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2760" windowWidth="14460" windowHeight="8256" activeTab="2"/>
  </bookViews>
  <sheets>
    <sheet name="AK" sheetId="1" r:id="rId1"/>
    <sheet name="OR" sheetId="2" r:id="rId2"/>
    <sheet name="WA" sheetId="3" r:id="rId3"/>
  </sheets>
  <definedNames/>
  <calcPr fullCalcOnLoad="1"/>
</workbook>
</file>

<file path=xl/sharedStrings.xml><?xml version="1.0" encoding="utf-8"?>
<sst xmlns="http://schemas.openxmlformats.org/spreadsheetml/2006/main" count="253" uniqueCount="183">
  <si>
    <t>n</t>
  </si>
  <si>
    <t>County FIPS</t>
  </si>
  <si>
    <t>County Name</t>
  </si>
  <si>
    <t># of Children Tested</t>
  </si>
  <si>
    <t>Screening Rate 
(# tested/ population)</t>
  </si>
  <si>
    <r>
      <t>Total Confirmed Cases</t>
    </r>
    <r>
      <rPr>
        <b/>
        <vertAlign val="superscript"/>
        <sz val="8"/>
        <rFont val="Arial"/>
        <family val="2"/>
      </rPr>
      <t>1</t>
    </r>
  </si>
  <si>
    <t>Census 2000 Data</t>
  </si>
  <si>
    <t>Estimated Population of Children &lt; 6, 2000</t>
  </si>
  <si>
    <t>Total Housing Units</t>
  </si>
  <si>
    <t>Pre-1950 Housing Units</t>
  </si>
  <si>
    <t>% of Children &lt; 6 Under Poverty</t>
  </si>
  <si>
    <t>001</t>
  </si>
  <si>
    <t>Baker County</t>
  </si>
  <si>
    <t>003</t>
  </si>
  <si>
    <t>Benton County</t>
  </si>
  <si>
    <t>005</t>
  </si>
  <si>
    <t>Clackamas County</t>
  </si>
  <si>
    <t>007</t>
  </si>
  <si>
    <t>Clatsop County</t>
  </si>
  <si>
    <t>009</t>
  </si>
  <si>
    <t>Columbia County</t>
  </si>
  <si>
    <t>011</t>
  </si>
  <si>
    <t>Coos County</t>
  </si>
  <si>
    <t>013</t>
  </si>
  <si>
    <t>Crook County</t>
  </si>
  <si>
    <t>015</t>
  </si>
  <si>
    <t>Curry County</t>
  </si>
  <si>
    <t>017</t>
  </si>
  <si>
    <t>Deschutes County</t>
  </si>
  <si>
    <t>019</t>
  </si>
  <si>
    <t>Douglas County</t>
  </si>
  <si>
    <t>021</t>
  </si>
  <si>
    <t>Gilliam County</t>
  </si>
  <si>
    <t>023</t>
  </si>
  <si>
    <t>Grant County</t>
  </si>
  <si>
    <t>025</t>
  </si>
  <si>
    <t>Harney County</t>
  </si>
  <si>
    <t>027</t>
  </si>
  <si>
    <t>Hood River County</t>
  </si>
  <si>
    <t>029</t>
  </si>
  <si>
    <t>Jackson County</t>
  </si>
  <si>
    <t>031</t>
  </si>
  <si>
    <t>Jefferson County</t>
  </si>
  <si>
    <t>033</t>
  </si>
  <si>
    <t>Josephine County</t>
  </si>
  <si>
    <t>035</t>
  </si>
  <si>
    <t>Klamath County</t>
  </si>
  <si>
    <t>037</t>
  </si>
  <si>
    <t>Lake County</t>
  </si>
  <si>
    <t>039</t>
  </si>
  <si>
    <t>Lane County</t>
  </si>
  <si>
    <t>041</t>
  </si>
  <si>
    <t>Lincoln County</t>
  </si>
  <si>
    <t>043</t>
  </si>
  <si>
    <t>Linn County</t>
  </si>
  <si>
    <t>045</t>
  </si>
  <si>
    <t>Malheur County</t>
  </si>
  <si>
    <t>047</t>
  </si>
  <si>
    <t>Marion County</t>
  </si>
  <si>
    <t>049</t>
  </si>
  <si>
    <t>Morrow County</t>
  </si>
  <si>
    <t>051</t>
  </si>
  <si>
    <t>Multnomah County</t>
  </si>
  <si>
    <t>053</t>
  </si>
  <si>
    <t>Polk County</t>
  </si>
  <si>
    <t>055</t>
  </si>
  <si>
    <t>Sherman County</t>
  </si>
  <si>
    <t>057</t>
  </si>
  <si>
    <t>Tillamook County</t>
  </si>
  <si>
    <t>059</t>
  </si>
  <si>
    <t>Umatilla County</t>
  </si>
  <si>
    <t>061</t>
  </si>
  <si>
    <t>Union County</t>
  </si>
  <si>
    <t>063</t>
  </si>
  <si>
    <t>Wallowa County</t>
  </si>
  <si>
    <t>065</t>
  </si>
  <si>
    <t>Wasco County</t>
  </si>
  <si>
    <t>067</t>
  </si>
  <si>
    <t>Washington County</t>
  </si>
  <si>
    <t>069</t>
  </si>
  <si>
    <t>Wheeler County</t>
  </si>
  <si>
    <t>071</t>
  </si>
  <si>
    <t>Yamhill County</t>
  </si>
  <si>
    <r>
      <t>1</t>
    </r>
    <r>
      <rPr>
        <sz val="8"/>
        <rFont val="Arial"/>
        <family val="2"/>
      </rPr>
      <t xml:space="preserve"> Confirmed case information is suppressed for counties with fewer than five children tested.</t>
    </r>
  </si>
  <si>
    <t>Oregon-Total</t>
  </si>
  <si>
    <t>CBLS County-level Summary Data for Oregon, 2003</t>
  </si>
  <si>
    <t>Aleutians East Borough</t>
  </si>
  <si>
    <t>016</t>
  </si>
  <si>
    <t>Aleutians West Census Area</t>
  </si>
  <si>
    <t>020</t>
  </si>
  <si>
    <t>Anchorage Borough</t>
  </si>
  <si>
    <t>050</t>
  </si>
  <si>
    <t>Bethel Census Area</t>
  </si>
  <si>
    <t>060</t>
  </si>
  <si>
    <t>Bristol Bay Borough</t>
  </si>
  <si>
    <t>070</t>
  </si>
  <si>
    <t>Dillingham Census Area</t>
  </si>
  <si>
    <t>090</t>
  </si>
  <si>
    <t>Fairbanks North Star Borough</t>
  </si>
  <si>
    <t>100</t>
  </si>
  <si>
    <t>Haines Borough</t>
  </si>
  <si>
    <t>110</t>
  </si>
  <si>
    <t>Juneau Borough</t>
  </si>
  <si>
    <t>122</t>
  </si>
  <si>
    <t>Kenai Peninsula Borough</t>
  </si>
  <si>
    <t>130</t>
  </si>
  <si>
    <t>Ketchikan Gateway Borough</t>
  </si>
  <si>
    <t>150</t>
  </si>
  <si>
    <t>Kodiak Island Borough</t>
  </si>
  <si>
    <t>164</t>
  </si>
  <si>
    <t>Lake and Peninsula Borough</t>
  </si>
  <si>
    <t>170</t>
  </si>
  <si>
    <t>Matanuska-Susitna Borough</t>
  </si>
  <si>
    <t>180</t>
  </si>
  <si>
    <t>Nome Census Area</t>
  </si>
  <si>
    <t>185</t>
  </si>
  <si>
    <t>North Slope Borough</t>
  </si>
  <si>
    <t>188</t>
  </si>
  <si>
    <t>Northwest Arctic Borough</t>
  </si>
  <si>
    <t>201</t>
  </si>
  <si>
    <t>Prince of Wales-Outer Ketchikan Census Area</t>
  </si>
  <si>
    <t>220</t>
  </si>
  <si>
    <t>Sitka Borough</t>
  </si>
  <si>
    <t>231</t>
  </si>
  <si>
    <t>Skagway-Yakutat-Angoon Census Area</t>
  </si>
  <si>
    <t>240</t>
  </si>
  <si>
    <t>Southeast Fairbanks Census Area</t>
  </si>
  <si>
    <t>261</t>
  </si>
  <si>
    <t>Valdez-Cordova Census Area</t>
  </si>
  <si>
    <t>270</t>
  </si>
  <si>
    <t>Wade Hampton Census Area</t>
  </si>
  <si>
    <t>280</t>
  </si>
  <si>
    <t>Wrangell-Petersburg Census Area</t>
  </si>
  <si>
    <t>290</t>
  </si>
  <si>
    <t>Yukon-Koyukuk Census Area</t>
  </si>
  <si>
    <t>Adams County</t>
  </si>
  <si>
    <t>Asotin County</t>
  </si>
  <si>
    <t>Chelan County</t>
  </si>
  <si>
    <t>Clallam County</t>
  </si>
  <si>
    <t>Clark County</t>
  </si>
  <si>
    <t>Cowlitz County</t>
  </si>
  <si>
    <t>Ferry County</t>
  </si>
  <si>
    <t>Franklin County</t>
  </si>
  <si>
    <t>Garfield County</t>
  </si>
  <si>
    <t>Grays Harbor County</t>
  </si>
  <si>
    <t>Island County</t>
  </si>
  <si>
    <t>King County</t>
  </si>
  <si>
    <t>Kitsap County</t>
  </si>
  <si>
    <t>Kittitas County</t>
  </si>
  <si>
    <t>Klickitat County</t>
  </si>
  <si>
    <t>Lewis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</si>
  <si>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</si>
  <si>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</si>
  <si>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</si>
  <si>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</si>
  <si>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</si>
  <si>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</si>
  <si>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</si>
  <si>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</si>
  <si>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</si>
  <si>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</si>
  <si>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</si>
  <si>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</si>
  <si>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</si>
  <si>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</si>
  <si>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073</t>
  </si>
  <si>
    <t>Whatcom County</t>
  </si>
  <si>
    <t>075</t>
  </si>
  <si>
    <t>Whitman County</t>
  </si>
  <si>
    <t>077</t>
  </si>
  <si>
    <t>Yakima County</t>
  </si>
  <si>
    <t>CBLS County-level Summary Data for Washington, 2003</t>
  </si>
  <si>
    <t>* County data very incomplete</t>
  </si>
  <si>
    <t>Washington-Total</t>
  </si>
  <si>
    <t>Yakutat City and Borough</t>
  </si>
  <si>
    <t>Denali Borough</t>
  </si>
  <si>
    <t>068</t>
  </si>
  <si>
    <t>Alaska-Total</t>
  </si>
  <si>
    <t>CBLS County-level Summary Data for Alaska, 2003</t>
  </si>
  <si>
    <t>* 77 tests and 2 confirmed cases in 2003, no county or city data was given to CDC</t>
  </si>
  <si>
    <r>
      <t># of Addresses-Multiple Children w/ Confirmed EBLLs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in past 5 years</t>
    </r>
  </si>
  <si>
    <t>* Statewide confirmed EBLLs for 2003 = 98</t>
  </si>
  <si>
    <t>** Statewide confirmed EBLLs for 2003 = 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</si>
</sst>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2" fontId="1" fillId="0" borderId="6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1" fontId="1" fillId="0" borderId="2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1" fillId="0" borderId="9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1" fontId="1" fillId="0" borderId="22" xfId="0" applyNumberFormat="1" applyFont="1" applyBorder="1" applyAlignment="1">
      <alignment wrapText="1"/>
    </xf>
    <xf numFmtId="0" fontId="0" fillId="0" borderId="22" xfId="0" applyBorder="1" applyAlignment="1">
      <alignment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3" fillId="2" borderId="26" xfId="0" applyNumberFormat="1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9">
      <selection activeCell="A35" sqref="A35"/>
    </sheetView>
  </sheetViews>
  <sheetFormatPr defaultColWidth="9.140625" defaultRowHeight="12.75"/>
  <cols>
    <col min="1" max="1" width="7.7109375" style="0" customWidth="1"/>
    <col min="2" max="2" width="18.140625" style="66" customWidth="1"/>
    <col min="3" max="3" width="8.28125" style="0" customWidth="1"/>
    <col min="4" max="4" width="10.28125" style="0" customWidth="1"/>
    <col min="5" max="5" width="10.140625" style="0" customWidth="1"/>
    <col min="6" max="6" width="16.421875" style="0" customWidth="1"/>
    <col min="7" max="7" width="12.421875" style="0" customWidth="1"/>
    <col min="8" max="8" width="12.00390625" style="0" customWidth="1"/>
    <col min="9" max="9" width="13.28125" style="0" customWidth="1"/>
    <col min="10" max="10" width="11.7109375" style="0" customWidth="1"/>
  </cols>
  <sheetData>
    <row r="1" spans="1:10" ht="13.5" thickBot="1">
      <c r="A1" s="1" t="s">
        <v>178</v>
      </c>
      <c r="B1" s="65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4" t="s">
        <v>1</v>
      </c>
      <c r="B2" s="76" t="s">
        <v>2</v>
      </c>
      <c r="C2" s="78" t="s">
        <v>3</v>
      </c>
      <c r="D2" s="80" t="s">
        <v>4</v>
      </c>
      <c r="E2" s="84" t="s">
        <v>5</v>
      </c>
      <c r="F2" s="86" t="s">
        <v>180</v>
      </c>
      <c r="G2" s="88" t="s">
        <v>6</v>
      </c>
      <c r="H2" s="89"/>
      <c r="I2" s="90"/>
      <c r="J2" s="72" t="s">
        <v>7</v>
      </c>
    </row>
    <row r="3" spans="1:10" ht="21" thickBot="1">
      <c r="A3" s="75"/>
      <c r="B3" s="77"/>
      <c r="C3" s="79"/>
      <c r="D3" s="81"/>
      <c r="E3" s="85"/>
      <c r="F3" s="87"/>
      <c r="G3" s="10" t="s">
        <v>8</v>
      </c>
      <c r="H3" s="11" t="s">
        <v>9</v>
      </c>
      <c r="I3" s="12" t="s">
        <v>10</v>
      </c>
      <c r="J3" s="73"/>
    </row>
    <row r="4" spans="1:10" ht="12.75">
      <c r="A4" s="27" t="s">
        <v>23</v>
      </c>
      <c r="B4" s="68" t="s">
        <v>86</v>
      </c>
      <c r="C4" s="32"/>
      <c r="D4" s="51"/>
      <c r="E4" s="51"/>
      <c r="F4" s="61"/>
      <c r="G4" s="32">
        <v>724</v>
      </c>
      <c r="H4" s="21">
        <v>38</v>
      </c>
      <c r="I4" s="53">
        <v>9.15492957746479</v>
      </c>
      <c r="J4" s="61">
        <v>142</v>
      </c>
    </row>
    <row r="5" spans="1:10" ht="21">
      <c r="A5" s="28" t="s">
        <v>87</v>
      </c>
      <c r="B5" s="69" t="s">
        <v>88</v>
      </c>
      <c r="C5" s="33"/>
      <c r="D5" s="48"/>
      <c r="E5" s="48"/>
      <c r="F5" s="62"/>
      <c r="G5" s="33">
        <v>2234</v>
      </c>
      <c r="H5" s="18">
        <v>254</v>
      </c>
      <c r="I5" s="50">
        <v>7.042253521126761</v>
      </c>
      <c r="J5" s="62">
        <v>284</v>
      </c>
    </row>
    <row r="6" spans="1:10" ht="12.75">
      <c r="A6" s="28" t="s">
        <v>89</v>
      </c>
      <c r="B6" s="69" t="s">
        <v>90</v>
      </c>
      <c r="C6" s="33"/>
      <c r="D6" s="48"/>
      <c r="E6" s="48"/>
      <c r="F6" s="62"/>
      <c r="G6" s="33">
        <v>100368</v>
      </c>
      <c r="H6" s="18">
        <v>2742</v>
      </c>
      <c r="I6" s="50">
        <v>10.371893888515782</v>
      </c>
      <c r="J6" s="62">
        <v>23824</v>
      </c>
    </row>
    <row r="7" spans="1:10" ht="12.75">
      <c r="A7" s="28" t="s">
        <v>91</v>
      </c>
      <c r="B7" s="69" t="s">
        <v>92</v>
      </c>
      <c r="C7" s="33"/>
      <c r="D7" s="48"/>
      <c r="E7" s="48"/>
      <c r="F7" s="62"/>
      <c r="G7" s="33">
        <v>5188</v>
      </c>
      <c r="H7" s="18">
        <v>171</v>
      </c>
      <c r="I7" s="50">
        <v>25.553319919517104</v>
      </c>
      <c r="J7" s="62">
        <v>1988</v>
      </c>
    </row>
    <row r="8" spans="1:10" ht="12.75">
      <c r="A8" s="28" t="s">
        <v>93</v>
      </c>
      <c r="B8" s="69" t="s">
        <v>94</v>
      </c>
      <c r="C8" s="33"/>
      <c r="D8" s="48"/>
      <c r="E8" s="48"/>
      <c r="F8" s="62"/>
      <c r="G8" s="33">
        <v>979</v>
      </c>
      <c r="H8" s="18">
        <v>100</v>
      </c>
      <c r="I8" s="50">
        <v>3.571428571428571</v>
      </c>
      <c r="J8" s="62">
        <v>112</v>
      </c>
    </row>
    <row r="9" spans="1:10" ht="12.75">
      <c r="A9" s="67" t="s">
        <v>176</v>
      </c>
      <c r="B9" s="35" t="s">
        <v>175</v>
      </c>
      <c r="C9" s="33"/>
      <c r="D9" s="48"/>
      <c r="E9" s="48"/>
      <c r="F9" s="62"/>
      <c r="G9" s="33">
        <v>1351</v>
      </c>
      <c r="H9" s="18">
        <v>71</v>
      </c>
      <c r="I9" s="50">
        <v>13.043478260869565</v>
      </c>
      <c r="J9" s="62">
        <v>115</v>
      </c>
    </row>
    <row r="10" spans="1:10" ht="12.75">
      <c r="A10" s="28" t="s">
        <v>95</v>
      </c>
      <c r="B10" s="69" t="s">
        <v>96</v>
      </c>
      <c r="C10" s="33"/>
      <c r="D10" s="48"/>
      <c r="E10" s="48"/>
      <c r="F10" s="62"/>
      <c r="G10" s="33">
        <v>2332</v>
      </c>
      <c r="H10" s="18">
        <v>188</v>
      </c>
      <c r="I10" s="50">
        <v>26.981450252951095</v>
      </c>
      <c r="J10" s="62">
        <v>593</v>
      </c>
    </row>
    <row r="11" spans="1:10" ht="21">
      <c r="A11" s="28" t="s">
        <v>97</v>
      </c>
      <c r="B11" s="69" t="s">
        <v>98</v>
      </c>
      <c r="C11" s="33"/>
      <c r="D11" s="48"/>
      <c r="E11" s="48"/>
      <c r="F11" s="62"/>
      <c r="G11" s="33">
        <v>33291</v>
      </c>
      <c r="H11" s="18">
        <v>1794</v>
      </c>
      <c r="I11" s="50">
        <v>10.751748251748252</v>
      </c>
      <c r="J11" s="62">
        <v>8008</v>
      </c>
    </row>
    <row r="12" spans="1:10" ht="12.75">
      <c r="A12" s="28" t="s">
        <v>99</v>
      </c>
      <c r="B12" s="69" t="s">
        <v>100</v>
      </c>
      <c r="C12" s="33"/>
      <c r="D12" s="48"/>
      <c r="E12" s="48"/>
      <c r="F12" s="62"/>
      <c r="G12" s="33">
        <v>1419</v>
      </c>
      <c r="H12" s="18">
        <v>148</v>
      </c>
      <c r="I12" s="50">
        <v>17.419354838709676</v>
      </c>
      <c r="J12" s="62">
        <v>155</v>
      </c>
    </row>
    <row r="13" spans="1:10" ht="12.75">
      <c r="A13" s="28" t="s">
        <v>101</v>
      </c>
      <c r="B13" s="69" t="s">
        <v>102</v>
      </c>
      <c r="C13" s="33"/>
      <c r="D13" s="48"/>
      <c r="E13" s="48"/>
      <c r="F13" s="62"/>
      <c r="G13" s="33">
        <v>12282</v>
      </c>
      <c r="H13" s="18">
        <v>1422</v>
      </c>
      <c r="I13" s="50">
        <v>10.182876142975894</v>
      </c>
      <c r="J13" s="62">
        <v>2406</v>
      </c>
    </row>
    <row r="14" spans="1:10" ht="12.75">
      <c r="A14" s="28" t="s">
        <v>103</v>
      </c>
      <c r="B14" s="69" t="s">
        <v>104</v>
      </c>
      <c r="C14" s="33"/>
      <c r="D14" s="48"/>
      <c r="E14" s="48"/>
      <c r="F14" s="62"/>
      <c r="G14" s="33">
        <v>24871</v>
      </c>
      <c r="H14" s="18">
        <v>585</v>
      </c>
      <c r="I14" s="50">
        <v>16.033434650455927</v>
      </c>
      <c r="J14" s="62">
        <v>3948</v>
      </c>
    </row>
    <row r="15" spans="1:10" ht="21">
      <c r="A15" s="28" t="s">
        <v>105</v>
      </c>
      <c r="B15" s="69" t="s">
        <v>106</v>
      </c>
      <c r="C15" s="33"/>
      <c r="D15" s="48"/>
      <c r="E15" s="48"/>
      <c r="F15" s="62"/>
      <c r="G15" s="33">
        <v>6218</v>
      </c>
      <c r="H15" s="18">
        <v>1250</v>
      </c>
      <c r="I15" s="50">
        <v>7.6993583868011</v>
      </c>
      <c r="J15" s="62">
        <v>1091</v>
      </c>
    </row>
    <row r="16" spans="1:10" ht="12.75">
      <c r="A16" s="28" t="s">
        <v>107</v>
      </c>
      <c r="B16" s="69" t="s">
        <v>108</v>
      </c>
      <c r="C16" s="33"/>
      <c r="D16" s="48"/>
      <c r="E16" s="48"/>
      <c r="F16" s="62"/>
      <c r="G16" s="33">
        <v>5159</v>
      </c>
      <c r="H16" s="18">
        <v>249</v>
      </c>
      <c r="I16" s="50">
        <v>8.80503144654088</v>
      </c>
      <c r="J16" s="62">
        <v>1590</v>
      </c>
    </row>
    <row r="17" spans="1:10" ht="21">
      <c r="A17" s="28" t="s">
        <v>109</v>
      </c>
      <c r="B17" s="69" t="s">
        <v>110</v>
      </c>
      <c r="C17" s="33"/>
      <c r="D17" s="48"/>
      <c r="E17" s="48"/>
      <c r="F17" s="62"/>
      <c r="G17" s="33">
        <v>1557</v>
      </c>
      <c r="H17" s="18">
        <v>89</v>
      </c>
      <c r="I17" s="50">
        <v>21.62162162162162</v>
      </c>
      <c r="J17" s="62">
        <v>185</v>
      </c>
    </row>
    <row r="18" spans="1:10" ht="21">
      <c r="A18" s="28" t="s">
        <v>111</v>
      </c>
      <c r="B18" s="69" t="s">
        <v>112</v>
      </c>
      <c r="C18" s="33"/>
      <c r="D18" s="48"/>
      <c r="E18" s="48"/>
      <c r="F18" s="62"/>
      <c r="G18" s="33">
        <v>27329</v>
      </c>
      <c r="H18" s="18">
        <v>494</v>
      </c>
      <c r="I18" s="50">
        <v>18.506109578242018</v>
      </c>
      <c r="J18" s="62">
        <v>5074</v>
      </c>
    </row>
    <row r="19" spans="1:10" ht="12.75">
      <c r="A19" s="28" t="s">
        <v>113</v>
      </c>
      <c r="B19" s="69" t="s">
        <v>114</v>
      </c>
      <c r="C19" s="33"/>
      <c r="D19" s="48"/>
      <c r="E19" s="48"/>
      <c r="F19" s="62"/>
      <c r="G19" s="33">
        <v>3649</v>
      </c>
      <c r="H19" s="18">
        <v>317</v>
      </c>
      <c r="I19" s="50">
        <v>22.986036519871107</v>
      </c>
      <c r="J19" s="62">
        <v>931</v>
      </c>
    </row>
    <row r="20" spans="1:10" ht="12.75">
      <c r="A20" s="28" t="s">
        <v>115</v>
      </c>
      <c r="B20" s="69" t="s">
        <v>116</v>
      </c>
      <c r="C20" s="33"/>
      <c r="D20" s="48"/>
      <c r="E20" s="48"/>
      <c r="F20" s="62"/>
      <c r="G20" s="33">
        <v>2538</v>
      </c>
      <c r="H20" s="18">
        <v>102</v>
      </c>
      <c r="I20" s="50">
        <v>13.549160671462829</v>
      </c>
      <c r="J20" s="62">
        <v>834</v>
      </c>
    </row>
    <row r="21" spans="1:10" ht="12.75">
      <c r="A21" s="28" t="s">
        <v>117</v>
      </c>
      <c r="B21" s="69" t="s">
        <v>118</v>
      </c>
      <c r="C21" s="33"/>
      <c r="D21" s="48"/>
      <c r="E21" s="48"/>
      <c r="F21" s="62"/>
      <c r="G21" s="33">
        <v>2540</v>
      </c>
      <c r="H21" s="18">
        <v>109</v>
      </c>
      <c r="I21" s="50">
        <v>20.17738359201774</v>
      </c>
      <c r="J21" s="62">
        <v>902</v>
      </c>
    </row>
    <row r="22" spans="1:10" ht="21">
      <c r="A22" s="28" t="s">
        <v>119</v>
      </c>
      <c r="B22" s="69" t="s">
        <v>120</v>
      </c>
      <c r="C22" s="33"/>
      <c r="D22" s="48"/>
      <c r="E22" s="48"/>
      <c r="F22" s="62"/>
      <c r="G22" s="33">
        <v>3055</v>
      </c>
      <c r="H22" s="18">
        <v>185</v>
      </c>
      <c r="I22" s="50">
        <v>13.543599257884972</v>
      </c>
      <c r="J22" s="62">
        <v>539</v>
      </c>
    </row>
    <row r="23" spans="1:10" ht="12.75">
      <c r="A23" s="28" t="s">
        <v>121</v>
      </c>
      <c r="B23" s="69" t="s">
        <v>122</v>
      </c>
      <c r="C23" s="33"/>
      <c r="D23" s="48"/>
      <c r="E23" s="48"/>
      <c r="F23" s="62"/>
      <c r="G23" s="33">
        <v>3650</v>
      </c>
      <c r="H23" s="18">
        <v>450</v>
      </c>
      <c r="I23" s="50">
        <v>13.935681470137826</v>
      </c>
      <c r="J23" s="62">
        <v>653</v>
      </c>
    </row>
    <row r="24" spans="1:10" ht="21">
      <c r="A24" s="28" t="s">
        <v>123</v>
      </c>
      <c r="B24" s="69" t="s">
        <v>124</v>
      </c>
      <c r="C24" s="33"/>
      <c r="D24" s="48"/>
      <c r="E24" s="48"/>
      <c r="F24" s="62"/>
      <c r="G24" s="33">
        <v>2108</v>
      </c>
      <c r="H24" s="18">
        <v>419</v>
      </c>
      <c r="I24" s="50">
        <v>14.893617021276595</v>
      </c>
      <c r="J24" s="62">
        <v>235</v>
      </c>
    </row>
    <row r="25" spans="1:10" ht="21">
      <c r="A25" s="28" t="s">
        <v>125</v>
      </c>
      <c r="B25" s="69" t="s">
        <v>126</v>
      </c>
      <c r="C25" s="33"/>
      <c r="D25" s="48"/>
      <c r="E25" s="48"/>
      <c r="F25" s="62"/>
      <c r="G25" s="33">
        <v>3225</v>
      </c>
      <c r="H25" s="18">
        <v>134</v>
      </c>
      <c r="I25" s="50">
        <v>28.625235404896422</v>
      </c>
      <c r="J25" s="62">
        <v>531</v>
      </c>
    </row>
    <row r="26" spans="1:10" ht="21">
      <c r="A26" s="28" t="s">
        <v>127</v>
      </c>
      <c r="B26" s="69" t="s">
        <v>128</v>
      </c>
      <c r="C26" s="33"/>
      <c r="D26" s="48"/>
      <c r="E26" s="48"/>
      <c r="F26" s="62"/>
      <c r="G26" s="33">
        <v>5148</v>
      </c>
      <c r="H26" s="18">
        <v>360</v>
      </c>
      <c r="I26" s="50">
        <v>10.759493670886076</v>
      </c>
      <c r="J26" s="62">
        <v>790</v>
      </c>
    </row>
    <row r="27" spans="1:10" ht="21">
      <c r="A27" s="28" t="s">
        <v>129</v>
      </c>
      <c r="B27" s="69" t="s">
        <v>130</v>
      </c>
      <c r="C27" s="33"/>
      <c r="D27" s="48"/>
      <c r="E27" s="48"/>
      <c r="F27" s="62"/>
      <c r="G27" s="33">
        <v>2063</v>
      </c>
      <c r="H27" s="18">
        <v>29</v>
      </c>
      <c r="I27" s="50">
        <v>38.049303322615216</v>
      </c>
      <c r="J27" s="62">
        <v>933</v>
      </c>
    </row>
    <row r="28" spans="1:10" ht="21">
      <c r="A28" s="28" t="s">
        <v>131</v>
      </c>
      <c r="B28" s="69" t="s">
        <v>132</v>
      </c>
      <c r="C28" s="33"/>
      <c r="D28" s="48"/>
      <c r="E28" s="48"/>
      <c r="F28" s="62"/>
      <c r="G28" s="33">
        <v>3284</v>
      </c>
      <c r="H28" s="18">
        <v>588</v>
      </c>
      <c r="I28" s="50">
        <v>13.883677298311445</v>
      </c>
      <c r="J28" s="62">
        <v>533</v>
      </c>
    </row>
    <row r="29" spans="1:10" ht="12.75">
      <c r="A29" s="28">
        <v>282</v>
      </c>
      <c r="B29" s="35" t="s">
        <v>174</v>
      </c>
      <c r="C29" s="33"/>
      <c r="D29" s="48"/>
      <c r="E29" s="48"/>
      <c r="F29" s="62"/>
      <c r="G29" s="33">
        <v>499</v>
      </c>
      <c r="H29" s="18">
        <v>28</v>
      </c>
      <c r="I29" s="50">
        <v>10.606060606060606</v>
      </c>
      <c r="J29" s="62">
        <v>66</v>
      </c>
    </row>
    <row r="30" spans="1:10" ht="21" thickBot="1">
      <c r="A30" s="29" t="s">
        <v>133</v>
      </c>
      <c r="B30" s="70" t="s">
        <v>134</v>
      </c>
      <c r="C30" s="33"/>
      <c r="D30" s="49"/>
      <c r="E30" s="49"/>
      <c r="F30" s="71"/>
      <c r="G30" s="33">
        <v>3917</v>
      </c>
      <c r="H30" s="18">
        <v>156</v>
      </c>
      <c r="I30" s="50">
        <v>30.944055944055943</v>
      </c>
      <c r="J30" s="63">
        <v>572</v>
      </c>
    </row>
    <row r="31" spans="1:10" ht="14.25" thickBot="1" thickTop="1">
      <c r="A31" s="82" t="s">
        <v>177</v>
      </c>
      <c r="B31" s="83"/>
      <c r="C31" s="15">
        <f>SUM(C4:C30)</f>
        <v>0</v>
      </c>
      <c r="D31" s="15">
        <f aca="true" t="shared" si="0" ref="D31:J31">SUM(D4:D30)</f>
        <v>0</v>
      </c>
      <c r="E31" s="15">
        <f t="shared" si="0"/>
        <v>0</v>
      </c>
      <c r="F31" s="15">
        <f t="shared" si="0"/>
        <v>0</v>
      </c>
      <c r="G31" s="15">
        <f t="shared" si="0"/>
        <v>260978</v>
      </c>
      <c r="H31" s="15">
        <f t="shared" si="0"/>
        <v>12472</v>
      </c>
      <c r="I31" s="16">
        <f>AVERAGE(I4:I30)</f>
        <v>16.24783680327577</v>
      </c>
      <c r="J31" s="15">
        <f t="shared" si="0"/>
        <v>57034</v>
      </c>
    </row>
    <row r="32" spans="1:2" ht="12.75">
      <c r="A32" s="17" t="s">
        <v>83</v>
      </c>
      <c r="B32"/>
    </row>
    <row r="33" spans="9:10" ht="12.75">
      <c r="I33" s="13"/>
      <c r="J33" s="13"/>
    </row>
    <row r="34" spans="1:10" ht="12.75">
      <c r="A34" s="13" t="s">
        <v>179</v>
      </c>
      <c r="I34" s="13"/>
      <c r="J34" s="13"/>
    </row>
    <row r="35" spans="9:10" ht="12.75">
      <c r="I35" s="13"/>
      <c r="J35" s="13"/>
    </row>
  </sheetData>
  <mergeCells count="9">
    <mergeCell ref="A31:B31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8">
      <selection activeCell="A43" sqref="A43"/>
    </sheetView>
  </sheetViews>
  <sheetFormatPr defaultColWidth="9.140625" defaultRowHeight="12.75"/>
  <cols>
    <col min="1" max="1" width="6.8515625" style="0" customWidth="1"/>
    <col min="2" max="2" width="18.57421875" style="0" customWidth="1"/>
    <col min="3" max="3" width="8.00390625" style="0" customWidth="1"/>
    <col min="4" max="4" width="11.140625" style="0" customWidth="1"/>
    <col min="5" max="5" width="9.421875" style="0" customWidth="1"/>
    <col min="6" max="6" width="16.57421875" style="0" customWidth="1"/>
    <col min="7" max="7" width="12.140625" style="0" customWidth="1"/>
    <col min="8" max="8" width="12.00390625" style="0" customWidth="1"/>
    <col min="9" max="9" width="13.00390625" style="0" customWidth="1"/>
    <col min="10" max="10" width="11.7109375" style="0" customWidth="1"/>
  </cols>
  <sheetData>
    <row r="1" spans="1:10" ht="13.5" thickBot="1">
      <c r="A1" s="1" t="s">
        <v>85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4" t="s">
        <v>1</v>
      </c>
      <c r="B2" s="76" t="s">
        <v>2</v>
      </c>
      <c r="C2" s="78" t="s">
        <v>3</v>
      </c>
      <c r="D2" s="80" t="s">
        <v>4</v>
      </c>
      <c r="E2" s="84" t="s">
        <v>5</v>
      </c>
      <c r="F2" s="86" t="s">
        <v>180</v>
      </c>
      <c r="G2" s="88" t="s">
        <v>6</v>
      </c>
      <c r="H2" s="89"/>
      <c r="I2" s="90"/>
      <c r="J2" s="72" t="s">
        <v>7</v>
      </c>
    </row>
    <row r="3" spans="1:10" ht="21" thickBot="1">
      <c r="A3" s="75"/>
      <c r="B3" s="77"/>
      <c r="C3" s="79"/>
      <c r="D3" s="81"/>
      <c r="E3" s="85"/>
      <c r="F3" s="87"/>
      <c r="G3" s="10" t="s">
        <v>8</v>
      </c>
      <c r="H3" s="11" t="s">
        <v>9</v>
      </c>
      <c r="I3" s="12" t="s">
        <v>10</v>
      </c>
      <c r="J3" s="73"/>
    </row>
    <row r="4" spans="1:11" ht="12.75">
      <c r="A4" s="27" t="s">
        <v>11</v>
      </c>
      <c r="B4" s="34" t="s">
        <v>12</v>
      </c>
      <c r="C4" s="30">
        <v>2</v>
      </c>
      <c r="D4" s="23">
        <f>(C4/J4)*100</f>
        <v>0.17331022530329288</v>
      </c>
      <c r="E4" s="22" t="s">
        <v>0</v>
      </c>
      <c r="F4" s="37" t="s">
        <v>0</v>
      </c>
      <c r="G4" s="32">
        <v>8402</v>
      </c>
      <c r="H4" s="21">
        <v>3156</v>
      </c>
      <c r="I4" s="23">
        <v>18.890814558058924</v>
      </c>
      <c r="J4" s="41">
        <v>1154</v>
      </c>
      <c r="K4" s="13"/>
    </row>
    <row r="5" spans="1:11" ht="12.75">
      <c r="A5" s="28" t="s">
        <v>13</v>
      </c>
      <c r="B5" s="35" t="s">
        <v>14</v>
      </c>
      <c r="C5" s="31">
        <v>17</v>
      </c>
      <c r="D5" s="20">
        <f aca="true" t="shared" si="0" ref="D5:D39">(C5/J5)*100</f>
        <v>0.36425969573601885</v>
      </c>
      <c r="E5" s="19">
        <v>0</v>
      </c>
      <c r="F5" s="38">
        <v>0</v>
      </c>
      <c r="G5" s="33">
        <v>31980</v>
      </c>
      <c r="H5" s="18">
        <v>5033</v>
      </c>
      <c r="I5" s="20">
        <v>14.206128133704734</v>
      </c>
      <c r="J5" s="40">
        <v>4667</v>
      </c>
      <c r="K5" s="13"/>
    </row>
    <row r="6" spans="1:11" ht="12.75">
      <c r="A6" s="28" t="s">
        <v>15</v>
      </c>
      <c r="B6" s="35" t="s">
        <v>16</v>
      </c>
      <c r="C6" s="31">
        <v>476</v>
      </c>
      <c r="D6" s="20">
        <f t="shared" si="0"/>
        <v>1.8169325902740667</v>
      </c>
      <c r="E6" s="19">
        <v>2</v>
      </c>
      <c r="F6" s="38">
        <v>0</v>
      </c>
      <c r="G6" s="33">
        <v>136954</v>
      </c>
      <c r="H6" s="18">
        <v>18830</v>
      </c>
      <c r="I6" s="20">
        <v>9.943507137949462</v>
      </c>
      <c r="J6" s="40">
        <v>26198</v>
      </c>
      <c r="K6" s="13"/>
    </row>
    <row r="7" spans="1:11" ht="12.75">
      <c r="A7" s="28" t="s">
        <v>17</v>
      </c>
      <c r="B7" s="35" t="s">
        <v>18</v>
      </c>
      <c r="C7" s="31">
        <v>26</v>
      </c>
      <c r="D7" s="20">
        <f t="shared" si="0"/>
        <v>1.0892333472978635</v>
      </c>
      <c r="E7" s="19">
        <v>1</v>
      </c>
      <c r="F7" s="38">
        <v>0</v>
      </c>
      <c r="G7" s="33">
        <v>19685</v>
      </c>
      <c r="H7" s="18">
        <v>7463</v>
      </c>
      <c r="I7" s="20">
        <v>23.292836196062</v>
      </c>
      <c r="J7" s="40">
        <v>2387</v>
      </c>
      <c r="K7" s="13"/>
    </row>
    <row r="8" spans="1:11" ht="12.75">
      <c r="A8" s="28" t="s">
        <v>19</v>
      </c>
      <c r="B8" s="35" t="s">
        <v>20</v>
      </c>
      <c r="C8" s="31">
        <v>56</v>
      </c>
      <c r="D8" s="20">
        <f t="shared" si="0"/>
        <v>1.6045845272206303</v>
      </c>
      <c r="E8" s="19">
        <v>0</v>
      </c>
      <c r="F8" s="38">
        <v>0</v>
      </c>
      <c r="G8" s="33">
        <v>17572</v>
      </c>
      <c r="H8" s="18">
        <v>4339</v>
      </c>
      <c r="I8" s="20">
        <v>14.699140401146133</v>
      </c>
      <c r="J8" s="40">
        <v>3490</v>
      </c>
      <c r="K8" s="13"/>
    </row>
    <row r="9" spans="1:11" ht="12.75">
      <c r="A9" s="28" t="s">
        <v>21</v>
      </c>
      <c r="B9" s="35" t="s">
        <v>22</v>
      </c>
      <c r="C9" s="31">
        <v>5</v>
      </c>
      <c r="D9" s="20">
        <f t="shared" si="0"/>
        <v>0.1386193512614361</v>
      </c>
      <c r="E9" s="19">
        <v>1</v>
      </c>
      <c r="F9" s="38">
        <v>0</v>
      </c>
      <c r="G9" s="33">
        <v>29247</v>
      </c>
      <c r="H9" s="18">
        <v>6689</v>
      </c>
      <c r="I9" s="20">
        <v>24.5079013030219</v>
      </c>
      <c r="J9" s="40">
        <v>3607</v>
      </c>
      <c r="K9" s="13"/>
    </row>
    <row r="10" spans="1:11" ht="12.75">
      <c r="A10" s="28" t="s">
        <v>23</v>
      </c>
      <c r="B10" s="35" t="s">
        <v>24</v>
      </c>
      <c r="C10" s="31">
        <v>6</v>
      </c>
      <c r="D10" s="20">
        <f t="shared" si="0"/>
        <v>0.40214477211796246</v>
      </c>
      <c r="E10" s="19">
        <v>0</v>
      </c>
      <c r="F10" s="38">
        <v>0</v>
      </c>
      <c r="G10" s="33">
        <v>8264</v>
      </c>
      <c r="H10" s="18">
        <v>1108</v>
      </c>
      <c r="I10" s="20">
        <v>17.962466487935657</v>
      </c>
      <c r="J10" s="40">
        <v>1492</v>
      </c>
      <c r="K10" s="13"/>
    </row>
    <row r="11" spans="1:11" ht="12.75">
      <c r="A11" s="28" t="s">
        <v>25</v>
      </c>
      <c r="B11" s="35" t="s">
        <v>26</v>
      </c>
      <c r="C11" s="31"/>
      <c r="D11" s="20">
        <f t="shared" si="0"/>
        <v>0</v>
      </c>
      <c r="E11" s="19"/>
      <c r="F11" s="38"/>
      <c r="G11" s="33">
        <v>11406</v>
      </c>
      <c r="H11" s="18">
        <v>885</v>
      </c>
      <c r="I11" s="20">
        <v>11.74698795180723</v>
      </c>
      <c r="J11" s="40">
        <v>996</v>
      </c>
      <c r="K11" s="13"/>
    </row>
    <row r="12" spans="1:11" ht="12.75">
      <c r="A12" s="28" t="s">
        <v>27</v>
      </c>
      <c r="B12" s="35" t="s">
        <v>28</v>
      </c>
      <c r="C12" s="31">
        <v>39</v>
      </c>
      <c r="D12" s="20">
        <f t="shared" si="0"/>
        <v>0.46044864226682414</v>
      </c>
      <c r="E12" s="19">
        <v>2</v>
      </c>
      <c r="F12" s="38">
        <v>1</v>
      </c>
      <c r="G12" s="33">
        <v>54583</v>
      </c>
      <c r="H12" s="18">
        <v>4102</v>
      </c>
      <c r="I12" s="20">
        <v>11.499409681227863</v>
      </c>
      <c r="J12" s="40">
        <v>8470</v>
      </c>
      <c r="K12" s="13"/>
    </row>
    <row r="13" spans="1:11" ht="12.75">
      <c r="A13" s="28" t="s">
        <v>29</v>
      </c>
      <c r="B13" s="35" t="s">
        <v>30</v>
      </c>
      <c r="C13" s="31">
        <v>35</v>
      </c>
      <c r="D13" s="20">
        <f t="shared" si="0"/>
        <v>0.5167577144544515</v>
      </c>
      <c r="E13" s="19">
        <v>2</v>
      </c>
      <c r="F13" s="38">
        <v>0</v>
      </c>
      <c r="G13" s="33">
        <v>43284</v>
      </c>
      <c r="H13" s="18">
        <v>7800</v>
      </c>
      <c r="I13" s="20">
        <v>21.689059500959694</v>
      </c>
      <c r="J13" s="40">
        <v>6773</v>
      </c>
      <c r="K13" s="13"/>
    </row>
    <row r="14" spans="1:11" ht="12.75">
      <c r="A14" s="28" t="s">
        <v>31</v>
      </c>
      <c r="B14" s="35" t="s">
        <v>32</v>
      </c>
      <c r="C14" s="31"/>
      <c r="D14" s="20">
        <f t="shared" si="0"/>
        <v>0</v>
      </c>
      <c r="E14" s="19"/>
      <c r="F14" s="38"/>
      <c r="G14" s="33">
        <v>1043</v>
      </c>
      <c r="H14" s="18">
        <v>497</v>
      </c>
      <c r="I14" s="20">
        <v>14.285714285714285</v>
      </c>
      <c r="J14" s="40">
        <v>98</v>
      </c>
      <c r="K14" s="13"/>
    </row>
    <row r="15" spans="1:11" ht="12.75">
      <c r="A15" s="28" t="s">
        <v>33</v>
      </c>
      <c r="B15" s="35" t="s">
        <v>34</v>
      </c>
      <c r="C15" s="31"/>
      <c r="D15" s="20">
        <f t="shared" si="0"/>
        <v>0</v>
      </c>
      <c r="E15" s="19"/>
      <c r="F15" s="38"/>
      <c r="G15" s="33">
        <v>4004</v>
      </c>
      <c r="H15" s="18">
        <v>1171</v>
      </c>
      <c r="I15" s="20">
        <v>17.666666666666668</v>
      </c>
      <c r="J15" s="40">
        <v>600</v>
      </c>
      <c r="K15" s="13"/>
    </row>
    <row r="16" spans="1:11" ht="12.75">
      <c r="A16" s="28" t="s">
        <v>35</v>
      </c>
      <c r="B16" s="35" t="s">
        <v>36</v>
      </c>
      <c r="C16" s="31">
        <v>8</v>
      </c>
      <c r="D16" s="20">
        <f t="shared" si="0"/>
        <v>1.3961605584642234</v>
      </c>
      <c r="E16" s="19">
        <v>0</v>
      </c>
      <c r="F16" s="38">
        <v>0</v>
      </c>
      <c r="G16" s="33">
        <v>3533</v>
      </c>
      <c r="H16" s="18">
        <v>948</v>
      </c>
      <c r="I16" s="20">
        <v>14.485165794066319</v>
      </c>
      <c r="J16" s="40">
        <v>573</v>
      </c>
      <c r="K16" s="13"/>
    </row>
    <row r="17" spans="1:11" ht="12.75">
      <c r="A17" s="28" t="s">
        <v>37</v>
      </c>
      <c r="B17" s="35" t="s">
        <v>38</v>
      </c>
      <c r="C17" s="31">
        <v>146</v>
      </c>
      <c r="D17" s="20">
        <f t="shared" si="0"/>
        <v>8.179271708683473</v>
      </c>
      <c r="E17" s="19">
        <v>0</v>
      </c>
      <c r="F17" s="38">
        <v>0</v>
      </c>
      <c r="G17" s="33">
        <v>7818</v>
      </c>
      <c r="H17" s="18">
        <v>2176</v>
      </c>
      <c r="I17" s="20">
        <v>21.176470588235293</v>
      </c>
      <c r="J17" s="40">
        <v>1785</v>
      </c>
      <c r="K17" s="13"/>
    </row>
    <row r="18" spans="1:11" ht="12.75">
      <c r="A18" s="28" t="s">
        <v>39</v>
      </c>
      <c r="B18" s="35" t="s">
        <v>40</v>
      </c>
      <c r="C18" s="31">
        <v>125</v>
      </c>
      <c r="D18" s="20">
        <f t="shared" si="0"/>
        <v>0.9433250320730511</v>
      </c>
      <c r="E18" s="19">
        <v>2</v>
      </c>
      <c r="F18" s="38">
        <v>0</v>
      </c>
      <c r="G18" s="33">
        <v>75737</v>
      </c>
      <c r="H18" s="18">
        <v>11306</v>
      </c>
      <c r="I18" s="20">
        <v>19.63625386763263</v>
      </c>
      <c r="J18" s="40">
        <v>13251</v>
      </c>
      <c r="K18" s="13"/>
    </row>
    <row r="19" spans="1:11" ht="12.75">
      <c r="A19" s="28" t="s">
        <v>41</v>
      </c>
      <c r="B19" s="35" t="s">
        <v>42</v>
      </c>
      <c r="C19" s="31">
        <v>22</v>
      </c>
      <c r="D19" s="20">
        <f t="shared" si="0"/>
        <v>1.2492901760363428</v>
      </c>
      <c r="E19" s="19">
        <v>0</v>
      </c>
      <c r="F19" s="38">
        <v>0</v>
      </c>
      <c r="G19" s="33">
        <v>8319</v>
      </c>
      <c r="H19" s="18">
        <v>517</v>
      </c>
      <c r="I19" s="20">
        <v>24.758659852356615</v>
      </c>
      <c r="J19" s="40">
        <v>1761</v>
      </c>
      <c r="K19" s="13"/>
    </row>
    <row r="20" spans="1:11" ht="12.75">
      <c r="A20" s="28" t="s">
        <v>43</v>
      </c>
      <c r="B20" s="35" t="s">
        <v>44</v>
      </c>
      <c r="C20" s="31">
        <v>53</v>
      </c>
      <c r="D20" s="20">
        <f t="shared" si="0"/>
        <v>1.0982179859096561</v>
      </c>
      <c r="E20" s="19">
        <v>0</v>
      </c>
      <c r="F20" s="38">
        <v>0</v>
      </c>
      <c r="G20" s="33">
        <v>33239</v>
      </c>
      <c r="H20" s="18">
        <v>4478</v>
      </c>
      <c r="I20" s="20">
        <v>27.04102776626606</v>
      </c>
      <c r="J20" s="40">
        <v>4826</v>
      </c>
      <c r="K20" s="13"/>
    </row>
    <row r="21" spans="1:11" ht="12.75">
      <c r="A21" s="28" t="s">
        <v>45</v>
      </c>
      <c r="B21" s="35" t="s">
        <v>46</v>
      </c>
      <c r="C21" s="31">
        <v>60</v>
      </c>
      <c r="D21" s="20">
        <f t="shared" si="0"/>
        <v>1.1933174224343674</v>
      </c>
      <c r="E21" s="19">
        <v>0</v>
      </c>
      <c r="F21" s="38">
        <v>0</v>
      </c>
      <c r="G21" s="33">
        <v>28883</v>
      </c>
      <c r="H21" s="18">
        <v>7659</v>
      </c>
      <c r="I21" s="20">
        <v>26.19331742243437</v>
      </c>
      <c r="J21" s="40">
        <v>5028</v>
      </c>
      <c r="K21" s="13"/>
    </row>
    <row r="22" spans="1:11" ht="12.75">
      <c r="A22" s="28" t="s">
        <v>47</v>
      </c>
      <c r="B22" s="35" t="s">
        <v>48</v>
      </c>
      <c r="C22" s="31"/>
      <c r="D22" s="20">
        <f t="shared" si="0"/>
        <v>0</v>
      </c>
      <c r="E22" s="19"/>
      <c r="F22" s="38"/>
      <c r="G22" s="33">
        <v>3999</v>
      </c>
      <c r="H22" s="18">
        <v>1103</v>
      </c>
      <c r="I22" s="20">
        <v>23.240938166311302</v>
      </c>
      <c r="J22" s="40">
        <v>469</v>
      </c>
      <c r="K22" s="13"/>
    </row>
    <row r="23" spans="1:11" ht="12.75">
      <c r="A23" s="28" t="s">
        <v>49</v>
      </c>
      <c r="B23" s="35" t="s">
        <v>50</v>
      </c>
      <c r="C23" s="31">
        <v>223</v>
      </c>
      <c r="D23" s="20">
        <f t="shared" si="0"/>
        <v>1.0040522287257991</v>
      </c>
      <c r="E23" s="19">
        <v>5</v>
      </c>
      <c r="F23" s="38">
        <v>0</v>
      </c>
      <c r="G23" s="33">
        <v>138946</v>
      </c>
      <c r="H23" s="18">
        <v>22595</v>
      </c>
      <c r="I23" s="20">
        <v>20.265646105357945</v>
      </c>
      <c r="J23" s="40">
        <v>22210</v>
      </c>
      <c r="K23" s="13"/>
    </row>
    <row r="24" spans="1:11" ht="12.75">
      <c r="A24" s="28" t="s">
        <v>51</v>
      </c>
      <c r="B24" s="35" t="s">
        <v>52</v>
      </c>
      <c r="C24" s="31">
        <v>9</v>
      </c>
      <c r="D24" s="20">
        <f t="shared" si="0"/>
        <v>0.3530796390741467</v>
      </c>
      <c r="E24" s="19">
        <v>0</v>
      </c>
      <c r="F24" s="38">
        <v>0</v>
      </c>
      <c r="G24" s="33">
        <v>26889</v>
      </c>
      <c r="H24" s="18">
        <v>4457</v>
      </c>
      <c r="I24" s="20">
        <v>23.14633189486073</v>
      </c>
      <c r="J24" s="40">
        <v>2549</v>
      </c>
      <c r="K24" s="13"/>
    </row>
    <row r="25" spans="1:11" ht="12.75">
      <c r="A25" s="28" t="s">
        <v>53</v>
      </c>
      <c r="B25" s="35" t="s">
        <v>54</v>
      </c>
      <c r="C25" s="31">
        <v>18</v>
      </c>
      <c r="D25" s="20">
        <f t="shared" si="0"/>
        <v>0.21502807310954486</v>
      </c>
      <c r="E25" s="19">
        <v>3</v>
      </c>
      <c r="F25" s="38">
        <v>2</v>
      </c>
      <c r="G25" s="33">
        <v>42521</v>
      </c>
      <c r="H25" s="18">
        <v>8691</v>
      </c>
      <c r="I25" s="20">
        <v>18.050412137140125</v>
      </c>
      <c r="J25" s="40">
        <v>8371</v>
      </c>
      <c r="K25" s="13"/>
    </row>
    <row r="26" spans="1:11" ht="12.75">
      <c r="A26" s="28" t="s">
        <v>55</v>
      </c>
      <c r="B26" s="35" t="s">
        <v>56</v>
      </c>
      <c r="C26" s="31">
        <v>166</v>
      </c>
      <c r="D26" s="20">
        <f t="shared" si="0"/>
        <v>5.851251321818823</v>
      </c>
      <c r="E26" s="19">
        <v>2</v>
      </c>
      <c r="F26" s="38">
        <v>0</v>
      </c>
      <c r="G26" s="33">
        <v>11233</v>
      </c>
      <c r="H26" s="18">
        <v>2757</v>
      </c>
      <c r="I26" s="20">
        <v>27.5290800140994</v>
      </c>
      <c r="J26" s="40">
        <v>2837</v>
      </c>
      <c r="K26" s="13"/>
    </row>
    <row r="27" spans="1:11" ht="12.75">
      <c r="A27" s="28" t="s">
        <v>57</v>
      </c>
      <c r="B27" s="35" t="s">
        <v>58</v>
      </c>
      <c r="C27" s="31">
        <v>521</v>
      </c>
      <c r="D27" s="20">
        <f t="shared" si="0"/>
        <v>1.9830243976706123</v>
      </c>
      <c r="E27" s="19">
        <v>4</v>
      </c>
      <c r="F27" s="38">
        <v>1</v>
      </c>
      <c r="G27" s="33">
        <v>108174</v>
      </c>
      <c r="H27" s="18">
        <v>17026</v>
      </c>
      <c r="I27" s="20">
        <v>21.99215925094203</v>
      </c>
      <c r="J27" s="40">
        <v>26273</v>
      </c>
      <c r="K27" s="13"/>
    </row>
    <row r="28" spans="1:11" ht="12.75">
      <c r="A28" s="28" t="s">
        <v>59</v>
      </c>
      <c r="B28" s="35" t="s">
        <v>60</v>
      </c>
      <c r="C28" s="31">
        <v>15</v>
      </c>
      <c r="D28" s="20">
        <f t="shared" si="0"/>
        <v>1.3274336283185841</v>
      </c>
      <c r="E28" s="19">
        <v>0</v>
      </c>
      <c r="F28" s="38">
        <v>0</v>
      </c>
      <c r="G28" s="33">
        <v>4276</v>
      </c>
      <c r="H28" s="18">
        <v>806</v>
      </c>
      <c r="I28" s="20">
        <v>23.27433628318584</v>
      </c>
      <c r="J28" s="40">
        <v>1130</v>
      </c>
      <c r="K28" s="13"/>
    </row>
    <row r="29" spans="1:11" ht="12.75">
      <c r="A29" s="28" t="s">
        <v>61</v>
      </c>
      <c r="B29" s="35" t="s">
        <v>62</v>
      </c>
      <c r="C29" s="31">
        <v>3173</v>
      </c>
      <c r="D29" s="20">
        <f t="shared" si="0"/>
        <v>6.366500130419952</v>
      </c>
      <c r="E29" s="19">
        <v>48</v>
      </c>
      <c r="F29" s="38">
        <v>16</v>
      </c>
      <c r="G29" s="33">
        <v>288561</v>
      </c>
      <c r="H29" s="18">
        <v>112407</v>
      </c>
      <c r="I29" s="20">
        <v>16.97265193924437</v>
      </c>
      <c r="J29" s="40">
        <v>49839</v>
      </c>
      <c r="K29" s="13"/>
    </row>
    <row r="30" spans="1:11" ht="12.75">
      <c r="A30" s="28" t="s">
        <v>63</v>
      </c>
      <c r="B30" s="35" t="s">
        <v>64</v>
      </c>
      <c r="C30" s="31">
        <v>100</v>
      </c>
      <c r="D30" s="20">
        <f t="shared" si="0"/>
        <v>2.0370747606437156</v>
      </c>
      <c r="E30" s="19">
        <v>2</v>
      </c>
      <c r="F30" s="38">
        <v>0</v>
      </c>
      <c r="G30" s="33">
        <v>24461</v>
      </c>
      <c r="H30" s="18">
        <v>4467</v>
      </c>
      <c r="I30" s="20">
        <v>16.805866775310655</v>
      </c>
      <c r="J30" s="40">
        <v>4909</v>
      </c>
      <c r="K30" s="13"/>
    </row>
    <row r="31" spans="1:11" ht="12.75">
      <c r="A31" s="28" t="s">
        <v>65</v>
      </c>
      <c r="B31" s="35" t="s">
        <v>66</v>
      </c>
      <c r="C31" s="31"/>
      <c r="D31" s="20">
        <f t="shared" si="0"/>
        <v>0</v>
      </c>
      <c r="E31" s="19"/>
      <c r="F31" s="38"/>
      <c r="G31" s="33">
        <v>935</v>
      </c>
      <c r="H31" s="18">
        <v>377</v>
      </c>
      <c r="I31" s="20">
        <v>18.333333333333332</v>
      </c>
      <c r="J31" s="40">
        <v>120</v>
      </c>
      <c r="K31" s="13"/>
    </row>
    <row r="32" spans="1:11" ht="12.75">
      <c r="A32" s="28" t="s">
        <v>67</v>
      </c>
      <c r="B32" s="35" t="s">
        <v>68</v>
      </c>
      <c r="C32" s="31">
        <v>176</v>
      </c>
      <c r="D32" s="20">
        <f t="shared" si="0"/>
        <v>11.518324607329843</v>
      </c>
      <c r="E32" s="19">
        <v>0</v>
      </c>
      <c r="F32" s="38">
        <v>0</v>
      </c>
      <c r="G32" s="33">
        <v>15906</v>
      </c>
      <c r="H32" s="18">
        <v>3801</v>
      </c>
      <c r="I32" s="20">
        <v>20.222513089005236</v>
      </c>
      <c r="J32" s="40">
        <v>1528</v>
      </c>
      <c r="K32" s="13"/>
    </row>
    <row r="33" spans="1:11" ht="12.75">
      <c r="A33" s="28" t="s">
        <v>69</v>
      </c>
      <c r="B33" s="35" t="s">
        <v>70</v>
      </c>
      <c r="C33" s="31">
        <v>170</v>
      </c>
      <c r="D33" s="20">
        <f t="shared" si="0"/>
        <v>2.725669392336059</v>
      </c>
      <c r="E33" s="19">
        <v>6</v>
      </c>
      <c r="F33" s="38">
        <v>0</v>
      </c>
      <c r="G33" s="33">
        <v>27676</v>
      </c>
      <c r="H33" s="18">
        <v>6978</v>
      </c>
      <c r="I33" s="20">
        <v>19.817219817219815</v>
      </c>
      <c r="J33" s="40">
        <v>6237</v>
      </c>
      <c r="K33" s="13"/>
    </row>
    <row r="34" spans="1:11" ht="12.75">
      <c r="A34" s="28" t="s">
        <v>71</v>
      </c>
      <c r="B34" s="35" t="s">
        <v>72</v>
      </c>
      <c r="C34" s="31">
        <v>1</v>
      </c>
      <c r="D34" s="20">
        <f t="shared" si="0"/>
        <v>0.05589714924538849</v>
      </c>
      <c r="E34" s="19" t="s">
        <v>0</v>
      </c>
      <c r="F34" s="38" t="s">
        <v>0</v>
      </c>
      <c r="G34" s="33">
        <v>10603</v>
      </c>
      <c r="H34" s="18">
        <v>3864</v>
      </c>
      <c r="I34" s="20">
        <v>18.4460592509782</v>
      </c>
      <c r="J34" s="40">
        <v>1789</v>
      </c>
      <c r="K34" s="13"/>
    </row>
    <row r="35" spans="1:11" ht="12.75">
      <c r="A35" s="28" t="s">
        <v>73</v>
      </c>
      <c r="B35" s="35" t="s">
        <v>74</v>
      </c>
      <c r="C35" s="31"/>
      <c r="D35" s="20">
        <f t="shared" si="0"/>
        <v>0</v>
      </c>
      <c r="E35" s="19"/>
      <c r="F35" s="38"/>
      <c r="G35" s="33">
        <v>3900</v>
      </c>
      <c r="H35" s="18">
        <v>1413</v>
      </c>
      <c r="I35" s="20">
        <v>28</v>
      </c>
      <c r="J35" s="40">
        <v>400</v>
      </c>
      <c r="K35" s="13"/>
    </row>
    <row r="36" spans="1:11" ht="12.75">
      <c r="A36" s="28" t="s">
        <v>75</v>
      </c>
      <c r="B36" s="35" t="s">
        <v>76</v>
      </c>
      <c r="C36" s="31">
        <v>75</v>
      </c>
      <c r="D36" s="20">
        <f t="shared" si="0"/>
        <v>3.9001560062402496</v>
      </c>
      <c r="E36" s="19">
        <v>2</v>
      </c>
      <c r="F36" s="38">
        <v>0</v>
      </c>
      <c r="G36" s="33">
        <v>10651</v>
      </c>
      <c r="H36" s="18">
        <v>2990</v>
      </c>
      <c r="I36" s="20">
        <v>20.436817472698905</v>
      </c>
      <c r="J36" s="40">
        <v>1923</v>
      </c>
      <c r="K36" s="13"/>
    </row>
    <row r="37" spans="1:11" ht="12.75">
      <c r="A37" s="28" t="s">
        <v>77</v>
      </c>
      <c r="B37" s="35" t="s">
        <v>78</v>
      </c>
      <c r="C37" s="31">
        <v>498</v>
      </c>
      <c r="D37" s="20">
        <f t="shared" si="0"/>
        <v>1.1850935224406263</v>
      </c>
      <c r="E37" s="19">
        <v>6</v>
      </c>
      <c r="F37" s="38">
        <v>0</v>
      </c>
      <c r="G37" s="33">
        <v>178913</v>
      </c>
      <c r="H37" s="18">
        <v>11239</v>
      </c>
      <c r="I37" s="20">
        <v>9.647327590309837</v>
      </c>
      <c r="J37" s="40">
        <v>42022</v>
      </c>
      <c r="K37" s="13"/>
    </row>
    <row r="38" spans="1:11" ht="12.75">
      <c r="A38" s="28" t="s">
        <v>79</v>
      </c>
      <c r="B38" s="35" t="s">
        <v>80</v>
      </c>
      <c r="C38" s="31"/>
      <c r="D38" s="20">
        <f t="shared" si="0"/>
        <v>0</v>
      </c>
      <c r="E38" s="19"/>
      <c r="F38" s="38"/>
      <c r="G38" s="33">
        <v>842</v>
      </c>
      <c r="H38" s="18">
        <v>338</v>
      </c>
      <c r="I38" s="20">
        <v>24.691358024691358</v>
      </c>
      <c r="J38" s="40">
        <v>81</v>
      </c>
      <c r="K38" s="13"/>
    </row>
    <row r="39" spans="1:11" ht="13.5" thickBot="1">
      <c r="A39" s="29" t="s">
        <v>81</v>
      </c>
      <c r="B39" s="36" t="s">
        <v>82</v>
      </c>
      <c r="C39" s="26">
        <v>59</v>
      </c>
      <c r="D39" s="24">
        <f t="shared" si="0"/>
        <v>0.8340401470172463</v>
      </c>
      <c r="E39" s="26">
        <v>7</v>
      </c>
      <c r="F39" s="39">
        <v>0</v>
      </c>
      <c r="G39" s="25">
        <v>30270</v>
      </c>
      <c r="H39" s="25">
        <v>5937</v>
      </c>
      <c r="I39" s="24">
        <v>12.171331636980492</v>
      </c>
      <c r="J39" s="41">
        <v>7074</v>
      </c>
      <c r="K39" s="13"/>
    </row>
    <row r="40" spans="1:10" ht="14.25" thickBot="1" thickTop="1">
      <c r="A40" s="82" t="s">
        <v>84</v>
      </c>
      <c r="B40" s="83"/>
      <c r="C40" s="15">
        <f>SUM(C4:C39)</f>
        <v>6280</v>
      </c>
      <c r="D40" s="45">
        <f>AVERAGE(D4:D39)</f>
        <v>1.6661805209423404</v>
      </c>
      <c r="E40" s="43">
        <f aca="true" t="shared" si="1" ref="E40:J40">SUM(E4:E39)</f>
        <v>95</v>
      </c>
      <c r="F40" s="43">
        <f t="shared" si="1"/>
        <v>20</v>
      </c>
      <c r="G40" s="46">
        <f t="shared" si="1"/>
        <v>1452709</v>
      </c>
      <c r="H40" s="47">
        <f t="shared" si="1"/>
        <v>299403</v>
      </c>
      <c r="I40" s="42">
        <f>AVERAGE(I4:I39)</f>
        <v>19.353469732692094</v>
      </c>
      <c r="J40" s="44">
        <f t="shared" si="1"/>
        <v>266917</v>
      </c>
    </row>
    <row r="41" ht="12.75">
      <c r="A41" s="17" t="s">
        <v>83</v>
      </c>
    </row>
    <row r="42" spans="1:10" ht="12.75">
      <c r="A42" s="91" t="s">
        <v>181</v>
      </c>
      <c r="C42" s="14"/>
      <c r="D42" s="14"/>
      <c r="E42" s="14"/>
      <c r="F42" s="14"/>
      <c r="G42" s="14"/>
      <c r="H42" s="14"/>
      <c r="I42" s="14"/>
      <c r="J42" s="14"/>
    </row>
    <row r="43" spans="3:10" ht="12.75">
      <c r="C43" s="14"/>
      <c r="D43" s="14"/>
      <c r="E43" s="14"/>
      <c r="F43" s="14"/>
      <c r="G43" s="14"/>
      <c r="H43" s="14"/>
      <c r="I43" s="14"/>
      <c r="J43" s="14"/>
    </row>
    <row r="44" spans="3:10" ht="12.75">
      <c r="C44" s="14"/>
      <c r="D44" s="14"/>
      <c r="E44" s="14"/>
      <c r="F44" s="14"/>
      <c r="G44" s="14"/>
      <c r="H44" s="14"/>
      <c r="I44" s="14"/>
      <c r="J44" s="14"/>
    </row>
    <row r="45" spans="3:10" ht="12.75">
      <c r="C45" s="14"/>
      <c r="D45" s="14"/>
      <c r="E45" s="14"/>
      <c r="F45" s="14"/>
      <c r="G45" s="14"/>
      <c r="H45" s="14"/>
      <c r="I45" s="14"/>
      <c r="J45" s="14"/>
    </row>
    <row r="46" spans="3:10" ht="12.75">
      <c r="C46" s="14"/>
      <c r="D46" s="14"/>
      <c r="E46" s="14"/>
      <c r="F46" s="14"/>
      <c r="G46" s="14"/>
      <c r="H46" s="14"/>
      <c r="I46" s="14"/>
      <c r="J46" s="14"/>
    </row>
    <row r="47" spans="3:10" ht="12.75">
      <c r="C47" s="14"/>
      <c r="D47" s="14"/>
      <c r="E47" s="14"/>
      <c r="F47" s="14"/>
      <c r="G47" s="14"/>
      <c r="H47" s="14"/>
      <c r="I47" s="14"/>
      <c r="J47" s="14"/>
    </row>
  </sheetData>
  <mergeCells count="9">
    <mergeCell ref="A40:B40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28">
      <selection activeCell="A47" sqref="A47"/>
    </sheetView>
  </sheetViews>
  <sheetFormatPr defaultColWidth="9.140625" defaultRowHeight="12.75"/>
  <cols>
    <col min="1" max="1" width="6.7109375" style="0" customWidth="1"/>
    <col min="2" max="2" width="18.421875" style="0" customWidth="1"/>
    <col min="3" max="3" width="8.57421875" style="0" customWidth="1"/>
    <col min="4" max="4" width="10.140625" style="0" customWidth="1"/>
    <col min="5" max="5" width="9.7109375" style="0" customWidth="1"/>
    <col min="6" max="6" width="16.57421875" style="0" customWidth="1"/>
    <col min="7" max="7" width="12.421875" style="0" customWidth="1"/>
    <col min="8" max="8" width="12.57421875" style="0" customWidth="1"/>
    <col min="9" max="9" width="12.7109375" style="0" customWidth="1"/>
    <col min="10" max="10" width="12.140625" style="0" customWidth="1"/>
  </cols>
  <sheetData>
    <row r="1" spans="1:10" ht="13.5" thickBot="1">
      <c r="A1" s="1" t="s">
        <v>171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4" t="s">
        <v>1</v>
      </c>
      <c r="B2" s="76" t="s">
        <v>2</v>
      </c>
      <c r="C2" s="78" t="s">
        <v>3</v>
      </c>
      <c r="D2" s="80" t="s">
        <v>4</v>
      </c>
      <c r="E2" s="84" t="s">
        <v>5</v>
      </c>
      <c r="F2" s="86" t="s">
        <v>180</v>
      </c>
      <c r="G2" s="88" t="s">
        <v>6</v>
      </c>
      <c r="H2" s="89"/>
      <c r="I2" s="90"/>
      <c r="J2" s="72" t="s">
        <v>7</v>
      </c>
    </row>
    <row r="3" spans="1:10" ht="27.75" customHeight="1" thickBot="1">
      <c r="A3" s="75"/>
      <c r="B3" s="77"/>
      <c r="C3" s="79"/>
      <c r="D3" s="81"/>
      <c r="E3" s="85"/>
      <c r="F3" s="87"/>
      <c r="G3" s="10" t="s">
        <v>8</v>
      </c>
      <c r="H3" s="11" t="s">
        <v>9</v>
      </c>
      <c r="I3" s="12" t="s">
        <v>10</v>
      </c>
      <c r="J3" s="73"/>
    </row>
    <row r="4" spans="1:10" ht="12.75">
      <c r="A4" s="27" t="s">
        <v>11</v>
      </c>
      <c r="B4" s="34" t="s">
        <v>135</v>
      </c>
      <c r="C4" s="57">
        <v>250</v>
      </c>
      <c r="D4" s="52"/>
      <c r="E4" s="51">
        <v>2</v>
      </c>
      <c r="F4" s="61"/>
      <c r="G4" s="32">
        <v>5773</v>
      </c>
      <c r="H4" s="21">
        <v>1284</v>
      </c>
      <c r="I4" s="53">
        <v>25.392376681614348</v>
      </c>
      <c r="J4" s="64">
        <v>1784</v>
      </c>
    </row>
    <row r="5" spans="1:10" ht="12.75">
      <c r="A5" s="28" t="s">
        <v>13</v>
      </c>
      <c r="B5" s="35" t="s">
        <v>136</v>
      </c>
      <c r="C5" s="58">
        <v>0</v>
      </c>
      <c r="D5" s="49"/>
      <c r="E5" s="48"/>
      <c r="F5" s="62"/>
      <c r="G5" s="33">
        <v>9111</v>
      </c>
      <c r="H5" s="18">
        <v>2418</v>
      </c>
      <c r="I5" s="50">
        <v>32.53301320528211</v>
      </c>
      <c r="J5" s="62">
        <v>1666</v>
      </c>
    </row>
    <row r="6" spans="1:10" ht="12.75">
      <c r="A6" s="28" t="s">
        <v>15</v>
      </c>
      <c r="B6" s="35" t="s">
        <v>14</v>
      </c>
      <c r="C6" s="58">
        <v>170</v>
      </c>
      <c r="D6" s="49"/>
      <c r="E6" s="48"/>
      <c r="F6" s="62"/>
      <c r="G6" s="33">
        <v>55963</v>
      </c>
      <c r="H6" s="18">
        <v>7659</v>
      </c>
      <c r="I6" s="50">
        <v>18.797167976347932</v>
      </c>
      <c r="J6" s="62">
        <v>12853</v>
      </c>
    </row>
    <row r="7" spans="1:10" ht="12.75">
      <c r="A7" s="28" t="s">
        <v>17</v>
      </c>
      <c r="B7" s="35" t="s">
        <v>137</v>
      </c>
      <c r="C7" s="58">
        <v>13</v>
      </c>
      <c r="D7" s="49"/>
      <c r="E7" s="48"/>
      <c r="F7" s="62"/>
      <c r="G7" s="33">
        <v>30407</v>
      </c>
      <c r="H7" s="18">
        <v>7172</v>
      </c>
      <c r="I7" s="50">
        <v>19.604756908009794</v>
      </c>
      <c r="J7" s="62">
        <v>5718</v>
      </c>
    </row>
    <row r="8" spans="1:10" ht="12.75">
      <c r="A8" s="28" t="s">
        <v>19</v>
      </c>
      <c r="B8" s="35" t="s">
        <v>138</v>
      </c>
      <c r="C8" s="58"/>
      <c r="D8" s="49"/>
      <c r="E8" s="48"/>
      <c r="F8" s="62"/>
      <c r="G8" s="33">
        <v>30683</v>
      </c>
      <c r="H8" s="18">
        <v>4884</v>
      </c>
      <c r="I8" s="50">
        <v>23.476005188067443</v>
      </c>
      <c r="J8" s="62">
        <v>3855</v>
      </c>
    </row>
    <row r="9" spans="1:10" ht="12.75">
      <c r="A9" s="28" t="s">
        <v>21</v>
      </c>
      <c r="B9" s="35" t="s">
        <v>139</v>
      </c>
      <c r="C9" s="58">
        <v>58</v>
      </c>
      <c r="D9" s="49"/>
      <c r="E9" s="48">
        <v>1</v>
      </c>
      <c r="F9" s="62"/>
      <c r="G9" s="33">
        <v>134030</v>
      </c>
      <c r="H9" s="18">
        <v>14242</v>
      </c>
      <c r="I9" s="50">
        <v>13.572476167196285</v>
      </c>
      <c r="J9" s="62">
        <v>32728</v>
      </c>
    </row>
    <row r="10" spans="1:10" ht="12.75">
      <c r="A10" s="28" t="s">
        <v>23</v>
      </c>
      <c r="B10" s="35" t="s">
        <v>20</v>
      </c>
      <c r="C10" s="58">
        <v>13</v>
      </c>
      <c r="D10" s="49"/>
      <c r="E10" s="48"/>
      <c r="F10" s="62"/>
      <c r="G10" s="33">
        <v>2018</v>
      </c>
      <c r="H10" s="18">
        <v>1029</v>
      </c>
      <c r="I10" s="50">
        <v>18.4115523465704</v>
      </c>
      <c r="J10" s="62">
        <v>277</v>
      </c>
    </row>
    <row r="11" spans="1:10" ht="12.75">
      <c r="A11" s="28" t="s">
        <v>25</v>
      </c>
      <c r="B11" s="35" t="s">
        <v>140</v>
      </c>
      <c r="C11" s="58">
        <v>26</v>
      </c>
      <c r="D11" s="49"/>
      <c r="E11" s="48"/>
      <c r="F11" s="62"/>
      <c r="G11" s="33">
        <v>38624</v>
      </c>
      <c r="H11" s="18">
        <v>10180</v>
      </c>
      <c r="I11" s="50">
        <v>24.192307692307693</v>
      </c>
      <c r="J11" s="62">
        <v>7800</v>
      </c>
    </row>
    <row r="12" spans="1:10" ht="12.75">
      <c r="A12" s="28" t="s">
        <v>27</v>
      </c>
      <c r="B12" s="35" t="s">
        <v>30</v>
      </c>
      <c r="C12" s="58">
        <v>28</v>
      </c>
      <c r="D12" s="49"/>
      <c r="E12" s="48"/>
      <c r="F12" s="62"/>
      <c r="G12" s="33">
        <v>12944</v>
      </c>
      <c r="H12" s="18">
        <v>1755</v>
      </c>
      <c r="I12" s="50">
        <v>25.31900604432505</v>
      </c>
      <c r="J12" s="62">
        <v>2978</v>
      </c>
    </row>
    <row r="13" spans="1:10" ht="12.75">
      <c r="A13" s="28" t="s">
        <v>29</v>
      </c>
      <c r="B13" s="35" t="s">
        <v>141</v>
      </c>
      <c r="C13" s="58"/>
      <c r="D13" s="49"/>
      <c r="E13" s="48"/>
      <c r="F13" s="62"/>
      <c r="G13" s="33">
        <v>3775</v>
      </c>
      <c r="H13" s="18">
        <v>528</v>
      </c>
      <c r="I13" s="50">
        <v>25.465838509316768</v>
      </c>
      <c r="J13" s="62">
        <v>483</v>
      </c>
    </row>
    <row r="14" spans="1:10" ht="12.75">
      <c r="A14" s="28" t="s">
        <v>31</v>
      </c>
      <c r="B14" s="35" t="s">
        <v>142</v>
      </c>
      <c r="C14" s="58">
        <v>323</v>
      </c>
      <c r="D14" s="49"/>
      <c r="E14" s="48"/>
      <c r="F14" s="62"/>
      <c r="G14" s="33">
        <v>16084</v>
      </c>
      <c r="H14" s="18">
        <v>1978</v>
      </c>
      <c r="I14" s="50">
        <v>30.91966173361522</v>
      </c>
      <c r="J14" s="62">
        <v>5676</v>
      </c>
    </row>
    <row r="15" spans="1:10" ht="12.75">
      <c r="A15" s="28" t="s">
        <v>33</v>
      </c>
      <c r="B15" s="35" t="s">
        <v>143</v>
      </c>
      <c r="C15" s="58"/>
      <c r="D15" s="48"/>
      <c r="E15" s="48"/>
      <c r="F15" s="62"/>
      <c r="G15" s="33">
        <v>1288</v>
      </c>
      <c r="H15" s="18">
        <v>596</v>
      </c>
      <c r="I15" s="50">
        <v>20.97902097902098</v>
      </c>
      <c r="J15" s="62">
        <v>143</v>
      </c>
    </row>
    <row r="16" spans="1:10" ht="12.75">
      <c r="A16" s="28" t="s">
        <v>35</v>
      </c>
      <c r="B16" s="35" t="s">
        <v>34</v>
      </c>
      <c r="C16" s="58">
        <v>859</v>
      </c>
      <c r="D16" s="48"/>
      <c r="E16" s="48">
        <v>5</v>
      </c>
      <c r="F16" s="62"/>
      <c r="G16" s="33">
        <v>29081</v>
      </c>
      <c r="H16" s="18">
        <v>3168</v>
      </c>
      <c r="I16" s="50">
        <v>24.913004253125404</v>
      </c>
      <c r="J16" s="62">
        <v>7759</v>
      </c>
    </row>
    <row r="17" spans="1:10" ht="12.75">
      <c r="A17" s="28" t="s">
        <v>37</v>
      </c>
      <c r="B17" s="35" t="s">
        <v>144</v>
      </c>
      <c r="C17" s="58"/>
      <c r="D17" s="48"/>
      <c r="E17" s="48"/>
      <c r="F17" s="62"/>
      <c r="G17" s="33">
        <v>32489</v>
      </c>
      <c r="H17" s="18">
        <v>10603</v>
      </c>
      <c r="I17" s="50">
        <v>25.06378802747792</v>
      </c>
      <c r="J17" s="62">
        <v>5095</v>
      </c>
    </row>
    <row r="18" spans="1:10" ht="12.75">
      <c r="A18" s="28" t="s">
        <v>39</v>
      </c>
      <c r="B18" s="35" t="s">
        <v>145</v>
      </c>
      <c r="C18" s="58">
        <v>1</v>
      </c>
      <c r="D18" s="48"/>
      <c r="E18" s="48"/>
      <c r="F18" s="62"/>
      <c r="G18" s="33">
        <v>32378</v>
      </c>
      <c r="H18" s="18">
        <v>2885</v>
      </c>
      <c r="I18" s="50">
        <v>12.71418779986292</v>
      </c>
      <c r="J18" s="62">
        <v>5836</v>
      </c>
    </row>
    <row r="19" spans="1:10" ht="12.75">
      <c r="A19" s="28" t="s">
        <v>41</v>
      </c>
      <c r="B19" s="35" t="s">
        <v>42</v>
      </c>
      <c r="C19" s="58">
        <v>17</v>
      </c>
      <c r="D19" s="48"/>
      <c r="E19" s="48"/>
      <c r="F19" s="62"/>
      <c r="G19" s="33">
        <v>14144</v>
      </c>
      <c r="H19" s="18">
        <v>2315</v>
      </c>
      <c r="I19" s="50">
        <v>21.423106350420813</v>
      </c>
      <c r="J19" s="62">
        <v>1307</v>
      </c>
    </row>
    <row r="20" spans="1:10" ht="12.75">
      <c r="A20" s="28" t="s">
        <v>43</v>
      </c>
      <c r="B20" s="35" t="s">
        <v>146</v>
      </c>
      <c r="C20" s="58">
        <v>53</v>
      </c>
      <c r="D20" s="48"/>
      <c r="E20" s="48">
        <v>1</v>
      </c>
      <c r="F20" s="62"/>
      <c r="G20" s="33">
        <v>742237</v>
      </c>
      <c r="H20" s="18">
        <v>164190</v>
      </c>
      <c r="I20" s="50">
        <v>10.351624342980179</v>
      </c>
      <c r="J20" s="62">
        <v>126328</v>
      </c>
    </row>
    <row r="21" spans="1:10" ht="12.75">
      <c r="A21" s="28" t="s">
        <v>45</v>
      </c>
      <c r="B21" s="35" t="s">
        <v>147</v>
      </c>
      <c r="C21" s="58">
        <v>9</v>
      </c>
      <c r="D21" s="48"/>
      <c r="E21" s="48"/>
      <c r="F21" s="62"/>
      <c r="G21" s="33">
        <v>92644</v>
      </c>
      <c r="H21" s="18">
        <v>16022</v>
      </c>
      <c r="I21" s="50">
        <v>13.142826563921442</v>
      </c>
      <c r="J21" s="62">
        <v>18687</v>
      </c>
    </row>
    <row r="22" spans="1:10" ht="12.75">
      <c r="A22" s="28" t="s">
        <v>47</v>
      </c>
      <c r="B22" s="35" t="s">
        <v>148</v>
      </c>
      <c r="C22" s="58"/>
      <c r="D22" s="48"/>
      <c r="E22" s="48"/>
      <c r="F22" s="62"/>
      <c r="G22" s="33">
        <v>16475</v>
      </c>
      <c r="H22" s="18">
        <v>4249</v>
      </c>
      <c r="I22" s="50">
        <v>19.327731092436977</v>
      </c>
      <c r="J22" s="62">
        <v>2023</v>
      </c>
    </row>
    <row r="23" spans="1:10" ht="12.75">
      <c r="A23" s="28" t="s">
        <v>49</v>
      </c>
      <c r="B23" s="35" t="s">
        <v>149</v>
      </c>
      <c r="C23" s="58"/>
      <c r="D23" s="48"/>
      <c r="E23" s="48"/>
      <c r="F23" s="62"/>
      <c r="G23" s="33">
        <v>8633</v>
      </c>
      <c r="H23" s="18">
        <v>2071</v>
      </c>
      <c r="I23" s="50">
        <v>23.18244170096022</v>
      </c>
      <c r="J23" s="62">
        <v>1458</v>
      </c>
    </row>
    <row r="24" spans="1:10" ht="12.75">
      <c r="A24" s="28" t="s">
        <v>51</v>
      </c>
      <c r="B24" s="35" t="s">
        <v>150</v>
      </c>
      <c r="C24" s="58">
        <v>4</v>
      </c>
      <c r="D24" s="48"/>
      <c r="E24" s="48"/>
      <c r="F24" s="62"/>
      <c r="G24" s="33">
        <v>29585</v>
      </c>
      <c r="H24" s="18">
        <v>8361</v>
      </c>
      <c r="I24" s="50">
        <v>22.55681818181818</v>
      </c>
      <c r="J24" s="62">
        <v>5280</v>
      </c>
    </row>
    <row r="25" spans="1:10" ht="12.75">
      <c r="A25" s="28" t="s">
        <v>53</v>
      </c>
      <c r="B25" s="35" t="s">
        <v>52</v>
      </c>
      <c r="C25" s="58"/>
      <c r="D25" s="48"/>
      <c r="E25" s="48"/>
      <c r="F25" s="62"/>
      <c r="G25" s="33">
        <v>5298</v>
      </c>
      <c r="H25" s="18">
        <v>2028</v>
      </c>
      <c r="I25" s="50">
        <v>14.754098360655737</v>
      </c>
      <c r="J25" s="62">
        <v>732</v>
      </c>
    </row>
    <row r="26" spans="1:10" ht="12.75">
      <c r="A26" s="28" t="s">
        <v>55</v>
      </c>
      <c r="B26" s="35" t="s">
        <v>151</v>
      </c>
      <c r="C26" s="58">
        <v>1</v>
      </c>
      <c r="D26" s="48"/>
      <c r="E26" s="48"/>
      <c r="F26" s="62"/>
      <c r="G26" s="33">
        <v>25515</v>
      </c>
      <c r="H26" s="18">
        <v>2582</v>
      </c>
      <c r="I26" s="50">
        <v>23.378212974296204</v>
      </c>
      <c r="J26" s="62">
        <v>3268</v>
      </c>
    </row>
    <row r="27" spans="1:10" ht="12.75">
      <c r="A27" s="28" t="s">
        <v>57</v>
      </c>
      <c r="B27" s="35" t="s">
        <v>152</v>
      </c>
      <c r="C27" s="58">
        <v>148</v>
      </c>
      <c r="D27" s="48"/>
      <c r="E27" s="48"/>
      <c r="F27" s="62"/>
      <c r="G27" s="33">
        <v>19085</v>
      </c>
      <c r="H27" s="18">
        <v>4459</v>
      </c>
      <c r="I27" s="50">
        <v>33.50717079530639</v>
      </c>
      <c r="J27" s="62">
        <v>3068</v>
      </c>
    </row>
    <row r="28" spans="1:10" ht="12.75">
      <c r="A28" s="28" t="s">
        <v>59</v>
      </c>
      <c r="B28" s="35" t="s">
        <v>153</v>
      </c>
      <c r="C28" s="58"/>
      <c r="D28" s="48"/>
      <c r="E28" s="48"/>
      <c r="F28" s="62"/>
      <c r="G28" s="33">
        <v>13991</v>
      </c>
      <c r="H28" s="18">
        <v>3798</v>
      </c>
      <c r="I28" s="50">
        <v>20.580235720761557</v>
      </c>
      <c r="J28" s="62">
        <v>1103</v>
      </c>
    </row>
    <row r="29" spans="1:10" ht="12.75">
      <c r="A29" s="28" t="s">
        <v>61</v>
      </c>
      <c r="B29" s="35" t="s">
        <v>154</v>
      </c>
      <c r="C29" s="58"/>
      <c r="D29" s="48"/>
      <c r="E29" s="48"/>
      <c r="F29" s="62"/>
      <c r="G29" s="33">
        <v>6608</v>
      </c>
      <c r="H29" s="18">
        <v>1242</v>
      </c>
      <c r="I29" s="50">
        <v>29.325153374233125</v>
      </c>
      <c r="J29" s="62">
        <v>815</v>
      </c>
    </row>
    <row r="30" spans="1:10" ht="12.75">
      <c r="A30" s="28" t="s">
        <v>63</v>
      </c>
      <c r="B30" s="35" t="s">
        <v>155</v>
      </c>
      <c r="C30" s="58">
        <v>132</v>
      </c>
      <c r="D30" s="48"/>
      <c r="E30" s="48">
        <v>1</v>
      </c>
      <c r="F30" s="62"/>
      <c r="G30" s="33">
        <v>277060</v>
      </c>
      <c r="H30" s="18">
        <v>52625</v>
      </c>
      <c r="I30" s="50">
        <v>15.040636810595673</v>
      </c>
      <c r="J30" s="62">
        <v>59798</v>
      </c>
    </row>
    <row r="31" spans="1:10" ht="12.75">
      <c r="A31" s="28" t="s">
        <v>65</v>
      </c>
      <c r="B31" s="35" t="s">
        <v>156</v>
      </c>
      <c r="C31" s="58">
        <v>1</v>
      </c>
      <c r="D31" s="48"/>
      <c r="E31" s="48"/>
      <c r="F31" s="62"/>
      <c r="G31" s="33">
        <v>9752</v>
      </c>
      <c r="H31" s="18">
        <v>967</v>
      </c>
      <c r="I31" s="50">
        <v>11.702127659574469</v>
      </c>
      <c r="J31" s="62">
        <v>752</v>
      </c>
    </row>
    <row r="32" spans="1:10" ht="12.75">
      <c r="A32" s="28" t="s">
        <v>67</v>
      </c>
      <c r="B32" s="35" t="s">
        <v>157</v>
      </c>
      <c r="C32" s="58">
        <v>52</v>
      </c>
      <c r="D32" s="48"/>
      <c r="E32" s="48">
        <v>1</v>
      </c>
      <c r="F32" s="62"/>
      <c r="G32" s="33">
        <v>42681</v>
      </c>
      <c r="H32" s="18">
        <v>8892</v>
      </c>
      <c r="I32" s="50">
        <v>17.161961367013372</v>
      </c>
      <c r="J32" s="62">
        <v>8076</v>
      </c>
    </row>
    <row r="33" spans="1:10" ht="12.75">
      <c r="A33" s="28" t="s">
        <v>69</v>
      </c>
      <c r="B33" s="35" t="s">
        <v>158</v>
      </c>
      <c r="C33" s="58"/>
      <c r="D33" s="48"/>
      <c r="E33" s="48"/>
      <c r="F33" s="62"/>
      <c r="G33" s="33">
        <v>4576</v>
      </c>
      <c r="H33" s="18">
        <v>882</v>
      </c>
      <c r="I33" s="50">
        <v>17.578125</v>
      </c>
      <c r="J33" s="62">
        <v>768</v>
      </c>
    </row>
    <row r="34" spans="1:10" ht="12.75">
      <c r="A34" s="28" t="s">
        <v>71</v>
      </c>
      <c r="B34" s="35" t="s">
        <v>159</v>
      </c>
      <c r="C34" s="58">
        <v>8</v>
      </c>
      <c r="D34" s="48"/>
      <c r="E34" s="48"/>
      <c r="F34" s="62"/>
      <c r="G34" s="33">
        <v>236205</v>
      </c>
      <c r="H34" s="18">
        <v>24581</v>
      </c>
      <c r="I34" s="50">
        <v>8.790423786079737</v>
      </c>
      <c r="J34" s="62">
        <v>51795</v>
      </c>
    </row>
    <row r="35" spans="1:10" ht="12.75">
      <c r="A35" s="28" t="s">
        <v>73</v>
      </c>
      <c r="B35" s="35" t="s">
        <v>160</v>
      </c>
      <c r="C35" s="58">
        <v>2</v>
      </c>
      <c r="D35" s="48"/>
      <c r="E35" s="48"/>
      <c r="F35" s="62"/>
      <c r="G35" s="33">
        <v>175005</v>
      </c>
      <c r="H35" s="18">
        <v>47108</v>
      </c>
      <c r="I35" s="50">
        <v>17.559828802218338</v>
      </c>
      <c r="J35" s="62">
        <v>33178</v>
      </c>
    </row>
    <row r="36" spans="1:10" ht="12.75">
      <c r="A36" s="28" t="s">
        <v>75</v>
      </c>
      <c r="B36" s="35" t="s">
        <v>161</v>
      </c>
      <c r="C36" s="58"/>
      <c r="D36" s="48"/>
      <c r="E36" s="48"/>
      <c r="F36" s="62"/>
      <c r="G36" s="33">
        <v>17599</v>
      </c>
      <c r="H36" s="18">
        <v>3121</v>
      </c>
      <c r="I36" s="50">
        <v>22.47047558250878</v>
      </c>
      <c r="J36" s="62">
        <v>3133</v>
      </c>
    </row>
    <row r="37" spans="1:10" ht="12.75">
      <c r="A37" s="28" t="s">
        <v>77</v>
      </c>
      <c r="B37" s="35" t="s">
        <v>162</v>
      </c>
      <c r="C37" s="58">
        <v>7</v>
      </c>
      <c r="D37" s="48"/>
      <c r="E37" s="48"/>
      <c r="F37" s="62"/>
      <c r="G37" s="33">
        <v>86652</v>
      </c>
      <c r="H37" s="18">
        <v>9443</v>
      </c>
      <c r="I37" s="50">
        <v>12.13952571766406</v>
      </c>
      <c r="J37" s="62">
        <v>15223</v>
      </c>
    </row>
    <row r="38" spans="1:10" ht="12.75">
      <c r="A38" s="28" t="s">
        <v>79</v>
      </c>
      <c r="B38" s="35" t="s">
        <v>163</v>
      </c>
      <c r="C38" s="58"/>
      <c r="D38" s="48"/>
      <c r="E38" s="48"/>
      <c r="F38" s="62"/>
      <c r="G38" s="33">
        <v>1792</v>
      </c>
      <c r="H38" s="18">
        <v>607</v>
      </c>
      <c r="I38" s="50">
        <v>10.465116279069768</v>
      </c>
      <c r="J38" s="62">
        <v>258</v>
      </c>
    </row>
    <row r="39" spans="1:10" ht="12.75">
      <c r="A39" s="28" t="s">
        <v>81</v>
      </c>
      <c r="B39" s="35" t="s">
        <v>164</v>
      </c>
      <c r="C39" s="58">
        <v>331</v>
      </c>
      <c r="D39" s="48"/>
      <c r="E39" s="48"/>
      <c r="F39" s="62"/>
      <c r="G39" s="33">
        <v>21147</v>
      </c>
      <c r="H39" s="18">
        <v>7432</v>
      </c>
      <c r="I39" s="50">
        <v>23.12081369387249</v>
      </c>
      <c r="J39" s="62">
        <v>4031</v>
      </c>
    </row>
    <row r="40" spans="1:10" ht="12.75">
      <c r="A40" s="28" t="s">
        <v>165</v>
      </c>
      <c r="B40" s="35" t="s">
        <v>166</v>
      </c>
      <c r="C40" s="58">
        <v>50</v>
      </c>
      <c r="D40" s="48"/>
      <c r="E40" s="48"/>
      <c r="F40" s="62"/>
      <c r="G40" s="33">
        <v>73893</v>
      </c>
      <c r="H40" s="18">
        <v>14111</v>
      </c>
      <c r="I40" s="50">
        <v>18.421884882985452</v>
      </c>
      <c r="J40" s="62">
        <v>12648</v>
      </c>
    </row>
    <row r="41" spans="1:10" ht="12.75">
      <c r="A41" s="28" t="s">
        <v>167</v>
      </c>
      <c r="B41" s="35" t="s">
        <v>168</v>
      </c>
      <c r="C41" s="58">
        <v>1</v>
      </c>
      <c r="D41" s="48"/>
      <c r="E41" s="48"/>
      <c r="F41" s="62"/>
      <c r="G41" s="33">
        <v>16676</v>
      </c>
      <c r="H41" s="18">
        <v>5314</v>
      </c>
      <c r="I41" s="50">
        <v>24.883227176220807</v>
      </c>
      <c r="J41" s="62">
        <v>2355</v>
      </c>
    </row>
    <row r="42" spans="1:10" ht="13.5" thickBot="1">
      <c r="A42" s="29" t="s">
        <v>169</v>
      </c>
      <c r="B42" s="60" t="s">
        <v>170</v>
      </c>
      <c r="C42" s="59">
        <v>337</v>
      </c>
      <c r="D42" s="55"/>
      <c r="E42" s="55"/>
      <c r="F42" s="63"/>
      <c r="G42" s="25">
        <v>79174</v>
      </c>
      <c r="H42" s="54">
        <v>18410</v>
      </c>
      <c r="I42" s="56">
        <v>30.461868958109562</v>
      </c>
      <c r="J42" s="63">
        <v>23275</v>
      </c>
    </row>
    <row r="43" spans="1:10" ht="14.25" thickBot="1" thickTop="1">
      <c r="A43" s="82" t="s">
        <v>173</v>
      </c>
      <c r="B43" s="83"/>
      <c r="C43" s="46">
        <f>SUM(C4:C42)</f>
        <v>2894</v>
      </c>
      <c r="D43" s="47">
        <f aca="true" t="shared" si="0" ref="D43:J43">SUM(D4:D42)</f>
        <v>0</v>
      </c>
      <c r="E43" s="47">
        <f t="shared" si="0"/>
        <v>11</v>
      </c>
      <c r="F43" s="43"/>
      <c r="G43" s="46">
        <f t="shared" si="0"/>
        <v>2451075</v>
      </c>
      <c r="H43" s="47">
        <f t="shared" si="0"/>
        <v>475191</v>
      </c>
      <c r="I43" s="45">
        <f>AVERAGE(I4:I42)</f>
        <v>20.581528171431888</v>
      </c>
      <c r="J43" s="43">
        <f t="shared" si="0"/>
        <v>474010</v>
      </c>
    </row>
    <row r="44" spans="1:10" ht="12.75">
      <c r="A44" s="17" t="s">
        <v>83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 t="s">
        <v>172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91" t="s">
        <v>182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9">
    <mergeCell ref="A43:B43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zvu0</dc:creator>
  <cp:keywords/>
  <dc:description/>
  <cp:lastModifiedBy>zvu0</cp:lastModifiedBy>
  <cp:lastPrinted>2004-11-15T19:07:14Z</cp:lastPrinted>
  <dcterms:created xsi:type="dcterms:W3CDTF">2004-11-08T15:06:25Z</dcterms:created>
  <dcterms:modified xsi:type="dcterms:W3CDTF">2005-03-16T21:19:27Z</dcterms:modified>
  <cp:category/>
  <cp:version/>
  <cp:contentType/>
  <cp:contentStatus/>
</cp:coreProperties>
</file>