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2120" windowHeight="9120" activeTab="0"/>
  </bookViews>
  <sheets>
    <sheet name="Beginning" sheetId="1" r:id="rId1"/>
  </sheets>
  <definedNames>
    <definedName name="_xlnm.Print_Area" localSheetId="0">'Beginning'!$A:$H</definedName>
    <definedName name="_xlnm.Print_Titles" localSheetId="0">'Beginning'!$1:$1</definedName>
  </definedNames>
  <calcPr fullCalcOnLoad="1"/>
</workbook>
</file>

<file path=xl/comments1.xml><?xml version="1.0" encoding="utf-8"?>
<comments xmlns="http://schemas.openxmlformats.org/spreadsheetml/2006/main">
  <authors>
    <author>GWA-FSR</author>
  </authors>
  <commentList>
    <comment ref="F217" authorId="0">
      <text>
        <r>
          <rPr>
            <sz val="8"/>
            <rFont val="Tahoma"/>
            <family val="0"/>
          </rPr>
          <t xml:space="preserve">This number is positive because accounts receivable and unfilled customer orders is greater than accounts payable and undelivered orders.
4831 E         (2,000)
4232 E        </t>
        </r>
        <r>
          <rPr>
            <u val="single"/>
            <sz val="8"/>
            <rFont val="Tahoma"/>
            <family val="2"/>
          </rPr>
          <t xml:space="preserve">  6,000</t>
        </r>
        <r>
          <rPr>
            <sz val="8"/>
            <rFont val="Tahoma"/>
            <family val="0"/>
          </rPr>
          <t xml:space="preserve">
                     4,000</t>
        </r>
      </text>
    </comment>
    <comment ref="H271" authorId="0">
      <text>
        <r>
          <rPr>
            <sz val="8"/>
            <rFont val="Tahoma"/>
            <family val="0"/>
          </rPr>
          <t xml:space="preserve">See SF 133, line 13
</t>
        </r>
      </text>
    </comment>
    <comment ref="H288" authorId="0">
      <text>
        <r>
          <rPr>
            <sz val="8"/>
            <rFont val="Tahoma"/>
            <family val="0"/>
          </rPr>
          <t xml:space="preserve">Results from transfers-out of Spending Authority from Offsetting Collections.
</t>
        </r>
      </text>
    </comment>
    <comment ref="D235" authorId="0">
      <text>
        <r>
          <rPr>
            <sz val="8"/>
            <rFont val="Tahoma"/>
            <family val="0"/>
          </rPr>
          <t xml:space="preserve">4225E    6,000
4232E  </t>
        </r>
        <r>
          <rPr>
            <u val="single"/>
            <sz val="8"/>
            <rFont val="Tahoma"/>
            <family val="2"/>
          </rPr>
          <t>(6,000)</t>
        </r>
        <r>
          <rPr>
            <sz val="8"/>
            <rFont val="Tahoma"/>
            <family val="0"/>
          </rPr>
          <t xml:space="preserve">
                     0
</t>
        </r>
      </text>
    </comment>
    <comment ref="E235" authorId="0">
      <text>
        <r>
          <rPr>
            <sz val="8"/>
            <rFont val="Tahoma"/>
            <family val="0"/>
          </rPr>
          <t xml:space="preserve">4801E    2,000
4831E  </t>
        </r>
        <r>
          <rPr>
            <u val="single"/>
            <sz val="8"/>
            <rFont val="Tahoma"/>
            <family val="2"/>
          </rPr>
          <t>(2,000)</t>
        </r>
        <r>
          <rPr>
            <sz val="8"/>
            <rFont val="Tahoma"/>
            <family val="0"/>
          </rPr>
          <t xml:space="preserve">
                     0
</t>
        </r>
      </text>
    </comment>
    <comment ref="H251" authorId="0">
      <text>
        <r>
          <rPr>
            <sz val="8"/>
            <rFont val="Tahoma"/>
            <family val="0"/>
          </rPr>
          <t xml:space="preserve">See SF 133, line 8b1
</t>
        </r>
      </text>
    </comment>
    <comment ref="H273" authorId="0">
      <text>
        <r>
          <rPr>
            <sz val="8"/>
            <rFont val="Tahoma"/>
            <family val="0"/>
          </rPr>
          <t xml:space="preserve">4225E   (6,000)
4232E    6,000
4801E    2,000
4831E </t>
        </r>
        <r>
          <rPr>
            <u val="single"/>
            <sz val="8"/>
            <rFont val="Tahoma"/>
            <family val="2"/>
          </rPr>
          <t xml:space="preserve"> (2,000)</t>
        </r>
        <r>
          <rPr>
            <sz val="8"/>
            <rFont val="Tahoma"/>
            <family val="0"/>
          </rPr>
          <t xml:space="preserve">
                    0
</t>
        </r>
      </text>
    </comment>
    <comment ref="G376" authorId="0">
      <text>
        <r>
          <rPr>
            <sz val="8"/>
            <rFont val="Tahoma"/>
            <family val="0"/>
          </rPr>
          <t xml:space="preserve">Agrees with SF 133, line 8b1
</t>
        </r>
      </text>
    </comment>
    <comment ref="G377" authorId="0">
      <text>
        <r>
          <rPr>
            <sz val="8"/>
            <rFont val="Tahoma"/>
            <family val="0"/>
          </rPr>
          <t xml:space="preserve">Agrees with
 SF 133, line 3d2
</t>
        </r>
      </text>
    </comment>
    <comment ref="G381" authorId="0">
      <text>
        <r>
          <rPr>
            <sz val="8"/>
            <rFont val="Tahoma"/>
            <family val="0"/>
          </rPr>
          <t xml:space="preserve">Agrees with Changes in Net Position, line 13
</t>
        </r>
      </text>
    </comment>
  </commentList>
</comments>
</file>

<file path=xl/sharedStrings.xml><?xml version="1.0" encoding="utf-8"?>
<sst xmlns="http://schemas.openxmlformats.org/spreadsheetml/2006/main" count="335" uniqueCount="267">
  <si>
    <t xml:space="preserve"> </t>
  </si>
  <si>
    <t>SF133 Report On Budget Execution</t>
  </si>
  <si>
    <t>Budgetary Resources</t>
  </si>
  <si>
    <t>1. Budget authority:</t>
  </si>
  <si>
    <t>3. Spending authority from offsetting collections (gross):</t>
  </si>
  <si>
    <t>7. Total Budgetary Resources</t>
  </si>
  <si>
    <t>Status of Budgetary Resources</t>
  </si>
  <si>
    <t>8. Obligations incurred</t>
  </si>
  <si>
    <t>b. Reimbursable</t>
  </si>
  <si>
    <t>11. Total Status of Budgetary Resources</t>
  </si>
  <si>
    <t>Relation of Obligation to Outlays</t>
  </si>
  <si>
    <t>14. Obligated balance, net, end of period:</t>
  </si>
  <si>
    <t>15. Outlays:</t>
  </si>
  <si>
    <t xml:space="preserve">Assets </t>
  </si>
  <si>
    <t>Intragovernmental:</t>
  </si>
  <si>
    <t>Fund balance with Treasury</t>
  </si>
  <si>
    <t>Accounts receivable</t>
  </si>
  <si>
    <t>Total Intragovernmental</t>
  </si>
  <si>
    <t>Total Assets</t>
  </si>
  <si>
    <t>Liabilities</t>
  </si>
  <si>
    <t>Accounts Payable</t>
  </si>
  <si>
    <t>Commitments and contingencies</t>
  </si>
  <si>
    <t>Net Position</t>
  </si>
  <si>
    <t>Unexpended appropriations</t>
  </si>
  <si>
    <t>Cumulative results of operations</t>
  </si>
  <si>
    <t>Total Net Position</t>
  </si>
  <si>
    <t>Statement of Net Cost</t>
  </si>
  <si>
    <t>Statement of Changes in Net Position</t>
  </si>
  <si>
    <t>Cumulative Results of Ops.</t>
  </si>
  <si>
    <t>Unexpend. Approp.</t>
  </si>
  <si>
    <t>Program Costs</t>
  </si>
  <si>
    <t>Intragovernmental gross costs</t>
  </si>
  <si>
    <t>2. Prior period adjustments(+ or -)</t>
  </si>
  <si>
    <t>Less: Intragovernmental earned revenue</t>
  </si>
  <si>
    <t>3. Beginning balances, as adjusted</t>
  </si>
  <si>
    <t>Intragovernmental net Cost</t>
  </si>
  <si>
    <t>Budgetary Financing Sources:</t>
  </si>
  <si>
    <t>Gross costs with the public</t>
  </si>
  <si>
    <t>Less: Earned revenues from the public</t>
  </si>
  <si>
    <t>Net cost with the public</t>
  </si>
  <si>
    <t>Total net costs</t>
  </si>
  <si>
    <t>Cost not assigned to programs</t>
  </si>
  <si>
    <t>Less: Earned revenues not attributed to programs</t>
  </si>
  <si>
    <t>Other Financing Sources</t>
  </si>
  <si>
    <t>16. Total Financing Sources</t>
  </si>
  <si>
    <t>17. Net Cost of Operations</t>
  </si>
  <si>
    <t>18. Ending Balances</t>
  </si>
  <si>
    <t>Obligations net of offsetting collections and recoveries</t>
  </si>
  <si>
    <t>Net obligations</t>
  </si>
  <si>
    <t>Net other resources used to finance activities</t>
  </si>
  <si>
    <t>FMS 2108 Yearend Closing Statement</t>
  </si>
  <si>
    <t>Postclosing Unexpended Balance</t>
  </si>
  <si>
    <t>Reimbursements Earned and Refunds</t>
  </si>
  <si>
    <t>Undelivered Orders and Contracts</t>
  </si>
  <si>
    <t>Unobligated Balance</t>
  </si>
  <si>
    <t>XXXXXXXX</t>
  </si>
  <si>
    <t>4801 E</t>
  </si>
  <si>
    <t>4831 E</t>
  </si>
  <si>
    <t>Net Cost of Continued Operations</t>
  </si>
  <si>
    <t>Transferred Operations:</t>
  </si>
  <si>
    <t>Net Cost of Transferred Operations</t>
  </si>
  <si>
    <t xml:space="preserve">Net Cost </t>
  </si>
  <si>
    <t>OUTLAYS (GROSS), DETAIL</t>
  </si>
  <si>
    <t>OFFSETS</t>
  </si>
  <si>
    <t>Offsetting collections (cash) from:</t>
  </si>
  <si>
    <t>NET BUDGET AUTHORITY AND OUTLAYS</t>
  </si>
  <si>
    <t>Obligations by Program Activity</t>
  </si>
  <si>
    <t>Budgetary Resources Available for Obligation</t>
  </si>
  <si>
    <t>New budget authority (gross) (sum 4000 to 6990)</t>
  </si>
  <si>
    <t>Unobligated balance transferred to other accounts (-) (4190E)</t>
  </si>
  <si>
    <t>Total budgetary resources available for  obligation (+) (sum 21XX or 2199..2385)</t>
  </si>
  <si>
    <t>Total new obligations (-) (same as line 1000, opp sign)</t>
  </si>
  <si>
    <t>New Budgetary Authority (Gross), Detail[1]</t>
  </si>
  <si>
    <t>Transferred to other accounts (-) (4170E "S")</t>
  </si>
  <si>
    <t>Change in Obligated Balances</t>
  </si>
  <si>
    <t>Total new obligations (+) (line 1000)</t>
  </si>
  <si>
    <t>869x</t>
  </si>
  <si>
    <t>Total outlays (gross) (+) (sum 8690..8698)</t>
  </si>
  <si>
    <t>Total offsetting collections (cash) (-) (sum 8800..8845)</t>
  </si>
  <si>
    <t>Change in uncollected cust pyts from Fed sources (unexpired) (sum 6810 and 6910)</t>
  </si>
  <si>
    <t>Budget authority (net) (+)  Calc (same as sum 2200 and 8800..8896)</t>
  </si>
  <si>
    <t>Outlays (net) (+)  Calc (same as sum 8700 and 8800..8845)</t>
  </si>
  <si>
    <t>Apportionments</t>
  </si>
  <si>
    <t>Unob bal CF, end of yr (+) (4510E)</t>
  </si>
  <si>
    <t>[1] For purposes of this scenario, budget authority is classified as discretionary.</t>
  </si>
  <si>
    <t>DR 4831</t>
  </si>
  <si>
    <t>Undelivered Orders - Obligations Transferred, Unpaid</t>
  </si>
  <si>
    <t>CR 4195</t>
  </si>
  <si>
    <t>Transfer of Obligated Balances</t>
  </si>
  <si>
    <t>DR 5765</t>
  </si>
  <si>
    <t>Nonexpenditure Financing Sources - Transfers-Out</t>
  </si>
  <si>
    <t>CR 1010</t>
  </si>
  <si>
    <t>Fund Balance With Treasury</t>
  </si>
  <si>
    <t>DR 4510</t>
  </si>
  <si>
    <t>CR 4170</t>
  </si>
  <si>
    <t>Transfers - Current-Year Authority</t>
  </si>
  <si>
    <t>DR 4195</t>
  </si>
  <si>
    <t>DR 1010</t>
  </si>
  <si>
    <t>CR 5765</t>
  </si>
  <si>
    <t>DR 5730</t>
  </si>
  <si>
    <t>Closing Entries</t>
  </si>
  <si>
    <t>DR 3310</t>
  </si>
  <si>
    <t>Cumulative Results of Operations</t>
  </si>
  <si>
    <t>CR 5730</t>
  </si>
  <si>
    <t>DR 4170</t>
  </si>
  <si>
    <t>DR 4201</t>
  </si>
  <si>
    <t>Total Actual Resources - Collected</t>
  </si>
  <si>
    <t>CR 4201</t>
  </si>
  <si>
    <t>Undelivered Orders - Obligations, Unpaid</t>
  </si>
  <si>
    <t>C2.  To record the consolidation of actual net-funded resources (TC F204).</t>
  </si>
  <si>
    <t>DR 4801</t>
  </si>
  <si>
    <t>CR 4831</t>
  </si>
  <si>
    <t>Debit</t>
  </si>
  <si>
    <t>Credit</t>
  </si>
  <si>
    <t>Budgetary</t>
  </si>
  <si>
    <t>Total</t>
  </si>
  <si>
    <t>Proprietary</t>
  </si>
  <si>
    <t>CR 4450</t>
  </si>
  <si>
    <t>Unapportioned Authority</t>
  </si>
  <si>
    <t>DR 4450</t>
  </si>
  <si>
    <t>CR 4610</t>
  </si>
  <si>
    <t>Allotments - Realized Resources</t>
  </si>
  <si>
    <t>DR 4610</t>
  </si>
  <si>
    <t>CR 4801</t>
  </si>
  <si>
    <t>Budgetary Entry</t>
  </si>
  <si>
    <t>Proprietary Entry</t>
  </si>
  <si>
    <t>Current Year Activity Transactions</t>
  </si>
  <si>
    <t>Transfer Transactions</t>
  </si>
  <si>
    <t>Transfer-Out</t>
  </si>
  <si>
    <t xml:space="preserve">Nonexpenditure Financing Sources - </t>
  </si>
  <si>
    <t>Financing Sources Transferred Out Without</t>
  </si>
  <si>
    <t xml:space="preserve">        operations. (TC F228)</t>
  </si>
  <si>
    <t xml:space="preserve">C1.  To record the closing of revenue, expense, and other financing source accounts to cumulative results of </t>
  </si>
  <si>
    <t>Transferred, Unpaid</t>
  </si>
  <si>
    <t xml:space="preserve">        obligations (TC F226).</t>
  </si>
  <si>
    <t xml:space="preserve">Undelivered Orders - Obligations </t>
  </si>
  <si>
    <t>Post-Closing Trial Balance</t>
  </si>
  <si>
    <t>d. Net transfers, current year authority(+ or -) 4170E</t>
  </si>
  <si>
    <t>Cost of Transferred Operations 6100E</t>
  </si>
  <si>
    <t>Less Exchange Revenue from Transferred Operations 5200E</t>
  </si>
  <si>
    <t>1. Beginning balances 3310B</t>
  </si>
  <si>
    <t>13. Transfers in/out without reimbursements(+ or -) 5730E</t>
  </si>
  <si>
    <t xml:space="preserve">Total resources used to finance items not part of the Net Cost of </t>
  </si>
  <si>
    <t>Statement of Financing</t>
  </si>
  <si>
    <t>Appropriation Trust Fund Expenditure</t>
  </si>
  <si>
    <t>None</t>
  </si>
  <si>
    <t>CR 1335</t>
  </si>
  <si>
    <t xml:space="preserve">  Reimbursement</t>
  </si>
  <si>
    <t>Expenditure Transfers Receivable</t>
  </si>
  <si>
    <t>Pre-Closing (Adjusted) Trial Balances</t>
  </si>
  <si>
    <t>This scenario illustrates a Transfer Out Entity with USSGL 4225 Appropriation Trust Fund Expenditure</t>
  </si>
  <si>
    <t xml:space="preserve">  Transfers - Receivable</t>
  </si>
  <si>
    <t xml:space="preserve">Change in budgetary resources obligated for good services and </t>
  </si>
  <si>
    <t>d. Transfers from Trust Funds</t>
  </si>
  <si>
    <t>Beginning Trial Balances</t>
  </si>
  <si>
    <t>Program and Financing Schedule (P&amp;F)</t>
  </si>
  <si>
    <t>1.  To record the Federal fund receivable for a trust fund expenditure transfer.  (TC A258)</t>
  </si>
  <si>
    <t>DR 1335</t>
  </si>
  <si>
    <t>CR 5750</t>
  </si>
  <si>
    <t xml:space="preserve">Expenditure Financing Sources - </t>
  </si>
  <si>
    <t xml:space="preserve">  Transfers-In</t>
  </si>
  <si>
    <t>CR 4510</t>
  </si>
  <si>
    <t>10. Transfers in/out without reimbursements(+ or-) 5750E</t>
  </si>
  <si>
    <t>Transfers in/out without reimbursement (+/-) 5730E</t>
  </si>
  <si>
    <t>Standard Form 1151</t>
  </si>
  <si>
    <t xml:space="preserve">          Document No. __________________</t>
  </si>
  <si>
    <t>Revised January 1992</t>
  </si>
  <si>
    <t>Department of the Treasury</t>
  </si>
  <si>
    <t>NONEXPENDITURE TRANSFER AUTHORIZATION</t>
  </si>
  <si>
    <t>To ________________________________________</t>
  </si>
  <si>
    <t>Financial Management Service</t>
  </si>
  <si>
    <t>Finance Management Branch</t>
  </si>
  <si>
    <t>3700 East-West Highway,  Room 6F06</t>
  </si>
  <si>
    <t>Hyattsville, MD  20782</t>
  </si>
  <si>
    <t xml:space="preserve">       You are hereby authorized to effect the transfer indicated below.</t>
  </si>
  <si>
    <t>TRANSFER FROM</t>
  </si>
  <si>
    <t xml:space="preserve"> TRANSFER TO</t>
  </si>
  <si>
    <t>Dept.</t>
  </si>
  <si>
    <t>Transferring Agency</t>
  </si>
  <si>
    <t xml:space="preserve">  Dept.</t>
  </si>
  <si>
    <t>Bureau</t>
  </si>
  <si>
    <t xml:space="preserve">  Bureau</t>
  </si>
  <si>
    <t>Address</t>
  </si>
  <si>
    <t xml:space="preserve">  Address</t>
  </si>
  <si>
    <t>ACCOUNT SYMBOL</t>
  </si>
  <si>
    <t>AMOUNT</t>
  </si>
  <si>
    <t>TAFS - appropriation transfer</t>
  </si>
  <si>
    <t>TAFS - balance transfer</t>
  </si>
  <si>
    <t>AUTHORITY</t>
  </si>
  <si>
    <t xml:space="preserve">  The above transfer is proper under the authority cited.</t>
  </si>
  <si>
    <t>(Date)</t>
  </si>
  <si>
    <t xml:space="preserve"> (Approving Official)</t>
  </si>
  <si>
    <t>4170 = 4,000</t>
  </si>
  <si>
    <t>4831 = 2,000</t>
  </si>
  <si>
    <t>DR 5750</t>
  </si>
  <si>
    <t>Expenditure Financing Sources - Transfers-In</t>
  </si>
  <si>
    <t>Spending auth from offsetting collections (total discretionary) (+) (sum 6800..6885)</t>
  </si>
  <si>
    <t>Change in uncoll cust pyts for Fed sources (unexp) (sum 6810 and 6910, opp sign)</t>
  </si>
  <si>
    <t>Transfer Out Entity</t>
  </si>
  <si>
    <t>Transfers - Receivable.</t>
  </si>
  <si>
    <t>2.  To record apportionment, allotment and current-year undelivered orders without an advance.  (TC A116, A120, B204)</t>
  </si>
  <si>
    <t>T2.  To record the transfer of unobligated balances. (TC A252) (Accomplished via SF 1151).  For USSGL Account 4170  the authority type attribute is 'S' Spending Authority from Offsetting Collections.</t>
  </si>
  <si>
    <t>Obligations Incurred  4801E-B</t>
  </si>
  <si>
    <t>Laws dictate when, and sometimes how, transfers occur within the federal government.  The law may specify a particular transfer or provide general transfer authority within specified limits.  These transfers occur for a variety of reasons, such as reorganization or even the purchase and sale of goods and services.  OMB Circular A-11, Section 20.4j explains budgetary reporting of such transfers and describes the basic types of transfers as being either expenditure or non-expenditure.</t>
  </si>
  <si>
    <t>1. Category A 4801E-B (2000 - 0)</t>
  </si>
  <si>
    <t>c. Undelivered orders(+) 4801E, 4831E (2,000 - 2,000)</t>
  </si>
  <si>
    <t xml:space="preserve">a. Disbursements(+) </t>
  </si>
  <si>
    <t xml:space="preserve">b. Collections(-) </t>
  </si>
  <si>
    <t>Other Resources or Adjustments 5730E, 5750E (-6,000 + -6,000)</t>
  </si>
  <si>
    <t>benefits ordered but not yet provided (+/-)  4801E-B (2,000 - 0)</t>
  </si>
  <si>
    <t xml:space="preserve">C3.  To record the closing of budgetary resources transferred back to the appropriate corresponding USSGL </t>
  </si>
  <si>
    <t xml:space="preserve">C4.  To record the closing of Undelivered Orders - Obligations Transferred - Unpaid to unpaid unexpended </t>
  </si>
  <si>
    <t xml:space="preserve">Trial Balance Before Transfer </t>
  </si>
  <si>
    <t xml:space="preserve">12. Obligated balance, net as of October 1 </t>
  </si>
  <si>
    <t>4450 E</t>
  </si>
  <si>
    <t>Total new obligations (+) (4801E-B)</t>
  </si>
  <si>
    <t xml:space="preserve">Unob bal CF, SOY (+) </t>
  </si>
  <si>
    <t xml:space="preserve">Spend auth from off collections (cash) (+) </t>
  </si>
  <si>
    <t xml:space="preserve">Total outlays (gross) (-) </t>
  </si>
  <si>
    <t xml:space="preserve">Outlays from discretionary/mandatory authority/balances (+) </t>
  </si>
  <si>
    <t xml:space="preserve">Federal sources (-) </t>
  </si>
  <si>
    <t xml:space="preserve">Non-Federal sources (-) </t>
  </si>
  <si>
    <t xml:space="preserve">Offsetting governmental collections (from non-Federal sources) (-) </t>
  </si>
  <si>
    <t>Total Liabilities</t>
  </si>
  <si>
    <t>Total Net Position and Liabilities</t>
  </si>
  <si>
    <t>Public Law - STAT.</t>
  </si>
  <si>
    <t xml:space="preserve">NOTE:  Nonexpenditure Transfer is submitted by the Transfer From entity.  The balances </t>
  </si>
  <si>
    <t xml:space="preserve">above reflect the impact on fund balance with Treasury from the transfers in these </t>
  </si>
  <si>
    <t>accounts.</t>
  </si>
  <si>
    <t xml:space="preserve">DR 4225 </t>
  </si>
  <si>
    <t>Receivable</t>
  </si>
  <si>
    <t>Appropriation Trust Fund Expenditure Transfers -</t>
  </si>
  <si>
    <r>
      <t>T1.  To record the transfer of Undelivered Orders - Obligations, Unpaid. (TC A253</t>
    </r>
    <r>
      <rPr>
        <sz val="10"/>
        <rFont val="Arial"/>
        <family val="2"/>
      </rPr>
      <t>)  (Accomplished via SF 1151)</t>
    </r>
  </si>
  <si>
    <r>
      <t>T3.  To record the transfer of other budgetary resources receivable. (TC A284</t>
    </r>
    <r>
      <rPr>
        <sz val="10"/>
        <rFont val="Arial"/>
        <family val="2"/>
      </rPr>
      <t>) (Accomplished via SF 1151)</t>
    </r>
  </si>
  <si>
    <t>CR 4232</t>
  </si>
  <si>
    <t xml:space="preserve">  Transfers - Receivable - Transferred</t>
  </si>
  <si>
    <r>
      <t>T4.  To record the transfer of proprietary receivables. (TC D808</t>
    </r>
    <r>
      <rPr>
        <sz val="10"/>
        <rFont val="Arial"/>
        <family val="2"/>
      </rPr>
      <t>)  (No SF 1151)</t>
    </r>
  </si>
  <si>
    <t xml:space="preserve">       account (TC F265).</t>
  </si>
  <si>
    <t>DR 4232</t>
  </si>
  <si>
    <t>CR 4225</t>
  </si>
  <si>
    <t>2.  Anticipated 4225 E-B (6000 - 0)</t>
  </si>
  <si>
    <r>
      <t xml:space="preserve">13. Obligated balance, transferred, net (+ or -) 4831E,  </t>
    </r>
    <r>
      <rPr>
        <b/>
        <sz val="9"/>
        <rFont val="Arial"/>
        <family val="2"/>
      </rPr>
      <t>4232E</t>
    </r>
  </si>
  <si>
    <r>
      <t>a. Accounts receivable(-) 4225E,</t>
    </r>
    <r>
      <rPr>
        <b/>
        <sz val="9"/>
        <rFont val="Arial"/>
        <family val="2"/>
      </rPr>
      <t xml:space="preserve"> 4232E </t>
    </r>
    <r>
      <rPr>
        <sz val="9"/>
        <rFont val="Arial"/>
        <family val="2"/>
      </rPr>
      <t>(6,000 - 6,000)</t>
    </r>
  </si>
  <si>
    <t>4225 E</t>
  </si>
  <si>
    <t>4232 E</t>
  </si>
  <si>
    <t>1010E</t>
  </si>
  <si>
    <t>Chg in uncoll cust pyts fr Fed srcs (unexp) (4225E-B)</t>
  </si>
  <si>
    <t>Obligated balance, start of year (+) (4225B, 4801B)</t>
  </si>
  <si>
    <r>
      <t xml:space="preserve">Obligated bal transf'd to other accounts (-) (4831E, </t>
    </r>
    <r>
      <rPr>
        <b/>
        <sz val="10"/>
        <rFont val="Arial"/>
        <family val="2"/>
      </rPr>
      <t>4232E</t>
    </r>
    <r>
      <rPr>
        <sz val="10"/>
        <rFont val="Arial"/>
        <family val="2"/>
      </rPr>
      <t>)</t>
    </r>
  </si>
  <si>
    <r>
      <t>Obligated bal, end of year (+) (4225E</t>
    </r>
    <r>
      <rPr>
        <b/>
        <sz val="10"/>
        <color indexed="8"/>
        <rFont val="Arial"/>
        <family val="2"/>
      </rPr>
      <t>, 4232E</t>
    </r>
    <r>
      <rPr>
        <sz val="10"/>
        <color indexed="8"/>
        <rFont val="Arial"/>
        <family val="2"/>
      </rPr>
      <t>, 4801E, 4831E)</t>
    </r>
  </si>
  <si>
    <t xml:space="preserve">  </t>
  </si>
  <si>
    <t>Less: Spending Authority from offsetting coll &amp;recoveries  4225E-B</t>
  </si>
  <si>
    <t>4232 = (6,000)</t>
  </si>
  <si>
    <t>15A + 15B = Lines 8 - (3A+3B+3D+4A) + 12 +/- 13 - (-14A-14B+14C+14D)</t>
  </si>
  <si>
    <t>0 + 0 = 2,000 - 6,000 + 0 + 4,000 - 0</t>
  </si>
  <si>
    <t>0 = 0</t>
  </si>
  <si>
    <t>Consolidated Balance Sheet</t>
  </si>
  <si>
    <t>Less:  Offsetting Receipts</t>
  </si>
  <si>
    <t>Resources Used to Finance Activities</t>
  </si>
  <si>
    <t xml:space="preserve">Total resources used to finance activities  </t>
  </si>
  <si>
    <t xml:space="preserve"> Operations </t>
  </si>
  <si>
    <t>Resources Used to Finance Items Not Part of the Net Cost of Operations</t>
  </si>
  <si>
    <t>Net cost of Operation</t>
  </si>
  <si>
    <t xml:space="preserve">Total resources used to finance the Net Cost of Operations  </t>
  </si>
  <si>
    <t>Treasury Approp. Fund Symbol</t>
  </si>
  <si>
    <t>Preclosing Unexpend. Balance - Treasury Supplied</t>
  </si>
  <si>
    <t>Calc:  5 + 6 + 7 + 8 - 9 - 10 = 11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</si>
</sst>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22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8"/>
      <name val="Tahoma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8"/>
      <name val="Arial MT"/>
      <family val="0"/>
    </font>
    <font>
      <sz val="12"/>
      <name val="Arial MT"/>
      <family val="0"/>
    </font>
    <font>
      <sz val="10"/>
      <name val="Arial MT"/>
      <family val="0"/>
    </font>
    <font>
      <b/>
      <sz val="12"/>
      <name val="Arial MT"/>
      <family val="0"/>
    </font>
    <font>
      <sz val="14"/>
      <name val="Arial"/>
      <family val="2"/>
    </font>
    <font>
      <u val="single"/>
      <sz val="8"/>
      <name val="Tahoma"/>
      <family val="2"/>
    </font>
    <font>
      <b/>
      <sz val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43" fontId="0" fillId="0" borderId="0" xfId="15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3" fontId="3" fillId="0" borderId="1" xfId="15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indent="2"/>
    </xf>
    <xf numFmtId="0" fontId="2" fillId="0" borderId="0" xfId="0" applyFont="1" applyBorder="1" applyAlignment="1">
      <alignment/>
    </xf>
    <xf numFmtId="0" fontId="3" fillId="0" borderId="2" xfId="0" applyFont="1" applyBorder="1" applyAlignment="1">
      <alignment/>
    </xf>
    <xf numFmtId="43" fontId="3" fillId="0" borderId="0" xfId="15" applyFont="1" applyBorder="1" applyAlignment="1">
      <alignment/>
    </xf>
    <xf numFmtId="43" fontId="3" fillId="0" borderId="2" xfId="15" applyFont="1" applyBorder="1" applyAlignment="1">
      <alignment/>
    </xf>
    <xf numFmtId="43" fontId="2" fillId="0" borderId="3" xfId="15" applyFont="1" applyBorder="1" applyAlignment="1">
      <alignment/>
    </xf>
    <xf numFmtId="0" fontId="3" fillId="0" borderId="0" xfId="0" applyFont="1" applyBorder="1" applyAlignment="1">
      <alignment horizontal="left" indent="1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20" applyFont="1" applyAlignment="1">
      <alignment/>
    </xf>
    <xf numFmtId="0" fontId="0" fillId="0" borderId="0" xfId="20" applyFont="1" applyAlignment="1">
      <alignment/>
    </xf>
    <xf numFmtId="0" fontId="0" fillId="2" borderId="0" xfId="0" applyNumberFormat="1" applyFont="1" applyFill="1" applyBorder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2" borderId="0" xfId="0" applyNumberFormat="1" applyFont="1" applyFill="1" applyBorder="1" applyAlignment="1">
      <alignment horizontal="left" vertical="center"/>
    </xf>
    <xf numFmtId="0" fontId="0" fillId="2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3" fontId="0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0" fontId="9" fillId="0" borderId="0" xfId="0" applyFont="1" applyAlignment="1">
      <alignment/>
    </xf>
    <xf numFmtId="3" fontId="1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43" fontId="0" fillId="0" borderId="0" xfId="15" applyBorder="1" applyAlignment="1">
      <alignment/>
    </xf>
    <xf numFmtId="0" fontId="0" fillId="3" borderId="9" xfId="0" applyFill="1" applyBorder="1" applyAlignment="1">
      <alignment/>
    </xf>
    <xf numFmtId="0" fontId="1" fillId="3" borderId="10" xfId="0" applyFont="1" applyFill="1" applyBorder="1" applyAlignment="1">
      <alignment/>
    </xf>
    <xf numFmtId="0" fontId="0" fillId="3" borderId="10" xfId="0" applyFill="1" applyBorder="1" applyAlignment="1">
      <alignment/>
    </xf>
    <xf numFmtId="43" fontId="1" fillId="3" borderId="11" xfId="15" applyFont="1" applyFill="1" applyBorder="1" applyAlignment="1">
      <alignment horizontal="center"/>
    </xf>
    <xf numFmtId="43" fontId="1" fillId="3" borderId="12" xfId="15" applyFont="1" applyFill="1" applyBorder="1" applyAlignment="1">
      <alignment horizontal="center"/>
    </xf>
    <xf numFmtId="0" fontId="9" fillId="0" borderId="4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165" fontId="0" fillId="0" borderId="0" xfId="15" applyNumberFormat="1" applyBorder="1" applyAlignment="1">
      <alignment/>
    </xf>
    <xf numFmtId="165" fontId="0" fillId="0" borderId="14" xfId="15" applyNumberFormat="1" applyBorder="1" applyAlignment="1">
      <alignment/>
    </xf>
    <xf numFmtId="165" fontId="0" fillId="0" borderId="2" xfId="15" applyNumberFormat="1" applyBorder="1" applyAlignment="1">
      <alignment/>
    </xf>
    <xf numFmtId="165" fontId="0" fillId="0" borderId="8" xfId="15" applyNumberFormat="1" applyBorder="1" applyAlignment="1">
      <alignment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3" borderId="14" xfId="0" applyFill="1" applyBorder="1" applyAlignment="1">
      <alignment horizontal="center"/>
    </xf>
    <xf numFmtId="165" fontId="0" fillId="3" borderId="14" xfId="15" applyNumberFormat="1" applyFill="1" applyBorder="1" applyAlignment="1">
      <alignment/>
    </xf>
    <xf numFmtId="165" fontId="0" fillId="3" borderId="15" xfId="15" applyNumberFormat="1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6" xfId="0" applyFill="1" applyBorder="1" applyAlignment="1">
      <alignment/>
    </xf>
    <xf numFmtId="0" fontId="1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165" fontId="0" fillId="3" borderId="1" xfId="15" applyNumberFormat="1" applyFill="1" applyBorder="1" applyAlignment="1">
      <alignment/>
    </xf>
    <xf numFmtId="165" fontId="0" fillId="3" borderId="17" xfId="15" applyNumberFormat="1" applyFill="1" applyBorder="1" applyAlignment="1">
      <alignment/>
    </xf>
    <xf numFmtId="0" fontId="1" fillId="3" borderId="16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165" fontId="1" fillId="3" borderId="1" xfId="15" applyNumberFormat="1" applyFont="1" applyFill="1" applyBorder="1" applyAlignment="1">
      <alignment/>
    </xf>
    <xf numFmtId="165" fontId="1" fillId="3" borderId="14" xfId="15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65" fontId="1" fillId="0" borderId="14" xfId="15" applyNumberFormat="1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0" xfId="0" applyFont="1" applyBorder="1" applyAlignment="1">
      <alignment/>
    </xf>
    <xf numFmtId="165" fontId="10" fillId="0" borderId="0" xfId="15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0" fontId="1" fillId="0" borderId="0" xfId="0" applyFont="1" applyAlignment="1">
      <alignment horizontal="right"/>
    </xf>
    <xf numFmtId="43" fontId="2" fillId="0" borderId="0" xfId="15" applyFont="1" applyBorder="1" applyAlignment="1">
      <alignment/>
    </xf>
    <xf numFmtId="43" fontId="2" fillId="0" borderId="2" xfId="15" applyFont="1" applyBorder="1" applyAlignment="1">
      <alignment/>
    </xf>
    <xf numFmtId="3" fontId="0" fillId="3" borderId="1" xfId="15" applyNumberFormat="1" applyFill="1" applyBorder="1" applyAlignment="1">
      <alignment/>
    </xf>
    <xf numFmtId="3" fontId="0" fillId="3" borderId="19" xfId="15" applyNumberFormat="1" applyFill="1" applyBorder="1" applyAlignment="1">
      <alignment/>
    </xf>
    <xf numFmtId="3" fontId="0" fillId="3" borderId="17" xfId="15" applyNumberFormat="1" applyFill="1" applyBorder="1" applyAlignment="1">
      <alignment/>
    </xf>
    <xf numFmtId="3" fontId="0" fillId="3" borderId="20" xfId="15" applyNumberFormat="1" applyFill="1" applyBorder="1" applyAlignment="1">
      <alignment/>
    </xf>
    <xf numFmtId="0" fontId="1" fillId="3" borderId="1" xfId="0" applyFont="1" applyFill="1" applyBorder="1" applyAlignment="1">
      <alignment horizontal="right"/>
    </xf>
    <xf numFmtId="165" fontId="10" fillId="0" borderId="14" xfId="15" applyNumberFormat="1" applyFont="1" applyBorder="1" applyAlignment="1">
      <alignment/>
    </xf>
    <xf numFmtId="165" fontId="1" fillId="0" borderId="2" xfId="15" applyNumberFormat="1" applyFont="1" applyBorder="1" applyAlignment="1">
      <alignment/>
    </xf>
    <xf numFmtId="0" fontId="1" fillId="0" borderId="7" xfId="0" applyFont="1" applyBorder="1" applyAlignment="1">
      <alignment/>
    </xf>
    <xf numFmtId="37" fontId="3" fillId="0" borderId="1" xfId="15" applyNumberFormat="1" applyFont="1" applyBorder="1" applyAlignment="1">
      <alignment/>
    </xf>
    <xf numFmtId="37" fontId="2" fillId="0" borderId="17" xfId="15" applyNumberFormat="1" applyFont="1" applyBorder="1" applyAlignment="1">
      <alignment/>
    </xf>
    <xf numFmtId="37" fontId="3" fillId="0" borderId="21" xfId="15" applyNumberFormat="1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ill="1" applyBorder="1" applyAlignment="1">
      <alignment/>
    </xf>
    <xf numFmtId="0" fontId="14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centerContinuous"/>
      <protection/>
    </xf>
    <xf numFmtId="0" fontId="15" fillId="0" borderId="0" xfId="0" applyFont="1" applyAlignment="1" applyProtection="1">
      <alignment horizontal="centerContinuous"/>
      <protection/>
    </xf>
    <xf numFmtId="0" fontId="15" fillId="0" borderId="22" xfId="0" applyFont="1" applyBorder="1" applyAlignment="1" applyProtection="1">
      <alignment/>
      <protection/>
    </xf>
    <xf numFmtId="0" fontId="15" fillId="0" borderId="23" xfId="0" applyFont="1" applyBorder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5" fillId="0" borderId="24" xfId="0" applyFont="1" applyBorder="1" applyAlignment="1" applyProtection="1">
      <alignment/>
      <protection/>
    </xf>
    <xf numFmtId="0" fontId="16" fillId="0" borderId="25" xfId="0" applyFont="1" applyBorder="1" applyAlignment="1" applyProtection="1">
      <alignment horizontal="centerContinuous"/>
      <protection/>
    </xf>
    <xf numFmtId="0" fontId="16" fillId="0" borderId="26" xfId="0" applyFont="1" applyBorder="1" applyAlignment="1" applyProtection="1">
      <alignment horizontal="center"/>
      <protection/>
    </xf>
    <xf numFmtId="0" fontId="16" fillId="0" borderId="27" xfId="0" applyFont="1" applyBorder="1" applyAlignment="1" applyProtection="1">
      <alignment horizontal="center"/>
      <protection/>
    </xf>
    <xf numFmtId="0" fontId="15" fillId="0" borderId="28" xfId="0" applyFont="1" applyBorder="1" applyAlignment="1" applyProtection="1">
      <alignment/>
      <protection/>
    </xf>
    <xf numFmtId="0" fontId="15" fillId="0" borderId="29" xfId="0" applyFont="1" applyBorder="1" applyAlignment="1" applyProtection="1">
      <alignment/>
      <protection/>
    </xf>
    <xf numFmtId="39" fontId="17" fillId="0" borderId="28" xfId="0" applyNumberFormat="1" applyFont="1" applyBorder="1" applyAlignment="1" applyProtection="1">
      <alignment/>
      <protection/>
    </xf>
    <xf numFmtId="39" fontId="17" fillId="0" borderId="29" xfId="0" applyNumberFormat="1" applyFont="1" applyBorder="1" applyAlignment="1" applyProtection="1">
      <alignment/>
      <protection/>
    </xf>
    <xf numFmtId="43" fontId="17" fillId="0" borderId="28" xfId="15" applyFont="1" applyBorder="1" applyAlignment="1" applyProtection="1">
      <alignment/>
      <protection/>
    </xf>
    <xf numFmtId="43" fontId="17" fillId="0" borderId="29" xfId="15" applyFont="1" applyBorder="1" applyAlignment="1" applyProtection="1">
      <alignment/>
      <protection/>
    </xf>
    <xf numFmtId="0" fontId="17" fillId="0" borderId="30" xfId="0" applyFont="1" applyBorder="1" applyAlignment="1" applyProtection="1">
      <alignment horizontal="centerContinuous" vertical="center"/>
      <protection/>
    </xf>
    <xf numFmtId="0" fontId="17" fillId="0" borderId="30" xfId="0" applyFont="1" applyBorder="1" applyAlignment="1" applyProtection="1">
      <alignment horizontal="centerContinuous"/>
      <protection/>
    </xf>
    <xf numFmtId="0" fontId="17" fillId="0" borderId="31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Continuous"/>
      <protection/>
    </xf>
    <xf numFmtId="0" fontId="15" fillId="0" borderId="32" xfId="0" applyFont="1" applyBorder="1" applyAlignment="1" applyProtection="1">
      <alignment/>
      <protection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2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 indent="1"/>
    </xf>
    <xf numFmtId="0" fontId="3" fillId="0" borderId="13" xfId="0" applyFont="1" applyBorder="1" applyAlignment="1">
      <alignment horizontal="left" indent="2"/>
    </xf>
    <xf numFmtId="0" fontId="1" fillId="0" borderId="5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7" xfId="0" applyFont="1" applyBorder="1" applyAlignment="1">
      <alignment/>
    </xf>
    <xf numFmtId="165" fontId="0" fillId="0" borderId="0" xfId="15" applyNumberFormat="1" applyFont="1" applyBorder="1" applyAlignment="1">
      <alignment/>
    </xf>
    <xf numFmtId="0" fontId="0" fillId="3" borderId="10" xfId="0" applyFont="1" applyFill="1" applyBorder="1" applyAlignment="1">
      <alignment/>
    </xf>
    <xf numFmtId="3" fontId="0" fillId="3" borderId="33" xfId="15" applyNumberFormat="1" applyFill="1" applyBorder="1" applyAlignment="1">
      <alignment/>
    </xf>
    <xf numFmtId="165" fontId="0" fillId="3" borderId="34" xfId="15" applyNumberFormat="1" applyFill="1" applyBorder="1" applyAlignment="1">
      <alignment/>
    </xf>
    <xf numFmtId="0" fontId="1" fillId="3" borderId="35" xfId="0" applyFont="1" applyFill="1" applyBorder="1" applyAlignment="1">
      <alignment/>
    </xf>
    <xf numFmtId="0" fontId="1" fillId="3" borderId="21" xfId="0" applyFont="1" applyFill="1" applyBorder="1" applyAlignment="1">
      <alignment/>
    </xf>
    <xf numFmtId="0" fontId="17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20" fillId="0" borderId="0" xfId="0" applyFont="1" applyAlignment="1">
      <alignment/>
    </xf>
    <xf numFmtId="0" fontId="3" fillId="0" borderId="13" xfId="0" applyFont="1" applyBorder="1" applyAlignment="1">
      <alignment horizontal="left"/>
    </xf>
    <xf numFmtId="0" fontId="0" fillId="3" borderId="10" xfId="0" applyFont="1" applyFill="1" applyBorder="1" applyAlignment="1">
      <alignment horizontal="right"/>
    </xf>
    <xf numFmtId="3" fontId="0" fillId="3" borderId="1" xfId="15" applyNumberFormat="1" applyFont="1" applyFill="1" applyBorder="1" applyAlignment="1">
      <alignment/>
    </xf>
    <xf numFmtId="0" fontId="0" fillId="3" borderId="1" xfId="0" applyFont="1" applyFill="1" applyBorder="1" applyAlignment="1">
      <alignment horizontal="right"/>
    </xf>
    <xf numFmtId="165" fontId="0" fillId="3" borderId="1" xfId="15" applyNumberFormat="1" applyFont="1" applyFill="1" applyBorder="1" applyAlignment="1">
      <alignment/>
    </xf>
    <xf numFmtId="0" fontId="0" fillId="0" borderId="2" xfId="0" applyFont="1" applyBorder="1" applyAlignment="1">
      <alignment/>
    </xf>
    <xf numFmtId="165" fontId="0" fillId="0" borderId="8" xfId="15" applyNumberFormat="1" applyFont="1" applyBorder="1" applyAlignment="1">
      <alignment/>
    </xf>
    <xf numFmtId="0" fontId="0" fillId="0" borderId="0" xfId="0" applyFont="1" applyAlignment="1">
      <alignment horizontal="right"/>
    </xf>
    <xf numFmtId="0" fontId="2" fillId="0" borderId="7" xfId="0" applyFont="1" applyFill="1" applyBorder="1" applyAlignment="1">
      <alignment/>
    </xf>
    <xf numFmtId="0" fontId="2" fillId="0" borderId="2" xfId="0" applyFont="1" applyFill="1" applyBorder="1" applyAlignment="1">
      <alignment horizontal="left" indent="1"/>
    </xf>
    <xf numFmtId="39" fontId="17" fillId="0" borderId="29" xfId="0" applyNumberFormat="1" applyFont="1" applyBorder="1" applyAlignment="1" applyProtection="1">
      <alignment horizontal="right"/>
      <protection/>
    </xf>
    <xf numFmtId="37" fontId="3" fillId="0" borderId="0" xfId="15" applyNumberFormat="1" applyFont="1" applyBorder="1" applyAlignment="1">
      <alignment/>
    </xf>
    <xf numFmtId="43" fontId="3" fillId="0" borderId="14" xfId="15" applyFont="1" applyBorder="1" applyAlignment="1">
      <alignment/>
    </xf>
    <xf numFmtId="43" fontId="3" fillId="0" borderId="6" xfId="15" applyFont="1" applyBorder="1" applyAlignment="1">
      <alignment/>
    </xf>
    <xf numFmtId="43" fontId="2" fillId="0" borderId="15" xfId="15" applyFont="1" applyBorder="1" applyAlignment="1">
      <alignment/>
    </xf>
    <xf numFmtId="43" fontId="3" fillId="0" borderId="8" xfId="15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43" fontId="3" fillId="0" borderId="14" xfId="15" applyFont="1" applyFill="1" applyBorder="1" applyAlignment="1">
      <alignment/>
    </xf>
    <xf numFmtId="165" fontId="3" fillId="0" borderId="0" xfId="15" applyNumberFormat="1" applyFont="1" applyBorder="1" applyAlignment="1">
      <alignment/>
    </xf>
    <xf numFmtId="165" fontId="3" fillId="0" borderId="2" xfId="15" applyNumberFormat="1" applyFont="1" applyBorder="1" applyAlignment="1">
      <alignment/>
    </xf>
    <xf numFmtId="165" fontId="3" fillId="0" borderId="5" xfId="15" applyNumberFormat="1" applyFont="1" applyBorder="1" applyAlignment="1">
      <alignment/>
    </xf>
    <xf numFmtId="165" fontId="2" fillId="0" borderId="3" xfId="15" applyNumberFormat="1" applyFont="1" applyBorder="1" applyAlignment="1">
      <alignment/>
    </xf>
    <xf numFmtId="0" fontId="0" fillId="0" borderId="0" xfId="0" applyFont="1" applyAlignment="1">
      <alignment horizontal="left" vertical="top" wrapText="1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8" fillId="3" borderId="0" xfId="0" applyFont="1" applyFill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ref1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9"/>
  <sheetViews>
    <sheetView tabSelected="1" workbookViewId="0" topLeftCell="A1">
      <selection activeCell="A2" sqref="A1:H16384"/>
    </sheetView>
  </sheetViews>
  <sheetFormatPr defaultColWidth="9.140625" defaultRowHeight="12.75"/>
  <cols>
    <col min="2" max="2" width="9.7109375" style="0" customWidth="1"/>
    <col min="3" max="3" width="11.140625" style="0" customWidth="1"/>
    <col min="4" max="4" width="15.57421875" style="0" customWidth="1"/>
    <col min="5" max="5" width="10.8515625" style="0" bestFit="1" customWidth="1"/>
    <col min="6" max="6" width="12.140625" style="0" customWidth="1"/>
    <col min="7" max="7" width="11.28125" style="0" bestFit="1" customWidth="1"/>
    <col min="8" max="8" width="16.57421875" style="0" customWidth="1"/>
  </cols>
  <sheetData>
    <row r="1" spans="1:8" ht="18">
      <c r="A1" s="168" t="s">
        <v>198</v>
      </c>
      <c r="B1" s="168"/>
      <c r="C1" s="168"/>
      <c r="D1" s="168"/>
      <c r="E1" s="168"/>
      <c r="F1" s="168"/>
      <c r="G1" s="168"/>
      <c r="H1" s="168"/>
    </row>
    <row r="3" spans="1:8" ht="12.75">
      <c r="A3" s="166" t="s">
        <v>203</v>
      </c>
      <c r="B3" s="167"/>
      <c r="C3" s="167"/>
      <c r="D3" s="167"/>
      <c r="E3" s="167"/>
      <c r="F3" s="167"/>
      <c r="G3" s="167"/>
      <c r="H3" s="167"/>
    </row>
    <row r="4" spans="1:8" ht="12.75">
      <c r="A4" s="167"/>
      <c r="B4" s="167"/>
      <c r="C4" s="167"/>
      <c r="D4" s="167"/>
      <c r="E4" s="167"/>
      <c r="F4" s="167"/>
      <c r="G4" s="167"/>
      <c r="H4" s="167"/>
    </row>
    <row r="5" spans="1:8" ht="12.75">
      <c r="A5" s="167"/>
      <c r="B5" s="167"/>
      <c r="C5" s="167"/>
      <c r="D5" s="167"/>
      <c r="E5" s="167"/>
      <c r="F5" s="167"/>
      <c r="G5" s="167"/>
      <c r="H5" s="167"/>
    </row>
    <row r="6" spans="1:8" ht="12.75">
      <c r="A6" s="167"/>
      <c r="B6" s="167"/>
      <c r="C6" s="167"/>
      <c r="D6" s="167"/>
      <c r="E6" s="167"/>
      <c r="F6" s="167"/>
      <c r="G6" s="167"/>
      <c r="H6" s="167"/>
    </row>
    <row r="7" spans="1:8" ht="12.75">
      <c r="A7" s="167"/>
      <c r="B7" s="167"/>
      <c r="C7" s="167"/>
      <c r="D7" s="167"/>
      <c r="E7" s="167"/>
      <c r="F7" s="167"/>
      <c r="G7" s="167"/>
      <c r="H7" s="167"/>
    </row>
    <row r="9" ht="12.75">
      <c r="A9" t="s">
        <v>150</v>
      </c>
    </row>
    <row r="10" ht="12.75">
      <c r="A10" t="s">
        <v>199</v>
      </c>
    </row>
    <row r="13" spans="3:5" ht="12.75">
      <c r="C13" s="165" t="s">
        <v>154</v>
      </c>
      <c r="D13" s="165"/>
      <c r="E13" s="165"/>
    </row>
    <row r="14" ht="13.5" thickBot="1"/>
    <row r="15" spans="3:6" ht="13.5" thickBot="1">
      <c r="C15" s="41"/>
      <c r="D15" s="44" t="s">
        <v>112</v>
      </c>
      <c r="E15" s="45" t="s">
        <v>113</v>
      </c>
      <c r="F15" s="1"/>
    </row>
    <row r="16" spans="3:6" ht="12.75">
      <c r="C16" s="42" t="s">
        <v>114</v>
      </c>
      <c r="D16" s="80"/>
      <c r="E16" s="81"/>
      <c r="F16" s="1"/>
    </row>
    <row r="17" spans="3:6" ht="12.75">
      <c r="C17" s="129">
        <v>4201</v>
      </c>
      <c r="D17" s="80"/>
      <c r="E17" s="130"/>
      <c r="F17" s="1"/>
    </row>
    <row r="18" spans="3:6" ht="12.75">
      <c r="C18" s="129">
        <v>4450</v>
      </c>
      <c r="D18" s="80"/>
      <c r="E18" s="130"/>
      <c r="F18" s="1"/>
    </row>
    <row r="19" spans="3:6" ht="12.75">
      <c r="C19" s="43"/>
      <c r="D19" s="65">
        <v>0</v>
      </c>
      <c r="E19" s="131">
        <v>0</v>
      </c>
      <c r="F19" s="1"/>
    </row>
    <row r="20" spans="3:6" ht="13.5" thickBot="1">
      <c r="C20" s="42" t="s">
        <v>115</v>
      </c>
      <c r="D20" s="82">
        <f>SUM(D19:D19)</f>
        <v>0</v>
      </c>
      <c r="E20" s="83">
        <f>SUM(E19:E19)</f>
        <v>0</v>
      </c>
      <c r="F20" s="1"/>
    </row>
    <row r="21" spans="3:6" ht="13.5" thickTop="1">
      <c r="C21" s="43"/>
      <c r="D21" s="80"/>
      <c r="E21" s="81"/>
      <c r="F21" s="1"/>
    </row>
    <row r="22" spans="3:6" ht="12.75">
      <c r="C22" s="43"/>
      <c r="D22" s="80"/>
      <c r="E22" s="81"/>
      <c r="F22" s="1"/>
    </row>
    <row r="23" spans="3:6" ht="12.75">
      <c r="C23" s="42" t="s">
        <v>116</v>
      </c>
      <c r="D23" s="80"/>
      <c r="E23" s="81"/>
      <c r="F23" s="1"/>
    </row>
    <row r="24" spans="3:6" ht="12.75">
      <c r="C24" s="129">
        <v>1010</v>
      </c>
      <c r="D24" s="80"/>
      <c r="E24" s="130"/>
      <c r="F24" s="1"/>
    </row>
    <row r="25" spans="3:6" ht="12.75">
      <c r="C25" s="129">
        <v>3310</v>
      </c>
      <c r="D25" s="80"/>
      <c r="E25" s="130"/>
      <c r="F25" s="1"/>
    </row>
    <row r="26" spans="3:6" ht="12.75">
      <c r="C26" s="43"/>
      <c r="D26" s="65">
        <v>0</v>
      </c>
      <c r="E26" s="131">
        <v>0</v>
      </c>
      <c r="F26" s="1"/>
    </row>
    <row r="27" spans="3:6" ht="13.5" thickBot="1">
      <c r="C27" s="132" t="s">
        <v>115</v>
      </c>
      <c r="D27" s="82">
        <f>SUM(D26:D26)</f>
        <v>0</v>
      </c>
      <c r="E27" s="83">
        <f>SUM(E26:E26)</f>
        <v>0</v>
      </c>
      <c r="F27" s="1"/>
    </row>
    <row r="28" spans="3:6" ht="13.5" thickTop="1">
      <c r="C28" s="48"/>
      <c r="D28" s="40"/>
      <c r="E28" s="40"/>
      <c r="F28" s="1"/>
    </row>
    <row r="29" spans="3:6" ht="12.75">
      <c r="C29" s="48"/>
      <c r="D29" s="40"/>
      <c r="E29" s="40"/>
      <c r="F29" s="1"/>
    </row>
    <row r="30" ht="12.75">
      <c r="A30" s="31" t="s">
        <v>126</v>
      </c>
    </row>
    <row r="31" ht="12.75">
      <c r="A31" s="31"/>
    </row>
    <row r="32" ht="12.75">
      <c r="A32" s="15" t="s">
        <v>156</v>
      </c>
    </row>
    <row r="33" ht="12.75">
      <c r="A33" s="15"/>
    </row>
    <row r="34" spans="1:8" ht="12.75">
      <c r="A34" s="15"/>
      <c r="B34" s="46" t="s">
        <v>124</v>
      </c>
      <c r="C34" s="35"/>
      <c r="D34" s="35"/>
      <c r="E34" s="35"/>
      <c r="F34" s="35"/>
      <c r="G34" s="35"/>
      <c r="H34" s="36"/>
    </row>
    <row r="35" spans="2:8" ht="12.75">
      <c r="B35" s="53" t="s">
        <v>229</v>
      </c>
      <c r="C35" s="17" t="s">
        <v>231</v>
      </c>
      <c r="D35" s="17"/>
      <c r="E35" s="17"/>
      <c r="F35" s="17"/>
      <c r="G35" s="128">
        <v>6000</v>
      </c>
      <c r="H35" s="50"/>
    </row>
    <row r="36" spans="2:8" ht="12.75">
      <c r="B36" s="53"/>
      <c r="C36" s="17" t="s">
        <v>230</v>
      </c>
      <c r="D36" s="17"/>
      <c r="E36" s="17"/>
      <c r="F36" s="17"/>
      <c r="G36" s="128"/>
      <c r="H36" s="50"/>
    </row>
    <row r="37" spans="2:8" ht="12.75">
      <c r="B37" s="47"/>
      <c r="C37" s="48" t="s">
        <v>117</v>
      </c>
      <c r="D37" s="48" t="s">
        <v>118</v>
      </c>
      <c r="E37" s="48"/>
      <c r="F37" s="48"/>
      <c r="G37" s="49"/>
      <c r="H37" s="50">
        <v>6000</v>
      </c>
    </row>
    <row r="38" spans="2:8" ht="12.75">
      <c r="B38" s="47"/>
      <c r="C38" s="48"/>
      <c r="D38" s="48"/>
      <c r="E38" s="48"/>
      <c r="F38" s="48"/>
      <c r="G38" s="49"/>
      <c r="H38" s="50"/>
    </row>
    <row r="39" spans="2:8" ht="12.75">
      <c r="B39" s="54" t="s">
        <v>125</v>
      </c>
      <c r="C39" s="48"/>
      <c r="D39" s="48"/>
      <c r="E39" s="48"/>
      <c r="F39" s="48"/>
      <c r="G39" s="49"/>
      <c r="H39" s="50"/>
    </row>
    <row r="40" spans="2:8" ht="12.75">
      <c r="B40" s="47" t="s">
        <v>157</v>
      </c>
      <c r="C40" s="48" t="s">
        <v>148</v>
      </c>
      <c r="D40" s="48"/>
      <c r="E40" s="48"/>
      <c r="F40" s="48"/>
      <c r="G40" s="49">
        <v>6000</v>
      </c>
      <c r="H40" s="50"/>
    </row>
    <row r="41" spans="2:8" ht="12.75">
      <c r="B41" s="47"/>
      <c r="C41" s="92" t="s">
        <v>158</v>
      </c>
      <c r="D41" s="48" t="s">
        <v>159</v>
      </c>
      <c r="E41" s="48"/>
      <c r="F41" s="48"/>
      <c r="G41" s="49"/>
      <c r="H41" s="50"/>
    </row>
    <row r="42" spans="2:8" ht="12.75">
      <c r="B42" s="37"/>
      <c r="C42" s="38"/>
      <c r="D42" s="38" t="s">
        <v>160</v>
      </c>
      <c r="E42" s="38"/>
      <c r="F42" s="38"/>
      <c r="G42" s="51"/>
      <c r="H42" s="52">
        <v>6000</v>
      </c>
    </row>
    <row r="44" spans="1:8" ht="27.75" customHeight="1">
      <c r="A44" s="160" t="s">
        <v>200</v>
      </c>
      <c r="B44" s="160"/>
      <c r="C44" s="160"/>
      <c r="D44" s="160"/>
      <c r="E44" s="160"/>
      <c r="F44" s="160"/>
      <c r="G44" s="160"/>
      <c r="H44" s="160"/>
    </row>
    <row r="45" ht="12.75">
      <c r="A45" s="15"/>
    </row>
    <row r="46" spans="1:8" ht="12.75">
      <c r="A46" s="15"/>
      <c r="B46" s="46" t="s">
        <v>124</v>
      </c>
      <c r="C46" s="35"/>
      <c r="D46" s="35"/>
      <c r="E46" s="35"/>
      <c r="F46" s="35"/>
      <c r="G46" s="35"/>
      <c r="H46" s="36"/>
    </row>
    <row r="47" spans="2:8" ht="12.75">
      <c r="B47" s="53" t="s">
        <v>119</v>
      </c>
      <c r="C47" s="48" t="s">
        <v>118</v>
      </c>
      <c r="D47" s="48"/>
      <c r="E47" s="48"/>
      <c r="F47" s="48"/>
      <c r="G47" s="128">
        <v>2000</v>
      </c>
      <c r="H47" s="50"/>
    </row>
    <row r="48" spans="2:8" ht="12.75">
      <c r="B48" s="47"/>
      <c r="C48" s="17" t="s">
        <v>161</v>
      </c>
      <c r="D48" s="48" t="s">
        <v>82</v>
      </c>
      <c r="E48" s="48"/>
      <c r="F48" s="48"/>
      <c r="G48" s="49"/>
      <c r="H48" s="50">
        <v>2000</v>
      </c>
    </row>
    <row r="49" spans="2:8" ht="12.75">
      <c r="B49" s="47"/>
      <c r="C49" s="48"/>
      <c r="D49" s="48"/>
      <c r="E49" s="48"/>
      <c r="F49" s="48"/>
      <c r="G49" s="49"/>
      <c r="H49" s="50"/>
    </row>
    <row r="50" spans="2:8" ht="12.75">
      <c r="B50" s="47" t="s">
        <v>93</v>
      </c>
      <c r="C50" s="48" t="s">
        <v>82</v>
      </c>
      <c r="D50" s="48"/>
      <c r="E50" s="48"/>
      <c r="F50" s="48"/>
      <c r="G50" s="49">
        <v>2000</v>
      </c>
      <c r="H50" s="50"/>
    </row>
    <row r="51" spans="2:8" ht="12.75">
      <c r="B51" s="47"/>
      <c r="C51" s="48" t="s">
        <v>120</v>
      </c>
      <c r="D51" s="48" t="s">
        <v>121</v>
      </c>
      <c r="E51" s="48"/>
      <c r="F51" s="48"/>
      <c r="G51" s="49"/>
      <c r="H51" s="50">
        <v>2000</v>
      </c>
    </row>
    <row r="52" spans="2:8" ht="12.75">
      <c r="B52" s="47"/>
      <c r="C52" s="48"/>
      <c r="D52" s="48"/>
      <c r="E52" s="48"/>
      <c r="F52" s="48"/>
      <c r="G52" s="49"/>
      <c r="H52" s="50"/>
    </row>
    <row r="53" spans="2:8" ht="12.75">
      <c r="B53" s="47" t="s">
        <v>122</v>
      </c>
      <c r="C53" s="48" t="s">
        <v>121</v>
      </c>
      <c r="D53" s="48"/>
      <c r="E53" s="48"/>
      <c r="F53" s="48"/>
      <c r="G53" s="49">
        <v>2000</v>
      </c>
      <c r="H53" s="50"/>
    </row>
    <row r="54" spans="2:8" ht="12.75">
      <c r="B54" s="47"/>
      <c r="C54" s="48" t="s">
        <v>123</v>
      </c>
      <c r="D54" s="48" t="s">
        <v>108</v>
      </c>
      <c r="E54" s="48"/>
      <c r="F54" s="48"/>
      <c r="G54" s="49"/>
      <c r="H54" s="50">
        <v>2000</v>
      </c>
    </row>
    <row r="55" spans="2:8" ht="12.75">
      <c r="B55" s="47"/>
      <c r="C55" s="48"/>
      <c r="D55" s="48"/>
      <c r="E55" s="48"/>
      <c r="F55" s="48"/>
      <c r="G55" s="49"/>
      <c r="H55" s="50"/>
    </row>
    <row r="56" spans="2:8" ht="12.75">
      <c r="B56" s="54" t="s">
        <v>125</v>
      </c>
      <c r="C56" s="48"/>
      <c r="D56" s="48"/>
      <c r="E56" s="48"/>
      <c r="F56" s="48"/>
      <c r="G56" s="49"/>
      <c r="H56" s="50"/>
    </row>
    <row r="57" spans="2:8" ht="12.75">
      <c r="B57" s="37" t="s">
        <v>145</v>
      </c>
      <c r="C57" s="38"/>
      <c r="D57" s="38"/>
      <c r="E57" s="38"/>
      <c r="F57" s="38"/>
      <c r="G57" s="51"/>
      <c r="H57" s="52"/>
    </row>
    <row r="61" spans="3:5" ht="12.75">
      <c r="C61" s="165" t="s">
        <v>212</v>
      </c>
      <c r="D61" s="165"/>
      <c r="E61" s="165"/>
    </row>
    <row r="62" ht="12.75">
      <c r="C62" s="2"/>
    </row>
    <row r="63" ht="13.5" thickBot="1"/>
    <row r="64" spans="3:9" ht="13.5" thickBot="1">
      <c r="C64" s="41"/>
      <c r="D64" s="44" t="s">
        <v>112</v>
      </c>
      <c r="E64" s="45" t="s">
        <v>113</v>
      </c>
      <c r="F64" s="1"/>
      <c r="G64" s="1"/>
      <c r="H64" s="1"/>
      <c r="I64" s="1"/>
    </row>
    <row r="65" spans="3:9" ht="12.75">
      <c r="C65" s="42" t="s">
        <v>114</v>
      </c>
      <c r="D65" s="80"/>
      <c r="E65" s="81"/>
      <c r="F65" s="1"/>
      <c r="G65" s="1"/>
      <c r="H65" s="1"/>
      <c r="I65" s="1"/>
    </row>
    <row r="66" spans="3:9" ht="12.75">
      <c r="C66" s="138">
        <v>4225</v>
      </c>
      <c r="D66" s="139">
        <v>6000</v>
      </c>
      <c r="E66" s="81"/>
      <c r="F66" s="1"/>
      <c r="G66" s="1"/>
      <c r="H66" s="1"/>
      <c r="I66" s="1"/>
    </row>
    <row r="67" spans="3:9" ht="12.75">
      <c r="C67" s="43">
        <v>4450</v>
      </c>
      <c r="D67" s="80"/>
      <c r="E67" s="81">
        <v>4000</v>
      </c>
      <c r="F67" s="1"/>
      <c r="G67" s="1"/>
      <c r="H67" s="1"/>
      <c r="I67" s="1"/>
    </row>
    <row r="68" spans="3:9" ht="12.75">
      <c r="C68" s="43">
        <v>4801</v>
      </c>
      <c r="D68" s="80"/>
      <c r="E68" s="81">
        <v>2000</v>
      </c>
      <c r="F68" s="1"/>
      <c r="G68" s="1"/>
      <c r="H68" s="1"/>
      <c r="I68" s="1"/>
    </row>
    <row r="69" spans="3:9" ht="13.5" thickBot="1">
      <c r="C69" s="42" t="s">
        <v>115</v>
      </c>
      <c r="D69" s="82">
        <f>SUM(D66:D68)</f>
        <v>6000</v>
      </c>
      <c r="E69" s="83">
        <f>SUM(E66:E68)</f>
        <v>6000</v>
      </c>
      <c r="F69" s="1"/>
      <c r="G69" s="1"/>
      <c r="H69" s="1"/>
      <c r="I69" s="1"/>
    </row>
    <row r="70" spans="3:9" ht="13.5" thickTop="1">
      <c r="C70" s="43"/>
      <c r="D70" s="80"/>
      <c r="E70" s="81"/>
      <c r="F70" s="1"/>
      <c r="G70" s="1"/>
      <c r="H70" s="1"/>
      <c r="I70" s="1"/>
    </row>
    <row r="71" spans="3:9" ht="12.75">
      <c r="C71" s="43"/>
      <c r="D71" s="80"/>
      <c r="E71" s="81"/>
      <c r="F71" s="1"/>
      <c r="G71" s="1"/>
      <c r="H71" s="1"/>
      <c r="I71" s="1"/>
    </row>
    <row r="72" spans="3:9" ht="12.75">
      <c r="C72" s="42" t="s">
        <v>116</v>
      </c>
      <c r="D72" s="80"/>
      <c r="E72" s="81"/>
      <c r="F72" s="1"/>
      <c r="G72" s="1"/>
      <c r="H72" s="1"/>
      <c r="I72" s="1"/>
    </row>
    <row r="73" spans="3:9" ht="12.75">
      <c r="C73" s="43">
        <v>1335</v>
      </c>
      <c r="D73" s="80">
        <v>6000</v>
      </c>
      <c r="E73" s="81"/>
      <c r="F73" s="1"/>
      <c r="G73" s="1"/>
      <c r="H73" s="1"/>
      <c r="I73" s="1"/>
    </row>
    <row r="74" spans="3:9" ht="12.75">
      <c r="C74" s="43">
        <v>5750</v>
      </c>
      <c r="D74" s="80"/>
      <c r="E74" s="81">
        <v>6000</v>
      </c>
      <c r="F74" s="1"/>
      <c r="G74" s="1"/>
      <c r="H74" s="1"/>
      <c r="I74" s="1"/>
    </row>
    <row r="75" spans="3:9" ht="13.5" thickBot="1">
      <c r="C75" s="132" t="s">
        <v>115</v>
      </c>
      <c r="D75" s="82">
        <f>SUM(D73:D74)</f>
        <v>6000</v>
      </c>
      <c r="E75" s="83">
        <f>SUM(E73:E74)</f>
        <v>6000</v>
      </c>
      <c r="F75" s="1"/>
      <c r="G75" s="1"/>
      <c r="H75" s="1"/>
      <c r="I75" s="1"/>
    </row>
    <row r="76" spans="3:9" ht="13.5" thickTop="1">
      <c r="C76" s="1"/>
      <c r="D76" s="1"/>
      <c r="E76" s="1"/>
      <c r="F76" s="1"/>
      <c r="G76" s="1"/>
      <c r="H76" s="1"/>
      <c r="I76" s="1"/>
    </row>
    <row r="78" ht="12.75">
      <c r="A78" s="31" t="s">
        <v>127</v>
      </c>
    </row>
    <row r="80" spans="1:10" ht="12.75" customHeight="1">
      <c r="A80" s="160" t="s">
        <v>232</v>
      </c>
      <c r="B80" s="160"/>
      <c r="C80" s="160"/>
      <c r="D80" s="160"/>
      <c r="E80" s="160"/>
      <c r="F80" s="160"/>
      <c r="G80" s="160"/>
      <c r="H80" s="160"/>
      <c r="I80" s="30"/>
      <c r="J80" s="30"/>
    </row>
    <row r="81" spans="1:10" ht="12.75">
      <c r="A81" s="15"/>
      <c r="I81" s="30"/>
      <c r="J81" s="30"/>
    </row>
    <row r="82" spans="1:10" ht="12.75">
      <c r="A82" s="15"/>
      <c r="B82" s="46" t="s">
        <v>124</v>
      </c>
      <c r="C82" s="35"/>
      <c r="D82" s="35"/>
      <c r="E82" s="35"/>
      <c r="F82" s="35"/>
      <c r="G82" s="35"/>
      <c r="H82" s="36"/>
      <c r="I82" s="30"/>
      <c r="J82" s="30"/>
    </row>
    <row r="83" spans="2:10" ht="12.75">
      <c r="B83" s="47" t="s">
        <v>85</v>
      </c>
      <c r="C83" s="48" t="s">
        <v>86</v>
      </c>
      <c r="D83" s="48"/>
      <c r="E83" s="48"/>
      <c r="F83" s="48"/>
      <c r="G83" s="49">
        <v>2000</v>
      </c>
      <c r="H83" s="50"/>
      <c r="I83" s="30"/>
      <c r="J83" s="30"/>
    </row>
    <row r="84" spans="2:10" ht="12.75">
      <c r="B84" s="47"/>
      <c r="C84" s="48" t="s">
        <v>87</v>
      </c>
      <c r="D84" s="48" t="s">
        <v>88</v>
      </c>
      <c r="E84" s="48"/>
      <c r="F84" s="48"/>
      <c r="G84" s="49"/>
      <c r="H84" s="50">
        <v>2000</v>
      </c>
      <c r="I84" s="30"/>
      <c r="J84" s="30"/>
    </row>
    <row r="85" spans="2:10" ht="12.75">
      <c r="B85" s="47"/>
      <c r="C85" s="48"/>
      <c r="D85" s="48"/>
      <c r="E85" s="48"/>
      <c r="F85" s="48"/>
      <c r="G85" s="49"/>
      <c r="H85" s="50"/>
      <c r="I85" s="30"/>
      <c r="J85" s="30"/>
    </row>
    <row r="86" spans="2:10" ht="12.75">
      <c r="B86" s="54" t="s">
        <v>125</v>
      </c>
      <c r="C86" s="48"/>
      <c r="D86" s="48"/>
      <c r="E86" s="48"/>
      <c r="F86" s="48"/>
      <c r="G86" s="49"/>
      <c r="H86" s="50"/>
      <c r="I86" s="30"/>
      <c r="J86" s="30"/>
    </row>
    <row r="87" spans="2:10" ht="12.75">
      <c r="B87" s="47" t="s">
        <v>89</v>
      </c>
      <c r="C87" s="48" t="s">
        <v>90</v>
      </c>
      <c r="D87" s="48"/>
      <c r="E87" s="48"/>
      <c r="F87" s="48"/>
      <c r="G87" s="49">
        <v>2000</v>
      </c>
      <c r="H87" s="50"/>
      <c r="I87" s="30"/>
      <c r="J87" s="30"/>
    </row>
    <row r="88" spans="2:10" ht="12.75">
      <c r="B88" s="37"/>
      <c r="C88" s="38" t="s">
        <v>91</v>
      </c>
      <c r="D88" s="38" t="s">
        <v>92</v>
      </c>
      <c r="E88" s="38"/>
      <c r="F88" s="38"/>
      <c r="G88" s="51"/>
      <c r="H88" s="52">
        <v>2000</v>
      </c>
      <c r="I88" s="30"/>
      <c r="J88" s="30"/>
    </row>
    <row r="89" spans="9:10" ht="12.75">
      <c r="I89" s="30"/>
      <c r="J89" s="30"/>
    </row>
    <row r="90" spans="1:10" ht="27" customHeight="1">
      <c r="A90" s="160" t="s">
        <v>201</v>
      </c>
      <c r="B90" s="160"/>
      <c r="C90" s="160"/>
      <c r="D90" s="160"/>
      <c r="E90" s="160"/>
      <c r="F90" s="160"/>
      <c r="G90" s="160"/>
      <c r="H90" s="160"/>
      <c r="I90" s="30"/>
      <c r="J90" s="30"/>
    </row>
    <row r="91" spans="1:10" ht="12.75">
      <c r="A91" s="15"/>
      <c r="I91" s="30"/>
      <c r="J91" s="30"/>
    </row>
    <row r="92" spans="1:10" ht="12.75">
      <c r="A92" s="15"/>
      <c r="B92" s="46" t="s">
        <v>124</v>
      </c>
      <c r="C92" s="35"/>
      <c r="D92" s="35"/>
      <c r="E92" s="35"/>
      <c r="F92" s="35"/>
      <c r="G92" s="35"/>
      <c r="H92" s="36"/>
      <c r="I92" s="30"/>
      <c r="J92" s="30"/>
    </row>
    <row r="93" spans="2:10" ht="12.75">
      <c r="B93" s="47" t="s">
        <v>119</v>
      </c>
      <c r="C93" s="48" t="s">
        <v>118</v>
      </c>
      <c r="D93" s="48"/>
      <c r="E93" s="48"/>
      <c r="F93" s="48"/>
      <c r="G93" s="49">
        <v>4000</v>
      </c>
      <c r="H93" s="50"/>
      <c r="I93" s="30"/>
      <c r="J93" s="30"/>
    </row>
    <row r="94" spans="2:10" ht="12.75">
      <c r="B94" s="47"/>
      <c r="C94" s="48" t="s">
        <v>94</v>
      </c>
      <c r="D94" s="48" t="s">
        <v>95</v>
      </c>
      <c r="E94" s="48"/>
      <c r="F94" s="48"/>
      <c r="G94" s="49"/>
      <c r="H94" s="50">
        <v>4000</v>
      </c>
      <c r="I94" s="30"/>
      <c r="J94" s="30"/>
    </row>
    <row r="95" spans="2:10" ht="12.75">
      <c r="B95" s="47"/>
      <c r="C95" s="48"/>
      <c r="D95" s="48"/>
      <c r="E95" s="48"/>
      <c r="F95" s="48"/>
      <c r="G95" s="49"/>
      <c r="H95" s="50"/>
      <c r="I95" s="30"/>
      <c r="J95" s="30"/>
    </row>
    <row r="96" spans="2:10" ht="12.75">
      <c r="B96" s="54" t="s">
        <v>125</v>
      </c>
      <c r="C96" s="48"/>
      <c r="D96" s="48"/>
      <c r="E96" s="48"/>
      <c r="F96" s="48"/>
      <c r="G96" s="49"/>
      <c r="H96" s="50"/>
      <c r="I96" s="30"/>
      <c r="J96" s="30"/>
    </row>
    <row r="97" spans="2:10" ht="12.75">
      <c r="B97" s="47" t="s">
        <v>89</v>
      </c>
      <c r="C97" s="48" t="s">
        <v>90</v>
      </c>
      <c r="D97" s="48"/>
      <c r="E97" s="48"/>
      <c r="F97" s="48"/>
      <c r="G97" s="49">
        <v>4000</v>
      </c>
      <c r="H97" s="50"/>
      <c r="I97" s="30"/>
      <c r="J97" s="30"/>
    </row>
    <row r="98" spans="2:10" ht="12.75">
      <c r="B98" s="37"/>
      <c r="C98" s="38" t="s">
        <v>91</v>
      </c>
      <c r="D98" s="38" t="s">
        <v>92</v>
      </c>
      <c r="E98" s="38"/>
      <c r="F98" s="38"/>
      <c r="G98" s="51"/>
      <c r="H98" s="52">
        <v>4000</v>
      </c>
      <c r="I98" s="30"/>
      <c r="J98" s="30"/>
    </row>
    <row r="99" spans="9:10" ht="12.75">
      <c r="I99" s="30"/>
      <c r="J99" s="30"/>
    </row>
    <row r="100" spans="1:10" ht="12.75" customHeight="1">
      <c r="A100" s="160" t="s">
        <v>233</v>
      </c>
      <c r="B100" s="160"/>
      <c r="C100" s="160"/>
      <c r="D100" s="160"/>
      <c r="E100" s="160"/>
      <c r="F100" s="160"/>
      <c r="G100" s="160"/>
      <c r="H100" s="160"/>
      <c r="I100" s="30"/>
      <c r="J100" s="30"/>
    </row>
    <row r="101" spans="1:10" ht="12.75">
      <c r="A101" s="15"/>
      <c r="I101" s="30"/>
      <c r="J101" s="30"/>
    </row>
    <row r="102" spans="1:10" ht="12.75">
      <c r="A102" s="15"/>
      <c r="B102" s="46" t="s">
        <v>124</v>
      </c>
      <c r="C102" s="35"/>
      <c r="D102" s="35"/>
      <c r="E102" s="35"/>
      <c r="F102" s="35"/>
      <c r="G102" s="35"/>
      <c r="H102" s="36"/>
      <c r="I102" s="30"/>
      <c r="J102" s="30"/>
    </row>
    <row r="103" spans="2:10" ht="12.75">
      <c r="B103" s="47" t="s">
        <v>96</v>
      </c>
      <c r="C103" s="48" t="s">
        <v>88</v>
      </c>
      <c r="D103" s="48"/>
      <c r="E103" s="48"/>
      <c r="F103" s="48"/>
      <c r="G103" s="49">
        <v>6000</v>
      </c>
      <c r="H103" s="50"/>
      <c r="I103" s="30"/>
      <c r="J103" s="30"/>
    </row>
    <row r="104" spans="2:10" ht="12.75">
      <c r="B104" s="47"/>
      <c r="C104" s="71" t="s">
        <v>234</v>
      </c>
      <c r="D104" s="71" t="s">
        <v>144</v>
      </c>
      <c r="E104" s="48"/>
      <c r="F104" s="48"/>
      <c r="G104" s="49"/>
      <c r="H104" s="50"/>
      <c r="I104" s="30"/>
      <c r="J104" s="33"/>
    </row>
    <row r="105" spans="2:10" ht="12.75">
      <c r="B105" s="47"/>
      <c r="C105" s="71"/>
      <c r="D105" s="71" t="s">
        <v>235</v>
      </c>
      <c r="E105" s="48"/>
      <c r="F105" s="48"/>
      <c r="G105" s="49"/>
      <c r="H105" s="72">
        <v>6000</v>
      </c>
      <c r="I105" s="30"/>
      <c r="J105" s="33"/>
    </row>
    <row r="106" spans="2:10" ht="12.75">
      <c r="B106" s="47"/>
      <c r="C106" s="48"/>
      <c r="D106" s="48"/>
      <c r="E106" s="48"/>
      <c r="F106" s="48"/>
      <c r="G106" s="48"/>
      <c r="H106" s="55"/>
      <c r="I106" s="30"/>
      <c r="J106" s="30"/>
    </row>
    <row r="107" spans="2:10" ht="12.75">
      <c r="B107" s="54" t="s">
        <v>125</v>
      </c>
      <c r="C107" s="48"/>
      <c r="D107" s="48"/>
      <c r="E107" s="48"/>
      <c r="F107" s="48"/>
      <c r="G107" s="48"/>
      <c r="H107" s="55"/>
      <c r="I107" s="30"/>
      <c r="J107" s="30"/>
    </row>
    <row r="108" spans="2:10" ht="12.75">
      <c r="B108" s="47" t="s">
        <v>97</v>
      </c>
      <c r="C108" s="48" t="s">
        <v>92</v>
      </c>
      <c r="D108" s="48"/>
      <c r="E108" s="48"/>
      <c r="F108" s="48"/>
      <c r="G108" s="49">
        <v>6000</v>
      </c>
      <c r="H108" s="50"/>
      <c r="I108" s="30"/>
      <c r="J108" s="30"/>
    </row>
    <row r="109" spans="2:10" ht="12.75">
      <c r="B109" s="47"/>
      <c r="C109" s="48" t="s">
        <v>98</v>
      </c>
      <c r="D109" s="48" t="s">
        <v>129</v>
      </c>
      <c r="E109" s="48"/>
      <c r="F109" s="48"/>
      <c r="G109" s="49"/>
      <c r="H109" s="50"/>
      <c r="I109" s="30"/>
      <c r="J109" s="30"/>
    </row>
    <row r="110" spans="2:10" ht="12.75">
      <c r="B110" s="37"/>
      <c r="C110" s="38"/>
      <c r="D110" s="38" t="s">
        <v>128</v>
      </c>
      <c r="E110" s="38"/>
      <c r="F110" s="38"/>
      <c r="G110" s="51"/>
      <c r="H110" s="52">
        <v>6000</v>
      </c>
      <c r="I110" s="30"/>
      <c r="J110" s="30"/>
    </row>
    <row r="111" spans="2:10" ht="12.75">
      <c r="B111" s="48"/>
      <c r="C111" s="48"/>
      <c r="D111" s="48"/>
      <c r="E111" s="48"/>
      <c r="F111" s="48"/>
      <c r="G111" s="49"/>
      <c r="H111" s="49"/>
      <c r="I111" s="30"/>
      <c r="J111" s="30"/>
    </row>
    <row r="112" spans="1:10" ht="13.5" customHeight="1">
      <c r="A112" s="160" t="s">
        <v>236</v>
      </c>
      <c r="B112" s="160"/>
      <c r="C112" s="160"/>
      <c r="D112" s="160"/>
      <c r="E112" s="160"/>
      <c r="F112" s="160"/>
      <c r="G112" s="160"/>
      <c r="H112" s="160"/>
      <c r="I112" s="30"/>
      <c r="J112" s="30"/>
    </row>
    <row r="113" spans="1:10" ht="12.75">
      <c r="A113" s="15"/>
      <c r="I113" s="30"/>
      <c r="J113" s="30"/>
    </row>
    <row r="114" spans="1:10" ht="12.75">
      <c r="A114" s="15"/>
      <c r="B114" s="46" t="s">
        <v>124</v>
      </c>
      <c r="C114" s="35"/>
      <c r="D114" s="35"/>
      <c r="E114" s="35"/>
      <c r="F114" s="35"/>
      <c r="G114" s="35"/>
      <c r="H114" s="36"/>
      <c r="I114" s="30"/>
      <c r="J114" s="30"/>
    </row>
    <row r="115" spans="2:10" ht="12.75">
      <c r="B115" s="47" t="s">
        <v>145</v>
      </c>
      <c r="C115" s="48"/>
      <c r="D115" s="48"/>
      <c r="E115" s="48"/>
      <c r="F115" s="48"/>
      <c r="G115" s="49"/>
      <c r="H115" s="50"/>
      <c r="I115" s="30"/>
      <c r="J115" s="30"/>
    </row>
    <row r="116" spans="2:10" ht="12.75">
      <c r="B116" s="47"/>
      <c r="C116" s="48"/>
      <c r="D116" s="48"/>
      <c r="E116" s="48"/>
      <c r="F116" s="48"/>
      <c r="G116" s="48"/>
      <c r="H116" s="55"/>
      <c r="I116" s="30"/>
      <c r="J116" s="30"/>
    </row>
    <row r="117" spans="2:10" ht="12.75">
      <c r="B117" s="54" t="s">
        <v>125</v>
      </c>
      <c r="C117" s="48"/>
      <c r="D117" s="48"/>
      <c r="E117" s="48"/>
      <c r="F117" s="48"/>
      <c r="G117" s="48"/>
      <c r="H117" s="55"/>
      <c r="I117" s="30"/>
      <c r="J117" s="30"/>
    </row>
    <row r="118" spans="2:10" ht="12.75">
      <c r="B118" s="47" t="s">
        <v>99</v>
      </c>
      <c r="C118" s="48" t="s">
        <v>130</v>
      </c>
      <c r="D118" s="48"/>
      <c r="E118" s="48"/>
      <c r="F118" s="48"/>
      <c r="G118" s="49"/>
      <c r="H118" s="50"/>
      <c r="I118" s="30"/>
      <c r="J118" s="30"/>
    </row>
    <row r="119" spans="2:10" ht="12.75">
      <c r="B119" s="47"/>
      <c r="C119" s="48" t="s">
        <v>147</v>
      </c>
      <c r="D119" s="48"/>
      <c r="E119" s="48"/>
      <c r="F119" s="48"/>
      <c r="G119" s="49">
        <v>6000</v>
      </c>
      <c r="H119" s="50"/>
      <c r="I119" s="30"/>
      <c r="J119" s="30"/>
    </row>
    <row r="120" spans="2:10" ht="12.75">
      <c r="B120" s="37"/>
      <c r="C120" s="38" t="s">
        <v>146</v>
      </c>
      <c r="D120" s="38" t="s">
        <v>148</v>
      </c>
      <c r="E120" s="38"/>
      <c r="F120" s="38"/>
      <c r="G120" s="51"/>
      <c r="H120" s="52">
        <v>6000</v>
      </c>
      <c r="I120" s="30"/>
      <c r="J120" s="30"/>
    </row>
    <row r="121" spans="2:10" ht="12.75">
      <c r="B121" s="48"/>
      <c r="C121" s="48"/>
      <c r="E121" s="48"/>
      <c r="F121" s="48"/>
      <c r="G121" s="49"/>
      <c r="H121" s="49"/>
      <c r="I121" s="30"/>
      <c r="J121" s="30"/>
    </row>
    <row r="122" spans="2:10" ht="12.75">
      <c r="B122" s="48"/>
      <c r="C122" s="48"/>
      <c r="E122" s="48"/>
      <c r="F122" s="48"/>
      <c r="G122" s="49"/>
      <c r="H122" s="49"/>
      <c r="I122" s="30"/>
      <c r="J122" s="30"/>
    </row>
    <row r="123" spans="3:5" ht="12.75">
      <c r="C123" s="165" t="s">
        <v>149</v>
      </c>
      <c r="D123" s="165"/>
      <c r="E123" s="165"/>
    </row>
    <row r="125" spans="3:5" ht="12.75">
      <c r="C125" s="61"/>
      <c r="D125" s="67" t="s">
        <v>112</v>
      </c>
      <c r="E125" s="68" t="s">
        <v>113</v>
      </c>
    </row>
    <row r="126" spans="3:5" ht="12.75">
      <c r="C126" s="62" t="s">
        <v>114</v>
      </c>
      <c r="D126" s="64"/>
      <c r="E126" s="57"/>
    </row>
    <row r="127" spans="3:5" ht="12.75">
      <c r="C127" s="63">
        <v>4170</v>
      </c>
      <c r="D127" s="65"/>
      <c r="E127" s="58">
        <v>4000</v>
      </c>
    </row>
    <row r="128" spans="3:5" ht="12.75">
      <c r="C128" s="63">
        <v>4195</v>
      </c>
      <c r="D128" s="65">
        <v>4000</v>
      </c>
      <c r="E128" s="58"/>
    </row>
    <row r="129" spans="3:5" ht="12.75">
      <c r="C129" s="140">
        <v>4225</v>
      </c>
      <c r="D129" s="141">
        <v>6000</v>
      </c>
      <c r="E129" s="70"/>
    </row>
    <row r="130" spans="3:5" ht="12.75">
      <c r="C130" s="84">
        <v>4232</v>
      </c>
      <c r="D130" s="69"/>
      <c r="E130" s="70">
        <v>6000</v>
      </c>
    </row>
    <row r="131" spans="3:5" ht="12.75">
      <c r="C131" s="63">
        <v>4801</v>
      </c>
      <c r="D131" s="65"/>
      <c r="E131" s="58">
        <v>2000</v>
      </c>
    </row>
    <row r="132" spans="3:5" ht="12.75">
      <c r="C132" s="63">
        <v>4831</v>
      </c>
      <c r="D132" s="65">
        <v>2000</v>
      </c>
      <c r="E132" s="58"/>
    </row>
    <row r="133" spans="3:5" ht="13.5" thickBot="1">
      <c r="C133" s="62" t="s">
        <v>115</v>
      </c>
      <c r="D133" s="66">
        <f>SUM(D127:D132)</f>
        <v>12000</v>
      </c>
      <c r="E133" s="59">
        <f>SUM(E127:E132)</f>
        <v>12000</v>
      </c>
    </row>
    <row r="134" spans="3:5" ht="13.5" thickTop="1">
      <c r="C134" s="63"/>
      <c r="D134" s="63"/>
      <c r="E134" s="60"/>
    </row>
    <row r="135" spans="3:5" ht="12.75">
      <c r="C135" s="63"/>
      <c r="D135" s="63"/>
      <c r="E135" s="60"/>
    </row>
    <row r="136" spans="3:5" ht="12.75">
      <c r="C136" s="62" t="s">
        <v>116</v>
      </c>
      <c r="D136" s="63"/>
      <c r="E136" s="60"/>
    </row>
    <row r="137" spans="3:5" ht="12.75">
      <c r="C137" s="63">
        <v>5730</v>
      </c>
      <c r="D137" s="65">
        <v>6000</v>
      </c>
      <c r="E137" s="58"/>
    </row>
    <row r="138" spans="3:5" ht="12.75">
      <c r="C138" s="63">
        <v>5750</v>
      </c>
      <c r="D138" s="65"/>
      <c r="E138" s="58">
        <v>6000</v>
      </c>
    </row>
    <row r="139" spans="3:5" ht="13.5" thickBot="1">
      <c r="C139" s="133" t="s">
        <v>115</v>
      </c>
      <c r="D139" s="66">
        <f>SUM(D137:D138)</f>
        <v>6000</v>
      </c>
      <c r="E139" s="59">
        <f>SUM(E137:E138)</f>
        <v>6000</v>
      </c>
    </row>
    <row r="140" ht="13.5" thickTop="1"/>
    <row r="143" spans="1:11" ht="15.75">
      <c r="A143" s="29" t="s">
        <v>100</v>
      </c>
      <c r="J143" s="30"/>
      <c r="K143" s="30"/>
    </row>
    <row r="144" spans="10:11" ht="12.75">
      <c r="J144" s="30"/>
      <c r="K144" s="30"/>
    </row>
    <row r="145" spans="1:11" ht="12.75">
      <c r="A145" s="15" t="s">
        <v>132</v>
      </c>
      <c r="J145" s="30"/>
      <c r="K145" s="30"/>
    </row>
    <row r="146" spans="1:11" ht="12.75">
      <c r="A146" s="15" t="s">
        <v>131</v>
      </c>
      <c r="J146" s="30"/>
      <c r="K146" s="30"/>
    </row>
    <row r="147" spans="1:11" ht="12.75">
      <c r="A147" s="15"/>
      <c r="J147" s="30"/>
      <c r="K147" s="30"/>
    </row>
    <row r="148" spans="1:11" ht="12.75">
      <c r="A148" s="15"/>
      <c r="B148" s="46" t="s">
        <v>125</v>
      </c>
      <c r="C148" s="35"/>
      <c r="D148" s="35"/>
      <c r="E148" s="35"/>
      <c r="F148" s="35"/>
      <c r="G148" s="35"/>
      <c r="H148" s="36"/>
      <c r="J148" s="30"/>
      <c r="K148" s="30"/>
    </row>
    <row r="149" spans="2:11" ht="12.75">
      <c r="B149" s="47" t="s">
        <v>194</v>
      </c>
      <c r="C149" s="48" t="s">
        <v>195</v>
      </c>
      <c r="D149" s="48"/>
      <c r="E149" s="48"/>
      <c r="F149" s="48"/>
      <c r="G149" s="49">
        <v>6000</v>
      </c>
      <c r="H149" s="50"/>
      <c r="J149" s="30"/>
      <c r="K149" s="30"/>
    </row>
    <row r="150" spans="2:11" ht="12.75">
      <c r="B150" s="47"/>
      <c r="C150" s="74" t="s">
        <v>101</v>
      </c>
      <c r="D150" s="74" t="s">
        <v>102</v>
      </c>
      <c r="E150" s="48"/>
      <c r="F150" s="48"/>
      <c r="G150" s="49"/>
      <c r="H150" s="85">
        <v>6000</v>
      </c>
      <c r="J150" s="30"/>
      <c r="K150" s="30"/>
    </row>
    <row r="151" spans="2:11" ht="12.75">
      <c r="B151" s="47"/>
      <c r="C151" s="48"/>
      <c r="D151" s="48"/>
      <c r="E151" s="48"/>
      <c r="F151" s="48"/>
      <c r="G151" s="49"/>
      <c r="H151" s="50"/>
      <c r="J151" s="30"/>
      <c r="K151" s="30"/>
    </row>
    <row r="152" spans="2:11" ht="12.75">
      <c r="B152" s="73" t="s">
        <v>101</v>
      </c>
      <c r="C152" s="74" t="s">
        <v>102</v>
      </c>
      <c r="D152" s="48"/>
      <c r="E152" s="48"/>
      <c r="F152" s="48"/>
      <c r="G152" s="75">
        <v>6000</v>
      </c>
      <c r="H152" s="50"/>
      <c r="J152" s="30"/>
      <c r="K152" s="30"/>
    </row>
    <row r="153" spans="2:11" ht="12.75">
      <c r="B153" s="47"/>
      <c r="C153" s="48" t="s">
        <v>103</v>
      </c>
      <c r="D153" s="48" t="s">
        <v>130</v>
      </c>
      <c r="E153" s="48"/>
      <c r="F153" s="48"/>
      <c r="G153" s="49"/>
      <c r="H153" s="50"/>
      <c r="J153" s="30"/>
      <c r="K153" s="30"/>
    </row>
    <row r="154" spans="2:11" ht="12.75">
      <c r="B154" s="37"/>
      <c r="C154" s="38"/>
      <c r="D154" s="38" t="s">
        <v>147</v>
      </c>
      <c r="E154" s="38"/>
      <c r="F154" s="38"/>
      <c r="G154" s="51"/>
      <c r="H154" s="52">
        <v>6000</v>
      </c>
      <c r="J154" s="30"/>
      <c r="K154" s="30"/>
    </row>
    <row r="155" spans="10:11" ht="12.75">
      <c r="J155" s="30"/>
      <c r="K155" s="30"/>
    </row>
    <row r="156" spans="1:11" ht="12.75">
      <c r="A156" s="15" t="s">
        <v>109</v>
      </c>
      <c r="J156" s="30"/>
      <c r="K156" s="30"/>
    </row>
    <row r="157" spans="1:11" ht="12.75">
      <c r="A157" s="2"/>
      <c r="J157" s="30"/>
      <c r="K157" s="30"/>
    </row>
    <row r="158" spans="1:11" ht="12.75">
      <c r="A158" s="2"/>
      <c r="B158" s="46" t="s">
        <v>124</v>
      </c>
      <c r="C158" s="35"/>
      <c r="D158" s="35"/>
      <c r="E158" s="35"/>
      <c r="F158" s="35"/>
      <c r="G158" s="35"/>
      <c r="H158" s="36"/>
      <c r="J158" s="30"/>
      <c r="K158" s="30"/>
    </row>
    <row r="159" spans="1:11" ht="12.75">
      <c r="A159" s="2"/>
      <c r="B159" s="47" t="s">
        <v>104</v>
      </c>
      <c r="C159" s="48" t="s">
        <v>95</v>
      </c>
      <c r="D159" s="48"/>
      <c r="E159" s="48"/>
      <c r="F159" s="48"/>
      <c r="G159" s="49">
        <v>4000</v>
      </c>
      <c r="H159" s="50"/>
      <c r="J159" s="30"/>
      <c r="K159" s="30"/>
    </row>
    <row r="160" spans="1:11" ht="12.75">
      <c r="A160" s="2"/>
      <c r="B160" s="73"/>
      <c r="C160" s="74" t="s">
        <v>107</v>
      </c>
      <c r="D160" s="74" t="s">
        <v>106</v>
      </c>
      <c r="E160" s="48"/>
      <c r="F160" s="48"/>
      <c r="G160" s="75"/>
      <c r="H160" s="85">
        <v>4000</v>
      </c>
      <c r="J160" s="32"/>
      <c r="K160" s="30"/>
    </row>
    <row r="161" spans="1:11" ht="12.75">
      <c r="A161" s="2"/>
      <c r="B161" s="47"/>
      <c r="H161" s="55"/>
      <c r="J161" s="30"/>
      <c r="K161" s="30"/>
    </row>
    <row r="162" spans="2:11" ht="12.75">
      <c r="B162" s="73" t="s">
        <v>105</v>
      </c>
      <c r="C162" s="74" t="s">
        <v>106</v>
      </c>
      <c r="D162" s="48"/>
      <c r="E162" s="48"/>
      <c r="F162" s="48"/>
      <c r="G162" s="75">
        <v>4000</v>
      </c>
      <c r="H162" s="50"/>
      <c r="J162" s="30"/>
      <c r="K162" s="30"/>
    </row>
    <row r="163" spans="2:11" ht="12.75">
      <c r="B163" s="37"/>
      <c r="C163" s="38" t="s">
        <v>87</v>
      </c>
      <c r="D163" s="38" t="s">
        <v>88</v>
      </c>
      <c r="E163" s="38"/>
      <c r="F163" s="38"/>
      <c r="G163" s="51"/>
      <c r="H163" s="52">
        <v>4000</v>
      </c>
      <c r="J163" s="30"/>
      <c r="K163" s="30"/>
    </row>
    <row r="164" spans="10:11" ht="12.75">
      <c r="J164" s="30"/>
      <c r="K164" s="30"/>
    </row>
    <row r="165" spans="1:11" ht="12.75">
      <c r="A165" s="15" t="s">
        <v>210</v>
      </c>
      <c r="J165" s="30"/>
      <c r="K165" s="30"/>
    </row>
    <row r="166" spans="1:11" ht="12.75">
      <c r="A166" s="15" t="s">
        <v>237</v>
      </c>
      <c r="J166" s="30"/>
      <c r="K166" s="30"/>
    </row>
    <row r="167" spans="1:11" ht="12.75">
      <c r="A167" s="15"/>
      <c r="J167" s="30"/>
      <c r="K167" s="30"/>
    </row>
    <row r="168" spans="1:11" ht="12.75">
      <c r="A168" s="15"/>
      <c r="B168" s="46" t="s">
        <v>124</v>
      </c>
      <c r="C168" s="35"/>
      <c r="D168" s="35"/>
      <c r="E168" s="35"/>
      <c r="F168" s="35"/>
      <c r="G168" s="35"/>
      <c r="H168" s="36"/>
      <c r="J168" s="30"/>
      <c r="K168" s="30"/>
    </row>
    <row r="169" spans="2:11" ht="12.75">
      <c r="B169" s="56" t="s">
        <v>238</v>
      </c>
      <c r="C169" s="71" t="s">
        <v>144</v>
      </c>
      <c r="D169" s="48"/>
      <c r="E169" s="48"/>
      <c r="F169" s="48"/>
      <c r="G169" s="48"/>
      <c r="H169" s="55"/>
      <c r="J169" s="33"/>
      <c r="K169" s="30"/>
    </row>
    <row r="170" spans="2:11" ht="12.75">
      <c r="B170" s="56"/>
      <c r="C170" s="71" t="s">
        <v>235</v>
      </c>
      <c r="D170" s="48"/>
      <c r="E170" s="48"/>
      <c r="F170" s="48"/>
      <c r="G170" s="76">
        <v>6000</v>
      </c>
      <c r="H170" s="50"/>
      <c r="J170" s="33"/>
      <c r="K170" s="30"/>
    </row>
    <row r="171" spans="2:11" ht="12.75">
      <c r="B171" s="56"/>
      <c r="C171" s="17" t="s">
        <v>239</v>
      </c>
      <c r="D171" s="17" t="s">
        <v>144</v>
      </c>
      <c r="E171" s="48"/>
      <c r="F171" s="48"/>
      <c r="G171" s="76"/>
      <c r="H171" s="50"/>
      <c r="J171" s="33"/>
      <c r="K171" s="30"/>
    </row>
    <row r="172" spans="2:11" ht="12.75">
      <c r="B172" s="87"/>
      <c r="C172" s="142"/>
      <c r="D172" s="142" t="s">
        <v>151</v>
      </c>
      <c r="E172" s="38"/>
      <c r="F172" s="38"/>
      <c r="G172" s="86"/>
      <c r="H172" s="143">
        <v>6000</v>
      </c>
      <c r="J172" s="33"/>
      <c r="K172" s="30"/>
    </row>
    <row r="173" spans="10:11" ht="12.75">
      <c r="J173" s="30"/>
      <c r="K173" s="30"/>
    </row>
    <row r="174" spans="1:11" ht="12.75">
      <c r="A174" s="15" t="s">
        <v>211</v>
      </c>
      <c r="J174" s="30"/>
      <c r="K174" s="30"/>
    </row>
    <row r="175" spans="1:11" ht="12.75">
      <c r="A175" s="15" t="s">
        <v>134</v>
      </c>
      <c r="J175" s="30"/>
      <c r="K175" s="30"/>
    </row>
    <row r="176" spans="1:11" ht="12.75">
      <c r="A176" s="15"/>
      <c r="J176" s="30"/>
      <c r="K176" s="30"/>
    </row>
    <row r="177" spans="1:11" ht="12.75">
      <c r="A177" s="15"/>
      <c r="B177" s="46" t="s">
        <v>124</v>
      </c>
      <c r="C177" s="35"/>
      <c r="D177" s="35"/>
      <c r="E177" s="35"/>
      <c r="F177" s="35"/>
      <c r="G177" s="35"/>
      <c r="H177" s="36"/>
      <c r="J177" s="30"/>
      <c r="K177" s="30"/>
    </row>
    <row r="178" spans="1:11" ht="12.75">
      <c r="A178" s="2"/>
      <c r="B178" s="47" t="s">
        <v>110</v>
      </c>
      <c r="C178" s="48" t="s">
        <v>108</v>
      </c>
      <c r="D178" s="48"/>
      <c r="E178" s="48"/>
      <c r="F178" s="48"/>
      <c r="G178" s="49">
        <v>2000</v>
      </c>
      <c r="H178" s="50"/>
      <c r="I178" s="30"/>
      <c r="J178" s="30"/>
      <c r="K178" s="30"/>
    </row>
    <row r="179" spans="2:11" ht="12.75">
      <c r="B179" s="47"/>
      <c r="C179" s="48" t="s">
        <v>111</v>
      </c>
      <c r="D179" s="48" t="s">
        <v>135</v>
      </c>
      <c r="E179" s="48"/>
      <c r="F179" s="48"/>
      <c r="G179" s="49"/>
      <c r="H179" s="50"/>
      <c r="K179" s="30"/>
    </row>
    <row r="180" spans="2:11" ht="12.75">
      <c r="B180" s="37"/>
      <c r="C180" s="38"/>
      <c r="D180" s="38" t="s">
        <v>133</v>
      </c>
      <c r="E180" s="38"/>
      <c r="F180" s="38"/>
      <c r="G180" s="51"/>
      <c r="H180" s="52">
        <v>2000</v>
      </c>
      <c r="K180" s="30"/>
    </row>
    <row r="181" spans="10:11" ht="12.75">
      <c r="J181" s="30"/>
      <c r="K181" s="30"/>
    </row>
    <row r="184" spans="3:5" ht="12.75">
      <c r="C184" s="165" t="s">
        <v>136</v>
      </c>
      <c r="D184" s="165"/>
      <c r="E184" s="165"/>
    </row>
    <row r="186" spans="3:5" ht="12.75">
      <c r="C186" s="61"/>
      <c r="D186" s="67" t="s">
        <v>112</v>
      </c>
      <c r="E186" s="68" t="s">
        <v>113</v>
      </c>
    </row>
    <row r="187" spans="3:5" ht="12.75">
      <c r="C187" s="62" t="s">
        <v>114</v>
      </c>
      <c r="D187" s="64"/>
      <c r="E187" s="57"/>
    </row>
    <row r="188" spans="3:5" ht="12.75">
      <c r="C188" s="63">
        <v>4201</v>
      </c>
      <c r="D188" s="65">
        <v>0</v>
      </c>
      <c r="E188" s="65">
        <v>0</v>
      </c>
    </row>
    <row r="189" spans="3:5" ht="12.75">
      <c r="C189" s="63">
        <v>4450</v>
      </c>
      <c r="D189" s="65">
        <v>0</v>
      </c>
      <c r="E189" s="65">
        <v>0</v>
      </c>
    </row>
    <row r="190" spans="3:5" ht="13.5" thickBot="1">
      <c r="C190" s="62" t="s">
        <v>115</v>
      </c>
      <c r="D190" s="66">
        <f>SUM(D188:D189)</f>
        <v>0</v>
      </c>
      <c r="E190" s="59">
        <f>SUM(E188:E189)</f>
        <v>0</v>
      </c>
    </row>
    <row r="191" spans="3:5" ht="13.5" thickTop="1">
      <c r="C191" s="63"/>
      <c r="D191" s="63"/>
      <c r="E191" s="60"/>
    </row>
    <row r="192" spans="3:5" ht="12.75">
      <c r="C192" s="63"/>
      <c r="D192" s="63"/>
      <c r="E192" s="60"/>
    </row>
    <row r="193" spans="3:5" ht="12.75">
      <c r="C193" s="62" t="s">
        <v>116</v>
      </c>
      <c r="D193" s="63"/>
      <c r="E193" s="60"/>
    </row>
    <row r="194" spans="3:5" ht="12.75">
      <c r="C194" s="63">
        <v>1010</v>
      </c>
      <c r="D194" s="65">
        <v>0</v>
      </c>
      <c r="E194" s="65">
        <v>0</v>
      </c>
    </row>
    <row r="195" spans="3:5" ht="12.75">
      <c r="C195" s="63">
        <v>3310</v>
      </c>
      <c r="D195" s="65">
        <v>0</v>
      </c>
      <c r="E195" s="65">
        <v>0</v>
      </c>
    </row>
    <row r="196" spans="3:5" ht="13.5" thickBot="1">
      <c r="C196" s="133" t="s">
        <v>115</v>
      </c>
      <c r="D196" s="66">
        <f>SUM(D194:D195)</f>
        <v>0</v>
      </c>
      <c r="E196" s="59">
        <f>SUM(E194:E195)</f>
        <v>0</v>
      </c>
    </row>
    <row r="197" ht="13.5" thickTop="1"/>
    <row r="200" spans="1:8" ht="12.75">
      <c r="A200" s="169" t="s">
        <v>1</v>
      </c>
      <c r="B200" s="170"/>
      <c r="C200" s="170"/>
      <c r="D200" s="170"/>
      <c r="E200" s="170"/>
      <c r="F200" s="170"/>
      <c r="G200" s="170"/>
      <c r="H200" s="171"/>
    </row>
    <row r="201" spans="1:8" ht="12.75">
      <c r="A201" s="119" t="s">
        <v>2</v>
      </c>
      <c r="B201" s="48"/>
      <c r="C201" s="48"/>
      <c r="D201" s="48"/>
      <c r="E201" s="48"/>
      <c r="F201" s="55"/>
      <c r="H201" s="55"/>
    </row>
    <row r="202" spans="1:8" ht="12.75">
      <c r="A202" s="120" t="s">
        <v>3</v>
      </c>
      <c r="B202" s="48"/>
      <c r="C202" s="48"/>
      <c r="D202" s="48"/>
      <c r="E202" s="48"/>
      <c r="F202" s="5"/>
      <c r="H202" s="55"/>
    </row>
    <row r="203" spans="1:8" ht="12.75">
      <c r="A203" s="121" t="s">
        <v>137</v>
      </c>
      <c r="B203" s="48"/>
      <c r="C203" s="48"/>
      <c r="D203" s="48"/>
      <c r="E203" s="48"/>
      <c r="F203" s="88">
        <v>-4000</v>
      </c>
      <c r="H203" s="55"/>
    </row>
    <row r="204" spans="1:8" ht="12.75">
      <c r="A204" s="120" t="s">
        <v>4</v>
      </c>
      <c r="B204" s="48"/>
      <c r="C204" s="48"/>
      <c r="D204" s="48"/>
      <c r="E204" s="48"/>
      <c r="F204" s="88"/>
      <c r="H204" s="55"/>
    </row>
    <row r="205" spans="1:8" ht="12.75">
      <c r="A205" s="121" t="s">
        <v>153</v>
      </c>
      <c r="B205" s="48"/>
      <c r="C205" s="48"/>
      <c r="D205" s="48"/>
      <c r="E205" s="48"/>
      <c r="F205" s="88"/>
      <c r="H205" s="55"/>
    </row>
    <row r="206" spans="1:8" ht="12.75">
      <c r="A206" s="122" t="s">
        <v>240</v>
      </c>
      <c r="B206" s="48"/>
      <c r="C206" s="48"/>
      <c r="D206" s="48"/>
      <c r="E206" s="48"/>
      <c r="F206" s="88">
        <v>6000</v>
      </c>
      <c r="H206" s="55"/>
    </row>
    <row r="207" spans="1:8" ht="13.5" thickBot="1">
      <c r="A207" s="119" t="s">
        <v>5</v>
      </c>
      <c r="B207" s="48"/>
      <c r="C207" s="48"/>
      <c r="D207" s="48"/>
      <c r="E207" s="48"/>
      <c r="F207" s="89">
        <f>SUM(F202:F206)</f>
        <v>2000</v>
      </c>
      <c r="H207" s="55"/>
    </row>
    <row r="208" spans="1:8" ht="13.5" thickTop="1">
      <c r="A208" s="120"/>
      <c r="B208" s="48"/>
      <c r="C208" s="48"/>
      <c r="D208" s="48"/>
      <c r="E208" s="48"/>
      <c r="F208" s="88"/>
      <c r="H208" s="55"/>
    </row>
    <row r="209" spans="1:8" ht="12.75">
      <c r="A209" s="119" t="s">
        <v>6</v>
      </c>
      <c r="B209" s="48"/>
      <c r="C209" s="48"/>
      <c r="D209" s="48"/>
      <c r="E209" s="48"/>
      <c r="F209" s="88"/>
      <c r="H209" s="55"/>
    </row>
    <row r="210" spans="1:8" ht="12.75">
      <c r="A210" s="120" t="s">
        <v>7</v>
      </c>
      <c r="B210" s="48"/>
      <c r="C210" s="48"/>
      <c r="D210" s="48"/>
      <c r="E210" s="48"/>
      <c r="F210" s="88"/>
      <c r="H210" s="55"/>
    </row>
    <row r="211" spans="1:8" ht="12.75">
      <c r="A211" s="121" t="s">
        <v>8</v>
      </c>
      <c r="B211" s="48"/>
      <c r="C211" s="48"/>
      <c r="D211" s="48"/>
      <c r="E211" s="48"/>
      <c r="F211" s="88"/>
      <c r="H211" s="55"/>
    </row>
    <row r="212" spans="1:8" ht="12.75">
      <c r="A212" s="122" t="s">
        <v>204</v>
      </c>
      <c r="B212" s="48"/>
      <c r="C212" s="48"/>
      <c r="D212" s="48"/>
      <c r="E212" s="48"/>
      <c r="F212" s="88">
        <v>2000</v>
      </c>
      <c r="H212" s="55"/>
    </row>
    <row r="213" spans="1:8" ht="13.5" thickBot="1">
      <c r="A213" s="119" t="s">
        <v>9</v>
      </c>
      <c r="B213" s="48"/>
      <c r="C213" s="48"/>
      <c r="D213" s="48"/>
      <c r="E213" s="48"/>
      <c r="F213" s="89">
        <f>SUM(F210:F212)</f>
        <v>2000</v>
      </c>
      <c r="H213" s="55"/>
    </row>
    <row r="214" spans="1:8" ht="13.5" thickTop="1">
      <c r="A214" s="120"/>
      <c r="B214" s="48"/>
      <c r="C214" s="48"/>
      <c r="D214" s="48"/>
      <c r="E214" s="48"/>
      <c r="F214" s="88"/>
      <c r="H214" s="55"/>
    </row>
    <row r="215" spans="1:8" ht="12.75">
      <c r="A215" s="119" t="s">
        <v>10</v>
      </c>
      <c r="B215" s="48"/>
      <c r="C215" s="48"/>
      <c r="D215" s="48"/>
      <c r="E215" s="48"/>
      <c r="F215" s="88"/>
      <c r="H215" s="55"/>
    </row>
    <row r="216" spans="1:8" ht="12.75">
      <c r="A216" s="120" t="s">
        <v>213</v>
      </c>
      <c r="B216" s="48"/>
      <c r="C216" s="48"/>
      <c r="D216" s="48"/>
      <c r="E216" s="48"/>
      <c r="F216" s="88"/>
      <c r="H216" s="55"/>
    </row>
    <row r="217" spans="1:8" ht="12.75">
      <c r="A217" s="120" t="s">
        <v>241</v>
      </c>
      <c r="B217" s="48"/>
      <c r="C217" s="48"/>
      <c r="D217" s="48"/>
      <c r="E217" s="48"/>
      <c r="F217" s="88">
        <v>4000</v>
      </c>
      <c r="H217" s="55"/>
    </row>
    <row r="218" spans="1:8" ht="12.75">
      <c r="A218" s="120" t="s">
        <v>11</v>
      </c>
      <c r="B218" s="48"/>
      <c r="C218" s="48"/>
      <c r="D218" s="48"/>
      <c r="E218" s="48"/>
      <c r="F218" s="88"/>
      <c r="H218" s="55"/>
    </row>
    <row r="219" spans="1:8" ht="12.75">
      <c r="A219" s="121" t="s">
        <v>242</v>
      </c>
      <c r="B219" s="48"/>
      <c r="C219" s="48"/>
      <c r="D219" s="48"/>
      <c r="E219" s="48"/>
      <c r="F219" s="88">
        <v>0</v>
      </c>
      <c r="H219" s="55"/>
    </row>
    <row r="220" spans="1:8" ht="12.75">
      <c r="A220" s="121" t="s">
        <v>205</v>
      </c>
      <c r="B220" s="48"/>
      <c r="C220" s="48"/>
      <c r="D220" s="48"/>
      <c r="E220" s="48"/>
      <c r="F220" s="88">
        <v>0</v>
      </c>
      <c r="H220" s="55"/>
    </row>
    <row r="221" spans="1:8" ht="12.75">
      <c r="A221" s="120" t="s">
        <v>12</v>
      </c>
      <c r="B221" s="48"/>
      <c r="C221" s="48"/>
      <c r="D221" s="48"/>
      <c r="E221" s="48"/>
      <c r="F221" s="88"/>
      <c r="H221" s="55"/>
    </row>
    <row r="222" spans="1:8" ht="12.75">
      <c r="A222" s="121" t="s">
        <v>206</v>
      </c>
      <c r="B222" s="48"/>
      <c r="C222" s="48"/>
      <c r="D222" s="48"/>
      <c r="E222" s="48"/>
      <c r="F222" s="88">
        <v>0</v>
      </c>
      <c r="H222" s="55"/>
    </row>
    <row r="223" spans="1:8" ht="12.75">
      <c r="A223" s="121" t="s">
        <v>207</v>
      </c>
      <c r="B223" s="48"/>
      <c r="C223" s="48"/>
      <c r="D223" s="48"/>
      <c r="E223" s="48"/>
      <c r="F223" s="90">
        <v>0</v>
      </c>
      <c r="H223" s="55"/>
    </row>
    <row r="224" spans="1:8" ht="12.75">
      <c r="A224" s="121"/>
      <c r="B224" s="48"/>
      <c r="C224" s="48"/>
      <c r="D224" s="48"/>
      <c r="E224" s="48"/>
      <c r="F224" s="148"/>
      <c r="H224" s="55"/>
    </row>
    <row r="225" spans="1:8" ht="12.75">
      <c r="A225" s="47" t="s">
        <v>253</v>
      </c>
      <c r="B225" s="48"/>
      <c r="C225" s="48"/>
      <c r="D225" s="48"/>
      <c r="E225" s="48"/>
      <c r="F225" s="148"/>
      <c r="H225" s="55"/>
    </row>
    <row r="226" spans="1:8" ht="12.75">
      <c r="A226" s="121" t="s">
        <v>254</v>
      </c>
      <c r="B226" s="48"/>
      <c r="C226" s="48"/>
      <c r="D226" s="48"/>
      <c r="E226" s="48"/>
      <c r="F226" s="148"/>
      <c r="H226" s="55"/>
    </row>
    <row r="227" spans="1:8" ht="12.75">
      <c r="A227" s="121" t="s">
        <v>255</v>
      </c>
      <c r="B227" s="48"/>
      <c r="C227" s="48"/>
      <c r="D227" s="48"/>
      <c r="E227" s="48"/>
      <c r="F227" s="148"/>
      <c r="H227" s="55"/>
    </row>
    <row r="228" spans="1:8" ht="12.75">
      <c r="A228" s="37"/>
      <c r="B228" s="38"/>
      <c r="C228" s="38"/>
      <c r="D228" s="38"/>
      <c r="E228" s="38"/>
      <c r="F228" s="38"/>
      <c r="G228" s="38"/>
      <c r="H228" s="39"/>
    </row>
    <row r="230" ht="12.75">
      <c r="A230" s="2" t="s">
        <v>50</v>
      </c>
    </row>
    <row r="232" spans="1:8" ht="12.75">
      <c r="A232" s="3">
        <v>1</v>
      </c>
      <c r="B232" s="3">
        <v>2</v>
      </c>
      <c r="C232" s="3">
        <v>5</v>
      </c>
      <c r="D232" s="3">
        <v>7</v>
      </c>
      <c r="E232" s="3">
        <v>9</v>
      </c>
      <c r="F232" s="3">
        <v>11</v>
      </c>
      <c r="G232" s="3"/>
      <c r="H232" s="3"/>
    </row>
    <row r="233" spans="1:8" ht="89.25">
      <c r="A233" s="4" t="s">
        <v>264</v>
      </c>
      <c r="B233" s="4" t="s">
        <v>265</v>
      </c>
      <c r="C233" s="4" t="s">
        <v>51</v>
      </c>
      <c r="D233" s="4" t="s">
        <v>52</v>
      </c>
      <c r="E233" s="4" t="s">
        <v>53</v>
      </c>
      <c r="F233" s="4" t="s">
        <v>54</v>
      </c>
      <c r="G233" s="4"/>
      <c r="H233" s="4"/>
    </row>
    <row r="235" spans="1:6" ht="12.75">
      <c r="A235" t="s">
        <v>55</v>
      </c>
      <c r="B235" s="1"/>
      <c r="C235" s="1">
        <v>0</v>
      </c>
      <c r="D235" s="1">
        <v>0</v>
      </c>
      <c r="E235" s="1">
        <v>0</v>
      </c>
      <c r="F235" s="1"/>
    </row>
    <row r="237" spans="3:7" ht="12.75">
      <c r="C237" s="14" t="s">
        <v>245</v>
      </c>
      <c r="D237" s="144" t="s">
        <v>243</v>
      </c>
      <c r="E237" s="14" t="s">
        <v>56</v>
      </c>
      <c r="F237" s="14" t="s">
        <v>214</v>
      </c>
      <c r="G237" s="14"/>
    </row>
    <row r="238" spans="4:7" ht="12.75">
      <c r="D238" s="77" t="s">
        <v>244</v>
      </c>
      <c r="E238" s="14" t="s">
        <v>57</v>
      </c>
      <c r="G238" s="14"/>
    </row>
    <row r="240" spans="4:7" ht="12.75">
      <c r="D240" s="1"/>
      <c r="E240" s="1"/>
      <c r="G240" s="77"/>
    </row>
    <row r="241" spans="4:5" ht="12.75">
      <c r="D241" s="1"/>
      <c r="E241" s="1"/>
    </row>
    <row r="242" spans="4:5" ht="12.75">
      <c r="D242" s="1"/>
      <c r="E242" s="1"/>
    </row>
    <row r="243" spans="4:5" ht="12.75">
      <c r="D243" s="1"/>
      <c r="E243" s="1"/>
    </row>
    <row r="244" spans="1:5" ht="12.75">
      <c r="A244" t="s">
        <v>266</v>
      </c>
      <c r="D244" s="1"/>
      <c r="E244" s="1"/>
    </row>
    <row r="245" spans="4:5" ht="12.75">
      <c r="D245" s="1"/>
      <c r="E245" s="1"/>
    </row>
    <row r="248" spans="1:11" ht="12.75">
      <c r="A248" s="165" t="s">
        <v>155</v>
      </c>
      <c r="B248" s="165"/>
      <c r="C248" s="165"/>
      <c r="D248" s="165"/>
      <c r="E248" s="165"/>
      <c r="F248" s="165"/>
      <c r="G248" s="165"/>
      <c r="H248" s="165"/>
      <c r="I248" s="116"/>
      <c r="J248" s="117"/>
      <c r="K248" s="117"/>
    </row>
    <row r="249" spans="9:11" ht="12.75">
      <c r="I249" s="116"/>
      <c r="J249" s="117"/>
      <c r="K249" s="117"/>
    </row>
    <row r="250" spans="1:11" ht="12.75">
      <c r="A250" s="2" t="s">
        <v>66</v>
      </c>
      <c r="B250" s="15"/>
      <c r="C250" s="15"/>
      <c r="D250" s="15"/>
      <c r="E250" s="15"/>
      <c r="F250" s="15"/>
      <c r="G250" s="15"/>
      <c r="H250" s="15"/>
      <c r="I250" s="117"/>
      <c r="J250" s="117"/>
      <c r="K250" s="117"/>
    </row>
    <row r="251" spans="1:11" ht="12.75">
      <c r="A251" s="15">
        <v>1000</v>
      </c>
      <c r="B251" s="15" t="s">
        <v>215</v>
      </c>
      <c r="C251" s="15"/>
      <c r="D251" s="15"/>
      <c r="E251" s="15"/>
      <c r="F251" s="15"/>
      <c r="G251" s="15"/>
      <c r="H251" s="16">
        <v>2000</v>
      </c>
      <c r="I251" s="118"/>
      <c r="J251" s="117"/>
      <c r="K251" s="117"/>
    </row>
    <row r="252" spans="1:9" ht="12.75">
      <c r="A252" s="15"/>
      <c r="B252" s="15"/>
      <c r="C252" s="15"/>
      <c r="D252" s="15"/>
      <c r="E252" s="15"/>
      <c r="F252" s="15"/>
      <c r="G252" s="15"/>
      <c r="H252" s="16"/>
      <c r="I252" s="30"/>
    </row>
    <row r="253" spans="1:9" ht="12.75">
      <c r="A253" s="2" t="s">
        <v>67</v>
      </c>
      <c r="B253" s="15"/>
      <c r="C253" s="15"/>
      <c r="D253" s="15"/>
      <c r="E253" s="15"/>
      <c r="F253" s="15"/>
      <c r="G253" s="15"/>
      <c r="H253" s="16"/>
      <c r="I253" s="30"/>
    </row>
    <row r="254" spans="1:9" ht="12.75">
      <c r="A254" s="15">
        <v>2140</v>
      </c>
      <c r="B254" s="91" t="s">
        <v>216</v>
      </c>
      <c r="C254" s="15"/>
      <c r="D254" s="15"/>
      <c r="E254" s="15"/>
      <c r="F254" s="15"/>
      <c r="G254" s="15"/>
      <c r="H254" s="16">
        <v>0</v>
      </c>
      <c r="I254" s="30"/>
    </row>
    <row r="255" spans="1:9" ht="12.75">
      <c r="A255" s="15">
        <v>2200</v>
      </c>
      <c r="B255" s="15" t="s">
        <v>68</v>
      </c>
      <c r="C255" s="15"/>
      <c r="D255" s="15"/>
      <c r="E255" s="15"/>
      <c r="F255" s="15"/>
      <c r="G255" s="15"/>
      <c r="H255" s="16">
        <v>2000</v>
      </c>
      <c r="I255" s="30"/>
    </row>
    <row r="256" spans="1:9" ht="12.75">
      <c r="A256" s="15">
        <v>2221</v>
      </c>
      <c r="B256" s="17" t="s">
        <v>69</v>
      </c>
      <c r="C256" s="15"/>
      <c r="D256" s="15"/>
      <c r="E256" s="15"/>
      <c r="F256" s="15"/>
      <c r="G256" s="15"/>
      <c r="H256" s="16">
        <v>0</v>
      </c>
      <c r="I256" s="30"/>
    </row>
    <row r="257" spans="1:9" ht="12.75">
      <c r="A257" s="18">
        <v>2390</v>
      </c>
      <c r="B257" s="17" t="s">
        <v>70</v>
      </c>
      <c r="C257" s="15"/>
      <c r="D257" s="15"/>
      <c r="E257" s="15"/>
      <c r="F257" s="15"/>
      <c r="G257" s="15"/>
      <c r="H257" s="16">
        <v>2000</v>
      </c>
      <c r="I257" s="30"/>
    </row>
    <row r="258" spans="1:9" ht="12.75">
      <c r="A258" s="15">
        <v>2395</v>
      </c>
      <c r="B258" s="15" t="s">
        <v>71</v>
      </c>
      <c r="C258" s="15"/>
      <c r="D258" s="15"/>
      <c r="E258" s="15"/>
      <c r="F258" s="15"/>
      <c r="G258" s="15"/>
      <c r="H258" s="16">
        <v>-2000</v>
      </c>
      <c r="I258" s="30"/>
    </row>
    <row r="259" spans="1:9" ht="12.75">
      <c r="A259" s="15">
        <v>2440</v>
      </c>
      <c r="B259" s="15" t="s">
        <v>83</v>
      </c>
      <c r="C259" s="15"/>
      <c r="D259" s="15"/>
      <c r="E259" s="15"/>
      <c r="F259" s="15"/>
      <c r="G259" s="15"/>
      <c r="H259" s="16">
        <v>0</v>
      </c>
      <c r="I259" s="30"/>
    </row>
    <row r="260" spans="1:9" ht="12.75">
      <c r="A260" s="15"/>
      <c r="B260" s="15"/>
      <c r="C260" s="15"/>
      <c r="D260" s="15"/>
      <c r="E260" s="15"/>
      <c r="F260" s="15"/>
      <c r="G260" s="15"/>
      <c r="H260" s="16"/>
      <c r="I260" s="30"/>
    </row>
    <row r="261" spans="1:9" ht="12.75">
      <c r="A261" s="19" t="s">
        <v>72</v>
      </c>
      <c r="B261" s="15"/>
      <c r="C261" s="15"/>
      <c r="D261" s="15"/>
      <c r="E261" s="15"/>
      <c r="F261" s="15"/>
      <c r="G261" s="15"/>
      <c r="H261" s="16"/>
      <c r="I261" s="30"/>
    </row>
    <row r="262" spans="1:9" ht="12.75">
      <c r="A262" s="20">
        <v>6800</v>
      </c>
      <c r="B262" s="21" t="s">
        <v>217</v>
      </c>
      <c r="C262" s="15"/>
      <c r="D262" s="15"/>
      <c r="E262" s="15"/>
      <c r="F262" s="15"/>
      <c r="G262" s="15"/>
      <c r="H262" s="16">
        <v>0</v>
      </c>
      <c r="I262" s="30"/>
    </row>
    <row r="263" spans="1:9" ht="12.75">
      <c r="A263" s="22">
        <v>6810</v>
      </c>
      <c r="B263" s="23" t="s">
        <v>246</v>
      </c>
      <c r="C263" s="15"/>
      <c r="D263" s="15"/>
      <c r="E263" s="15"/>
      <c r="F263" s="15"/>
      <c r="G263" s="15"/>
      <c r="H263" s="16">
        <v>6000</v>
      </c>
      <c r="I263" s="30"/>
    </row>
    <row r="264" spans="1:9" ht="12.75">
      <c r="A264" s="22">
        <v>6861</v>
      </c>
      <c r="B264" s="17" t="s">
        <v>73</v>
      </c>
      <c r="C264" s="15"/>
      <c r="D264" s="22"/>
      <c r="E264" s="15"/>
      <c r="F264" s="15"/>
      <c r="G264" s="15"/>
      <c r="H264" s="16">
        <v>-4000</v>
      </c>
      <c r="I264" s="30"/>
    </row>
    <row r="265" spans="1:9" ht="12.75">
      <c r="A265" s="22">
        <v>6890</v>
      </c>
      <c r="B265" s="17" t="s">
        <v>196</v>
      </c>
      <c r="C265" s="15"/>
      <c r="D265" s="22"/>
      <c r="E265" s="15"/>
      <c r="F265" s="15"/>
      <c r="G265" s="15"/>
      <c r="H265" s="16">
        <v>2000</v>
      </c>
      <c r="I265" s="30"/>
    </row>
    <row r="266" spans="1:9" ht="12.75">
      <c r="A266" s="15"/>
      <c r="B266" s="15"/>
      <c r="C266" s="15"/>
      <c r="D266" s="15"/>
      <c r="E266" s="15"/>
      <c r="F266" s="15"/>
      <c r="G266" s="15"/>
      <c r="H266" s="16"/>
      <c r="I266" s="30"/>
    </row>
    <row r="267" spans="1:9" ht="12.75">
      <c r="A267" s="24" t="s">
        <v>74</v>
      </c>
      <c r="B267" s="15"/>
      <c r="C267" s="15"/>
      <c r="D267" s="15"/>
      <c r="E267" s="15"/>
      <c r="F267" s="15"/>
      <c r="G267" s="15"/>
      <c r="H267" s="16"/>
      <c r="I267" s="30"/>
    </row>
    <row r="268" spans="1:9" ht="12.75">
      <c r="A268" s="22">
        <v>7240</v>
      </c>
      <c r="B268" s="22" t="s">
        <v>247</v>
      </c>
      <c r="C268" s="15"/>
      <c r="D268" s="15"/>
      <c r="E268" s="15"/>
      <c r="F268" s="15"/>
      <c r="G268" s="15"/>
      <c r="H268" s="16">
        <v>0</v>
      </c>
      <c r="I268" s="30"/>
    </row>
    <row r="269" spans="1:9" ht="12.75">
      <c r="A269" s="22">
        <v>7310</v>
      </c>
      <c r="B269" s="22" t="s">
        <v>75</v>
      </c>
      <c r="C269" s="15"/>
      <c r="D269" s="15"/>
      <c r="E269" s="15"/>
      <c r="F269" s="15"/>
      <c r="G269" s="15"/>
      <c r="H269" s="16">
        <v>2000</v>
      </c>
      <c r="I269" s="30"/>
    </row>
    <row r="270" spans="1:9" ht="12.75">
      <c r="A270" s="22">
        <v>7320</v>
      </c>
      <c r="B270" s="17" t="s">
        <v>218</v>
      </c>
      <c r="C270" s="15"/>
      <c r="D270" s="15"/>
      <c r="E270" s="15"/>
      <c r="F270" s="15"/>
      <c r="G270" s="15"/>
      <c r="H270" s="16">
        <v>0</v>
      </c>
      <c r="I270" s="30"/>
    </row>
    <row r="271" spans="1:9" ht="12.75">
      <c r="A271" s="22">
        <v>7331</v>
      </c>
      <c r="B271" s="17" t="s">
        <v>248</v>
      </c>
      <c r="C271" s="15"/>
      <c r="D271" s="15"/>
      <c r="E271" s="15"/>
      <c r="F271" s="15"/>
      <c r="G271" s="15"/>
      <c r="H271" s="16">
        <v>4000</v>
      </c>
      <c r="I271" s="30"/>
    </row>
    <row r="272" spans="1:9" ht="12.75">
      <c r="A272" s="22">
        <v>7400</v>
      </c>
      <c r="B272" s="21" t="s">
        <v>197</v>
      </c>
      <c r="C272" s="15"/>
      <c r="D272" s="15"/>
      <c r="E272" s="15"/>
      <c r="F272" s="15"/>
      <c r="G272" s="15"/>
      <c r="H272" s="16">
        <v>-6000</v>
      </c>
      <c r="I272" s="30"/>
    </row>
    <row r="273" spans="1:9" ht="12.75">
      <c r="A273" s="22">
        <v>7440</v>
      </c>
      <c r="B273" s="22" t="s">
        <v>249</v>
      </c>
      <c r="C273" s="15"/>
      <c r="D273" s="15"/>
      <c r="E273" s="15"/>
      <c r="F273" s="15"/>
      <c r="G273" s="15"/>
      <c r="H273" s="16">
        <v>0</v>
      </c>
      <c r="I273" s="30"/>
    </row>
    <row r="274" spans="1:9" ht="12.75">
      <c r="A274" s="22"/>
      <c r="B274" s="22"/>
      <c r="C274" s="15"/>
      <c r="D274" s="15"/>
      <c r="E274" s="15"/>
      <c r="F274" s="15"/>
      <c r="G274" s="15"/>
      <c r="H274" s="16"/>
      <c r="I274" s="30"/>
    </row>
    <row r="275" spans="1:9" ht="12.75">
      <c r="A275" s="25" t="s">
        <v>62</v>
      </c>
      <c r="B275" s="23"/>
      <c r="C275" s="15"/>
      <c r="D275" s="15"/>
      <c r="E275" s="15"/>
      <c r="F275" s="15"/>
      <c r="G275" s="15"/>
      <c r="H275" s="16"/>
      <c r="I275" s="30"/>
    </row>
    <row r="276" spans="1:9" ht="12.75">
      <c r="A276" s="26" t="s">
        <v>76</v>
      </c>
      <c r="B276" s="17" t="s">
        <v>219</v>
      </c>
      <c r="C276" s="15"/>
      <c r="D276" s="15"/>
      <c r="E276" s="15"/>
      <c r="F276" s="15"/>
      <c r="G276" s="15"/>
      <c r="H276" s="16">
        <v>0</v>
      </c>
      <c r="I276" s="30"/>
    </row>
    <row r="277" spans="1:9" ht="12.75">
      <c r="A277" s="27">
        <v>8700</v>
      </c>
      <c r="B277" s="17" t="s">
        <v>77</v>
      </c>
      <c r="C277" s="15"/>
      <c r="D277" s="15"/>
      <c r="E277" s="15"/>
      <c r="F277" s="15"/>
      <c r="G277" s="15"/>
      <c r="H277" s="16">
        <v>0</v>
      </c>
      <c r="I277" s="30"/>
    </row>
    <row r="278" spans="1:9" ht="12.75">
      <c r="A278" s="2"/>
      <c r="B278" s="15"/>
      <c r="C278" s="15"/>
      <c r="D278" s="15"/>
      <c r="E278" s="15"/>
      <c r="F278" s="15"/>
      <c r="G278" s="15"/>
      <c r="H278" s="16"/>
      <c r="I278" s="30"/>
    </row>
    <row r="279" spans="1:9" ht="12.75">
      <c r="A279" s="2" t="s">
        <v>63</v>
      </c>
      <c r="B279" s="15"/>
      <c r="C279" s="15"/>
      <c r="D279" s="15"/>
      <c r="E279" s="15"/>
      <c r="F279" s="15"/>
      <c r="G279" s="15"/>
      <c r="H279" s="16"/>
      <c r="I279" s="30"/>
    </row>
    <row r="280" spans="1:9" ht="12.75">
      <c r="A280" s="2" t="s">
        <v>64</v>
      </c>
      <c r="B280" s="15"/>
      <c r="C280" s="15"/>
      <c r="D280" s="15"/>
      <c r="E280" s="15"/>
      <c r="F280" s="15"/>
      <c r="G280" s="15"/>
      <c r="H280" s="16"/>
      <c r="I280" s="30"/>
    </row>
    <row r="281" spans="1:9" ht="12.75">
      <c r="A281" s="15">
        <v>8800</v>
      </c>
      <c r="B281" s="17" t="s">
        <v>220</v>
      </c>
      <c r="C281" s="15"/>
      <c r="D281" s="15"/>
      <c r="E281" s="15"/>
      <c r="F281" s="15"/>
      <c r="G281" s="15"/>
      <c r="H281" s="16">
        <v>0</v>
      </c>
      <c r="I281" s="30"/>
    </row>
    <row r="282" spans="1:9" ht="12.75">
      <c r="A282" s="15">
        <v>8840</v>
      </c>
      <c r="B282" s="17" t="s">
        <v>221</v>
      </c>
      <c r="C282" s="15"/>
      <c r="D282" s="15"/>
      <c r="E282" s="15"/>
      <c r="F282" s="15"/>
      <c r="G282" s="15"/>
      <c r="H282" s="16">
        <v>0</v>
      </c>
      <c r="I282" s="30"/>
    </row>
    <row r="283" spans="1:9" ht="12.75">
      <c r="A283" s="15">
        <v>8845</v>
      </c>
      <c r="B283" s="17" t="s">
        <v>222</v>
      </c>
      <c r="C283" s="15"/>
      <c r="D283" s="15"/>
      <c r="E283" s="15"/>
      <c r="F283" s="15"/>
      <c r="G283" s="15"/>
      <c r="H283" s="16">
        <v>0</v>
      </c>
      <c r="I283" s="30"/>
    </row>
    <row r="284" spans="1:9" ht="12.75">
      <c r="A284" s="15">
        <v>8890</v>
      </c>
      <c r="B284" s="17" t="s">
        <v>78</v>
      </c>
      <c r="C284" s="15"/>
      <c r="D284" s="15"/>
      <c r="E284" s="15"/>
      <c r="F284" s="15"/>
      <c r="G284" s="15"/>
      <c r="H284" s="16">
        <v>0</v>
      </c>
      <c r="I284" s="30"/>
    </row>
    <row r="285" spans="1:9" ht="12.75">
      <c r="A285" s="15">
        <v>8895</v>
      </c>
      <c r="B285" s="17" t="s">
        <v>79</v>
      </c>
      <c r="C285" s="15"/>
      <c r="D285" s="15"/>
      <c r="E285" s="15"/>
      <c r="F285" s="15"/>
      <c r="G285" s="15"/>
      <c r="H285" s="16">
        <v>-6000</v>
      </c>
      <c r="I285" s="30"/>
    </row>
    <row r="286" spans="1:9" ht="12.75">
      <c r="A286" s="15"/>
      <c r="B286" s="15"/>
      <c r="C286" s="15"/>
      <c r="D286" s="15"/>
      <c r="E286" s="15"/>
      <c r="F286" s="15"/>
      <c r="G286" s="15"/>
      <c r="H286" s="16"/>
      <c r="I286" s="30"/>
    </row>
    <row r="287" spans="1:9" ht="12.75">
      <c r="A287" s="2" t="s">
        <v>65</v>
      </c>
      <c r="B287" s="15"/>
      <c r="C287" s="15"/>
      <c r="D287" s="15"/>
      <c r="E287" s="15"/>
      <c r="F287" s="15"/>
      <c r="G287" s="15"/>
      <c r="H287" s="16"/>
      <c r="I287" s="30"/>
    </row>
    <row r="288" spans="1:9" ht="12.75">
      <c r="A288" s="15">
        <v>8900</v>
      </c>
      <c r="B288" s="15" t="s">
        <v>80</v>
      </c>
      <c r="C288" s="15"/>
      <c r="D288" s="15"/>
      <c r="E288" s="15"/>
      <c r="F288" s="15"/>
      <c r="G288" s="15"/>
      <c r="H288" s="28">
        <v>-4000</v>
      </c>
      <c r="I288" s="30"/>
    </row>
    <row r="289" spans="1:9" ht="12.75">
      <c r="A289" s="15">
        <v>9000</v>
      </c>
      <c r="B289" s="15" t="s">
        <v>81</v>
      </c>
      <c r="C289" s="15"/>
      <c r="D289" s="15"/>
      <c r="E289" s="15"/>
      <c r="F289" s="15"/>
      <c r="G289" s="15"/>
      <c r="H289" s="28">
        <v>0</v>
      </c>
      <c r="I289" s="30"/>
    </row>
    <row r="290" spans="1:9" ht="12.75">
      <c r="A290" s="15"/>
      <c r="B290" s="15"/>
      <c r="C290" s="15"/>
      <c r="D290" s="15"/>
      <c r="E290" s="15"/>
      <c r="F290" s="15"/>
      <c r="G290" s="15"/>
      <c r="H290" s="15"/>
      <c r="I290" s="16"/>
    </row>
    <row r="291" spans="1:9" ht="12.75">
      <c r="A291" s="15"/>
      <c r="B291" s="15"/>
      <c r="C291" s="15"/>
      <c r="D291" s="15"/>
      <c r="E291" s="15"/>
      <c r="F291" s="15"/>
      <c r="G291" s="15"/>
      <c r="H291" s="15"/>
      <c r="I291" s="16"/>
    </row>
    <row r="292" spans="1:9" ht="12.75">
      <c r="A292" s="19" t="s">
        <v>84</v>
      </c>
      <c r="B292" s="15"/>
      <c r="C292" s="15"/>
      <c r="D292" s="15"/>
      <c r="E292" s="15"/>
      <c r="F292" s="15"/>
      <c r="G292" s="15"/>
      <c r="H292" s="15"/>
      <c r="I292" s="16"/>
    </row>
    <row r="294" spans="4:9" ht="12.75">
      <c r="D294" s="48"/>
      <c r="E294" s="48"/>
      <c r="F294" s="48"/>
      <c r="G294" s="48"/>
      <c r="H294" s="48"/>
      <c r="I294" s="48"/>
    </row>
    <row r="295" spans="4:9" ht="12.75">
      <c r="D295" s="48"/>
      <c r="E295" s="48"/>
      <c r="F295" s="48"/>
      <c r="G295" s="48"/>
      <c r="H295" s="48"/>
      <c r="I295" s="48"/>
    </row>
    <row r="298" spans="1:7" ht="12.75">
      <c r="A298" s="169" t="s">
        <v>256</v>
      </c>
      <c r="B298" s="170"/>
      <c r="C298" s="170"/>
      <c r="D298" s="170"/>
      <c r="E298" s="170"/>
      <c r="F298" s="170"/>
      <c r="G298" s="171"/>
    </row>
    <row r="299" spans="1:7" ht="12.75">
      <c r="A299" s="163" t="s">
        <v>13</v>
      </c>
      <c r="B299" s="164"/>
      <c r="C299" s="48"/>
      <c r="D299" s="48"/>
      <c r="E299" s="48"/>
      <c r="F299" s="48"/>
      <c r="G299" s="124" t="s">
        <v>250</v>
      </c>
    </row>
    <row r="300" spans="1:7" ht="12.75">
      <c r="A300" s="120"/>
      <c r="B300" s="6" t="s">
        <v>14</v>
      </c>
      <c r="C300" s="48"/>
      <c r="D300" s="48"/>
      <c r="E300" s="48"/>
      <c r="F300" s="48"/>
      <c r="G300" s="125"/>
    </row>
    <row r="301" spans="1:7" ht="12.75">
      <c r="A301" s="120">
        <v>1</v>
      </c>
      <c r="B301" s="7" t="s">
        <v>15</v>
      </c>
      <c r="C301" s="48"/>
      <c r="D301" s="48"/>
      <c r="E301" s="48"/>
      <c r="F301" s="48"/>
      <c r="G301" s="149"/>
    </row>
    <row r="302" spans="1:7" ht="12.75">
      <c r="A302" s="120">
        <v>6</v>
      </c>
      <c r="B302" s="6" t="s">
        <v>17</v>
      </c>
      <c r="C302" s="48"/>
      <c r="D302" s="48"/>
      <c r="E302" s="48"/>
      <c r="F302" s="48"/>
      <c r="G302" s="150">
        <f>SUM(G301:G301)</f>
        <v>0</v>
      </c>
    </row>
    <row r="303" spans="1:7" ht="12.75">
      <c r="A303" s="120"/>
      <c r="B303" s="6"/>
      <c r="C303" s="48"/>
      <c r="D303" s="48"/>
      <c r="E303" s="48"/>
      <c r="F303" s="48"/>
      <c r="G303" s="149"/>
    </row>
    <row r="304" spans="1:7" ht="12.75">
      <c r="A304" s="120">
        <v>9</v>
      </c>
      <c r="B304" s="6" t="s">
        <v>16</v>
      </c>
      <c r="C304" s="48"/>
      <c r="D304" s="48"/>
      <c r="E304" s="48"/>
      <c r="F304" s="48"/>
      <c r="G304" s="149"/>
    </row>
    <row r="305" spans="1:7" ht="12.75">
      <c r="A305" s="120"/>
      <c r="B305" s="6"/>
      <c r="C305" s="48"/>
      <c r="D305" s="48"/>
      <c r="E305" s="48"/>
      <c r="F305" s="48"/>
      <c r="G305" s="149"/>
    </row>
    <row r="306" spans="1:7" ht="13.5" thickBot="1">
      <c r="A306" s="119">
        <v>15</v>
      </c>
      <c r="B306" s="8" t="s">
        <v>18</v>
      </c>
      <c r="C306" s="48"/>
      <c r="D306" s="48"/>
      <c r="E306" s="48"/>
      <c r="F306" s="48"/>
      <c r="G306" s="151">
        <f>SUM(G304:G304)+G302</f>
        <v>0</v>
      </c>
    </row>
    <row r="307" spans="1:7" ht="13.5" thickTop="1">
      <c r="A307" s="120"/>
      <c r="B307" s="6"/>
      <c r="C307" s="48"/>
      <c r="D307" s="48"/>
      <c r="E307" s="48"/>
      <c r="F307" s="48"/>
      <c r="G307" s="149"/>
    </row>
    <row r="308" spans="1:7" ht="12.75">
      <c r="A308" s="163" t="s">
        <v>19</v>
      </c>
      <c r="B308" s="164"/>
      <c r="C308" s="48"/>
      <c r="D308" s="48"/>
      <c r="E308" s="48"/>
      <c r="F308" s="48"/>
      <c r="G308" s="149"/>
    </row>
    <row r="309" spans="1:7" ht="12.75">
      <c r="A309" s="120">
        <v>20</v>
      </c>
      <c r="B309" s="6" t="s">
        <v>20</v>
      </c>
      <c r="C309" s="48"/>
      <c r="D309" s="48"/>
      <c r="E309" s="48"/>
      <c r="F309" s="48"/>
      <c r="G309" s="149"/>
    </row>
    <row r="310" spans="1:7" ht="12.75">
      <c r="A310" s="120">
        <v>27</v>
      </c>
      <c r="B310" s="6" t="s">
        <v>223</v>
      </c>
      <c r="C310" s="48"/>
      <c r="D310" s="48"/>
      <c r="E310" s="48"/>
      <c r="F310" s="48"/>
      <c r="G310" s="149">
        <f>SUM(G309:G309)</f>
        <v>0</v>
      </c>
    </row>
    <row r="311" spans="1:7" ht="12.75">
      <c r="A311" s="120"/>
      <c r="B311" s="6"/>
      <c r="C311" s="48"/>
      <c r="D311" s="48"/>
      <c r="E311" s="48"/>
      <c r="F311" s="48"/>
      <c r="G311" s="149"/>
    </row>
    <row r="312" spans="1:7" ht="12.75">
      <c r="A312" s="120">
        <v>28</v>
      </c>
      <c r="B312" s="6" t="s">
        <v>21</v>
      </c>
      <c r="C312" s="48"/>
      <c r="D312" s="48"/>
      <c r="E312" s="48"/>
      <c r="F312" s="48"/>
      <c r="G312" s="149"/>
    </row>
    <row r="313" spans="1:7" ht="12.75">
      <c r="A313" s="120"/>
      <c r="B313" s="6"/>
      <c r="C313" s="48"/>
      <c r="D313" s="48"/>
      <c r="E313" s="48"/>
      <c r="F313" s="48"/>
      <c r="G313" s="149"/>
    </row>
    <row r="314" spans="1:7" ht="12.75">
      <c r="A314" s="163" t="s">
        <v>22</v>
      </c>
      <c r="B314" s="164"/>
      <c r="C314" s="48"/>
      <c r="D314" s="48"/>
      <c r="E314" s="48"/>
      <c r="F314" s="48"/>
      <c r="G314" s="149"/>
    </row>
    <row r="315" spans="1:7" ht="12.75">
      <c r="A315" s="120">
        <v>29</v>
      </c>
      <c r="B315" s="6" t="s">
        <v>23</v>
      </c>
      <c r="C315" s="48"/>
      <c r="D315" s="48"/>
      <c r="E315" s="48"/>
      <c r="F315" s="48"/>
      <c r="G315" s="149"/>
    </row>
    <row r="316" spans="1:7" ht="12.75">
      <c r="A316" s="120">
        <v>30</v>
      </c>
      <c r="B316" s="6" t="s">
        <v>24</v>
      </c>
      <c r="C316" s="48"/>
      <c r="D316" s="48"/>
      <c r="E316" s="48"/>
      <c r="F316" s="48"/>
      <c r="G316" s="152"/>
    </row>
    <row r="317" spans="1:7" ht="12.75">
      <c r="A317" s="120">
        <v>31</v>
      </c>
      <c r="B317" s="6" t="s">
        <v>25</v>
      </c>
      <c r="C317" s="48"/>
      <c r="D317" s="48"/>
      <c r="E317" s="48"/>
      <c r="F317" s="48"/>
      <c r="G317" s="149">
        <f>SUM(G315:G316)</f>
        <v>0</v>
      </c>
    </row>
    <row r="318" spans="1:7" ht="12.75">
      <c r="A318" s="120"/>
      <c r="B318" s="6"/>
      <c r="C318" s="48"/>
      <c r="D318" s="48"/>
      <c r="E318" s="48"/>
      <c r="F318" s="48"/>
      <c r="G318" s="149"/>
    </row>
    <row r="319" spans="1:7" ht="13.5" thickBot="1">
      <c r="A319" s="119">
        <v>32</v>
      </c>
      <c r="B319" s="8" t="s">
        <v>224</v>
      </c>
      <c r="C319" s="48"/>
      <c r="D319" s="48"/>
      <c r="E319" s="48"/>
      <c r="F319" s="48"/>
      <c r="G319" s="151">
        <f>G310+G317</f>
        <v>0</v>
      </c>
    </row>
    <row r="320" spans="1:7" ht="13.5" thickTop="1">
      <c r="A320" s="127"/>
      <c r="B320" s="9"/>
      <c r="C320" s="38"/>
      <c r="D320" s="38"/>
      <c r="E320" s="38"/>
      <c r="F320" s="38"/>
      <c r="G320" s="126"/>
    </row>
    <row r="321" ht="12.75">
      <c r="G321" s="48"/>
    </row>
    <row r="323" spans="1:8" ht="12.75">
      <c r="A323" s="169" t="s">
        <v>26</v>
      </c>
      <c r="B323" s="170"/>
      <c r="C323" s="170"/>
      <c r="D323" s="170"/>
      <c r="E323" s="170"/>
      <c r="F323" s="170"/>
      <c r="G323" s="170"/>
      <c r="H323" s="171"/>
    </row>
    <row r="324" spans="1:8" ht="12.75">
      <c r="A324" s="163" t="s">
        <v>30</v>
      </c>
      <c r="B324" s="164"/>
      <c r="C324" s="48"/>
      <c r="D324" s="48"/>
      <c r="E324" s="48"/>
      <c r="F324" s="48"/>
      <c r="G324" s="6"/>
      <c r="H324" s="55"/>
    </row>
    <row r="325" spans="1:8" ht="12.75">
      <c r="A325" s="120">
        <v>1</v>
      </c>
      <c r="B325" s="6" t="s">
        <v>31</v>
      </c>
      <c r="C325" s="48"/>
      <c r="D325" s="48"/>
      <c r="E325" s="48"/>
      <c r="F325" s="48"/>
      <c r="G325" s="10"/>
      <c r="H325" s="55"/>
    </row>
    <row r="326" spans="1:8" ht="12.75">
      <c r="A326" s="120">
        <v>2</v>
      </c>
      <c r="B326" s="6" t="s">
        <v>33</v>
      </c>
      <c r="C326" s="48"/>
      <c r="D326" s="48"/>
      <c r="E326" s="48"/>
      <c r="F326" s="48"/>
      <c r="G326" s="10"/>
      <c r="H326" s="55"/>
    </row>
    <row r="327" spans="1:8" ht="12.75">
      <c r="A327" s="120">
        <v>3</v>
      </c>
      <c r="B327" s="6" t="s">
        <v>35</v>
      </c>
      <c r="C327" s="48"/>
      <c r="D327" s="48"/>
      <c r="E327" s="48"/>
      <c r="F327" s="48"/>
      <c r="G327" s="11">
        <f>G325-G326</f>
        <v>0</v>
      </c>
      <c r="H327" s="55"/>
    </row>
    <row r="328" spans="1:8" ht="12.75">
      <c r="A328" s="120"/>
      <c r="B328" s="6"/>
      <c r="C328" s="48"/>
      <c r="D328" s="48"/>
      <c r="E328" s="48"/>
      <c r="F328" s="48"/>
      <c r="G328" s="10"/>
      <c r="H328" s="55"/>
    </row>
    <row r="329" spans="1:8" ht="12.75">
      <c r="A329" s="120">
        <v>4</v>
      </c>
      <c r="B329" s="6" t="s">
        <v>37</v>
      </c>
      <c r="C329" s="48"/>
      <c r="D329" s="48"/>
      <c r="E329" s="48"/>
      <c r="F329" s="48"/>
      <c r="G329" s="10">
        <v>0</v>
      </c>
      <c r="H329" s="55"/>
    </row>
    <row r="330" spans="1:8" ht="12.75">
      <c r="A330" s="120">
        <v>5</v>
      </c>
      <c r="B330" s="6" t="s">
        <v>38</v>
      </c>
      <c r="C330" s="48"/>
      <c r="D330" s="48"/>
      <c r="E330" s="48"/>
      <c r="F330" s="48"/>
      <c r="G330" s="10">
        <v>0</v>
      </c>
      <c r="H330" s="55"/>
    </row>
    <row r="331" spans="1:8" ht="12.75">
      <c r="A331" s="120">
        <v>6</v>
      </c>
      <c r="B331" s="6" t="s">
        <v>39</v>
      </c>
      <c r="C331" s="48"/>
      <c r="D331" s="48"/>
      <c r="E331" s="48"/>
      <c r="F331" s="48"/>
      <c r="G331" s="11">
        <f>G329-G330</f>
        <v>0</v>
      </c>
      <c r="H331" s="55"/>
    </row>
    <row r="332" spans="1:8" ht="12.75">
      <c r="A332" s="120">
        <v>7</v>
      </c>
      <c r="B332" s="7" t="s">
        <v>40</v>
      </c>
      <c r="C332" s="48"/>
      <c r="D332" s="48"/>
      <c r="E332" s="48"/>
      <c r="F332" s="48"/>
      <c r="G332" s="10">
        <f>G331+G327</f>
        <v>0</v>
      </c>
      <c r="H332" s="55"/>
    </row>
    <row r="333" spans="1:8" ht="12.75">
      <c r="A333" s="120"/>
      <c r="B333" s="6"/>
      <c r="C333" s="48"/>
      <c r="D333" s="48"/>
      <c r="E333" s="48"/>
      <c r="F333" s="48"/>
      <c r="G333" s="10"/>
      <c r="H333" s="55"/>
    </row>
    <row r="334" spans="1:8" ht="12.75">
      <c r="A334" s="120">
        <v>8</v>
      </c>
      <c r="B334" s="6" t="s">
        <v>41</v>
      </c>
      <c r="C334" s="48"/>
      <c r="D334" s="48"/>
      <c r="E334" s="48"/>
      <c r="F334" s="48"/>
      <c r="G334" s="10"/>
      <c r="H334" s="55"/>
    </row>
    <row r="335" spans="1:8" ht="12.75">
      <c r="A335" s="120">
        <v>9</v>
      </c>
      <c r="B335" s="6" t="s">
        <v>42</v>
      </c>
      <c r="C335" s="48"/>
      <c r="D335" s="48"/>
      <c r="E335" s="48"/>
      <c r="F335" s="48"/>
      <c r="G335" s="11"/>
      <c r="H335" s="55"/>
    </row>
    <row r="336" spans="1:8" ht="12.75">
      <c r="A336" s="120"/>
      <c r="B336" s="6"/>
      <c r="C336" s="48"/>
      <c r="D336" s="48"/>
      <c r="E336" s="48"/>
      <c r="F336" s="48"/>
      <c r="G336" s="10"/>
      <c r="H336" s="55"/>
    </row>
    <row r="337" spans="1:8" ht="12.75">
      <c r="A337" s="119">
        <v>10</v>
      </c>
      <c r="B337" s="8" t="s">
        <v>58</v>
      </c>
      <c r="C337" s="48"/>
      <c r="D337" s="48"/>
      <c r="E337" s="48"/>
      <c r="F337" s="48"/>
      <c r="G337" s="78">
        <f>(G332+G334)-G335</f>
        <v>0</v>
      </c>
      <c r="H337" s="55"/>
    </row>
    <row r="338" spans="1:8" ht="12.75">
      <c r="A338" s="120"/>
      <c r="B338" s="6"/>
      <c r="C338" s="48"/>
      <c r="D338" s="48"/>
      <c r="E338" s="48"/>
      <c r="F338" s="48"/>
      <c r="G338" s="10"/>
      <c r="H338" s="55"/>
    </row>
    <row r="339" spans="1:8" ht="12.75">
      <c r="A339" s="119">
        <v>11</v>
      </c>
      <c r="B339" s="8" t="s">
        <v>59</v>
      </c>
      <c r="C339" s="48"/>
      <c r="D339" s="48"/>
      <c r="E339" s="48"/>
      <c r="F339" s="48"/>
      <c r="G339" s="78" t="s">
        <v>0</v>
      </c>
      <c r="H339" s="55"/>
    </row>
    <row r="340" spans="1:8" ht="12.75">
      <c r="A340" s="119">
        <v>12</v>
      </c>
      <c r="B340" s="8" t="s">
        <v>138</v>
      </c>
      <c r="C340" s="48"/>
      <c r="D340" s="48"/>
      <c r="E340" s="48"/>
      <c r="F340" s="48"/>
      <c r="G340" s="78">
        <v>0</v>
      </c>
      <c r="H340" s="55"/>
    </row>
    <row r="341" spans="1:8" ht="12.75">
      <c r="A341" s="119">
        <v>13</v>
      </c>
      <c r="B341" s="8" t="s">
        <v>139</v>
      </c>
      <c r="C341" s="48"/>
      <c r="D341" s="48"/>
      <c r="E341" s="48"/>
      <c r="F341" s="48"/>
      <c r="G341" s="79">
        <v>0</v>
      </c>
      <c r="H341" s="55"/>
    </row>
    <row r="342" spans="1:8" ht="12.75">
      <c r="A342" s="119">
        <v>14</v>
      </c>
      <c r="B342" s="8" t="s">
        <v>60</v>
      </c>
      <c r="C342" s="48"/>
      <c r="D342" s="48"/>
      <c r="E342" s="48"/>
      <c r="F342" s="48"/>
      <c r="G342" s="78">
        <f>G340-G341</f>
        <v>0</v>
      </c>
      <c r="H342" s="55"/>
    </row>
    <row r="343" spans="1:8" ht="12.75">
      <c r="A343" s="120"/>
      <c r="B343" s="8"/>
      <c r="C343" s="48"/>
      <c r="D343" s="48"/>
      <c r="E343" s="48"/>
      <c r="F343" s="48"/>
      <c r="G343" s="78"/>
      <c r="H343" s="55"/>
    </row>
    <row r="344" spans="1:8" ht="13.5" thickBot="1">
      <c r="A344" s="119">
        <v>15</v>
      </c>
      <c r="B344" s="8" t="s">
        <v>61</v>
      </c>
      <c r="C344" s="48"/>
      <c r="D344" s="48"/>
      <c r="E344" s="48"/>
      <c r="F344" s="48"/>
      <c r="G344" s="12">
        <f>G332+G342</f>
        <v>0</v>
      </c>
      <c r="H344" s="55"/>
    </row>
    <row r="345" spans="1:8" ht="13.5" thickTop="1">
      <c r="A345" s="127"/>
      <c r="B345" s="38"/>
      <c r="C345" s="38"/>
      <c r="D345" s="38"/>
      <c r="E345" s="38"/>
      <c r="F345" s="38"/>
      <c r="G345" s="38"/>
      <c r="H345" s="39"/>
    </row>
    <row r="353" spans="1:8" ht="12.75">
      <c r="A353" s="34"/>
      <c r="B353" s="35"/>
      <c r="C353" s="35"/>
      <c r="D353" s="35"/>
      <c r="E353" s="35"/>
      <c r="F353" s="35"/>
      <c r="G353" s="35"/>
      <c r="H353" s="36"/>
    </row>
    <row r="354" spans="1:8" ht="12.75">
      <c r="A354" s="172" t="s">
        <v>27</v>
      </c>
      <c r="B354" s="173"/>
      <c r="C354" s="173"/>
      <c r="D354" s="173"/>
      <c r="E354" s="173"/>
      <c r="F354" s="173"/>
      <c r="G354" s="173"/>
      <c r="H354" s="174"/>
    </row>
    <row r="355" spans="1:8" ht="12.75">
      <c r="A355" s="47"/>
      <c r="B355" s="48"/>
      <c r="C355" s="48"/>
      <c r="D355" s="48"/>
      <c r="E355" s="48"/>
      <c r="F355" s="48"/>
      <c r="G355" s="48"/>
      <c r="H355" s="55"/>
    </row>
    <row r="356" spans="1:8" ht="36">
      <c r="A356" s="47"/>
      <c r="B356" s="48"/>
      <c r="C356" s="48"/>
      <c r="D356" s="48"/>
      <c r="E356" s="48"/>
      <c r="F356" s="48"/>
      <c r="G356" s="153" t="s">
        <v>28</v>
      </c>
      <c r="H356" s="154" t="s">
        <v>29</v>
      </c>
    </row>
    <row r="357" spans="1:8" ht="12.75">
      <c r="A357" s="120" t="s">
        <v>140</v>
      </c>
      <c r="B357" s="48"/>
      <c r="C357" s="48"/>
      <c r="D357" s="48"/>
      <c r="E357" s="48"/>
      <c r="F357" s="48"/>
      <c r="G357" s="156">
        <v>0</v>
      </c>
      <c r="H357" s="149"/>
    </row>
    <row r="358" spans="1:8" ht="12.75">
      <c r="A358" s="120" t="s">
        <v>32</v>
      </c>
      <c r="B358" s="48"/>
      <c r="C358" s="48"/>
      <c r="D358" s="48"/>
      <c r="E358" s="48"/>
      <c r="F358" s="48"/>
      <c r="G358" s="157"/>
      <c r="H358" s="152"/>
    </row>
    <row r="359" spans="1:8" ht="12.75">
      <c r="A359" s="120" t="s">
        <v>34</v>
      </c>
      <c r="B359" s="48"/>
      <c r="C359" s="48"/>
      <c r="D359" s="48"/>
      <c r="E359" s="48"/>
      <c r="F359" s="48"/>
      <c r="G359" s="156">
        <f>SUM(G357:G358)</f>
        <v>0</v>
      </c>
      <c r="H359" s="149">
        <f>SUM(H357:H358)</f>
        <v>0</v>
      </c>
    </row>
    <row r="360" spans="1:8" ht="12.75">
      <c r="A360" s="120"/>
      <c r="B360" s="48"/>
      <c r="C360" s="48"/>
      <c r="D360" s="48"/>
      <c r="E360" s="48"/>
      <c r="F360" s="48"/>
      <c r="G360" s="156"/>
      <c r="H360" s="149"/>
    </row>
    <row r="361" spans="1:8" ht="12.75">
      <c r="A361" s="119" t="s">
        <v>36</v>
      </c>
      <c r="B361" s="48"/>
      <c r="C361" s="48"/>
      <c r="D361" s="48"/>
      <c r="E361" s="48"/>
      <c r="F361" s="48"/>
      <c r="G361" s="156"/>
      <c r="H361" s="149"/>
    </row>
    <row r="362" spans="1:8" ht="12.75">
      <c r="A362" s="122" t="s">
        <v>162</v>
      </c>
      <c r="B362" s="48"/>
      <c r="C362" s="48"/>
      <c r="D362" s="48"/>
      <c r="E362" s="48"/>
      <c r="F362" s="48"/>
      <c r="G362" s="156">
        <v>6000</v>
      </c>
      <c r="H362" s="155"/>
    </row>
    <row r="363" spans="1:8" ht="12.75">
      <c r="A363" s="119" t="s">
        <v>43</v>
      </c>
      <c r="B363" s="48"/>
      <c r="C363" s="48"/>
      <c r="D363" s="48"/>
      <c r="E363" s="48"/>
      <c r="F363" s="48"/>
      <c r="G363" s="156"/>
      <c r="H363" s="155"/>
    </row>
    <row r="364" spans="1:8" ht="12.75">
      <c r="A364" s="137" t="s">
        <v>141</v>
      </c>
      <c r="B364" s="48"/>
      <c r="C364" s="48"/>
      <c r="D364" s="48"/>
      <c r="E364" s="48"/>
      <c r="F364" s="48"/>
      <c r="G364" s="156">
        <v>-6000</v>
      </c>
      <c r="H364" s="155"/>
    </row>
    <row r="365" spans="1:8" ht="12.75">
      <c r="A365" s="120" t="s">
        <v>44</v>
      </c>
      <c r="B365" s="48"/>
      <c r="C365" s="48"/>
      <c r="D365" s="48"/>
      <c r="E365" s="48"/>
      <c r="F365" s="48"/>
      <c r="G365" s="158">
        <f>SUM(G362:G364)</f>
        <v>0</v>
      </c>
      <c r="H365" s="150" t="s">
        <v>0</v>
      </c>
    </row>
    <row r="366" spans="1:8" ht="12.75">
      <c r="A366" s="120"/>
      <c r="B366" s="48"/>
      <c r="C366" s="48"/>
      <c r="D366" s="48"/>
      <c r="E366" s="48"/>
      <c r="F366" s="48"/>
      <c r="G366" s="156"/>
      <c r="H366" s="149"/>
    </row>
    <row r="367" spans="1:8" ht="12.75">
      <c r="A367" s="120" t="s">
        <v>45</v>
      </c>
      <c r="B367" s="48"/>
      <c r="C367" s="48"/>
      <c r="D367" s="48"/>
      <c r="E367" s="48"/>
      <c r="F367" s="48"/>
      <c r="G367" s="156">
        <v>0</v>
      </c>
      <c r="H367" s="149"/>
    </row>
    <row r="368" spans="1:8" ht="12.75">
      <c r="A368" s="120"/>
      <c r="B368" s="48"/>
      <c r="C368" s="48"/>
      <c r="D368" s="48"/>
      <c r="E368" s="48"/>
      <c r="F368" s="48"/>
      <c r="G368" s="156"/>
      <c r="H368" s="149"/>
    </row>
    <row r="369" spans="1:8" ht="13.5" thickBot="1">
      <c r="A369" s="119" t="s">
        <v>46</v>
      </c>
      <c r="B369" s="48"/>
      <c r="C369" s="48"/>
      <c r="D369" s="48"/>
      <c r="E369" s="48"/>
      <c r="F369" s="48"/>
      <c r="G369" s="159">
        <f>(G359+G365)-G367</f>
        <v>0</v>
      </c>
      <c r="H369" s="151" t="s">
        <v>0</v>
      </c>
    </row>
    <row r="370" spans="1:10" ht="13.5" thickTop="1">
      <c r="A370" s="37"/>
      <c r="B370" s="38"/>
      <c r="C370" s="38"/>
      <c r="D370" s="38"/>
      <c r="E370" s="38"/>
      <c r="F370" s="38"/>
      <c r="G370" s="38"/>
      <c r="H370" s="39"/>
      <c r="I370" s="47"/>
      <c r="J370" s="48"/>
    </row>
    <row r="374" spans="1:7" ht="12.75">
      <c r="A374" s="161"/>
      <c r="B374" s="162"/>
      <c r="C374" s="123" t="s">
        <v>143</v>
      </c>
      <c r="D374" s="35"/>
      <c r="E374" s="35"/>
      <c r="F374" s="35"/>
      <c r="G374" s="36"/>
    </row>
    <row r="375" spans="1:7" ht="12.75">
      <c r="A375" s="163" t="s">
        <v>258</v>
      </c>
      <c r="B375" s="164"/>
      <c r="C375" s="164"/>
      <c r="D375" s="164"/>
      <c r="E375" s="164"/>
      <c r="F375" s="48"/>
      <c r="G375" s="55"/>
    </row>
    <row r="376" spans="1:7" ht="12.75">
      <c r="A376" s="120">
        <v>1</v>
      </c>
      <c r="B376" s="13" t="s">
        <v>202</v>
      </c>
      <c r="C376" s="48"/>
      <c r="D376" s="48"/>
      <c r="E376" s="48"/>
      <c r="F376" s="48"/>
      <c r="G376" s="50">
        <v>2000</v>
      </c>
    </row>
    <row r="377" spans="1:7" ht="12.75">
      <c r="A377" s="120">
        <v>2</v>
      </c>
      <c r="B377" s="13" t="s">
        <v>251</v>
      </c>
      <c r="C377" s="48"/>
      <c r="D377" s="48"/>
      <c r="E377" s="48"/>
      <c r="F377" s="48"/>
      <c r="G377" s="50">
        <v>6000</v>
      </c>
    </row>
    <row r="378" spans="1:7" ht="12.75">
      <c r="A378" s="120">
        <v>3</v>
      </c>
      <c r="B378" s="13" t="s">
        <v>47</v>
      </c>
      <c r="C378" s="48"/>
      <c r="D378" s="48"/>
      <c r="E378" s="48"/>
      <c r="F378" s="48"/>
      <c r="G378" s="50">
        <f>G376-G377</f>
        <v>-4000</v>
      </c>
    </row>
    <row r="379" spans="1:7" ht="12.75">
      <c r="A379" s="120">
        <v>4</v>
      </c>
      <c r="B379" s="13" t="s">
        <v>257</v>
      </c>
      <c r="C379" s="48"/>
      <c r="D379" s="48"/>
      <c r="E379" s="48"/>
      <c r="F379" s="48"/>
      <c r="G379" s="50"/>
    </row>
    <row r="380" spans="1:7" ht="12.75">
      <c r="A380" s="120">
        <v>5</v>
      </c>
      <c r="B380" s="13" t="s">
        <v>48</v>
      </c>
      <c r="C380" s="48"/>
      <c r="D380" s="48"/>
      <c r="E380" s="48"/>
      <c r="F380" s="48"/>
      <c r="G380" s="50">
        <f>G378</f>
        <v>-4000</v>
      </c>
    </row>
    <row r="381" spans="1:7" ht="12.75">
      <c r="A381" s="120">
        <v>7</v>
      </c>
      <c r="B381" s="13" t="s">
        <v>163</v>
      </c>
      <c r="C381" s="48"/>
      <c r="D381" s="48"/>
      <c r="E381" s="48"/>
      <c r="F381" s="48"/>
      <c r="G381" s="50">
        <v>-6000</v>
      </c>
    </row>
    <row r="382" spans="1:7" ht="12.75">
      <c r="A382" s="120">
        <v>10</v>
      </c>
      <c r="B382" s="13" t="s">
        <v>49</v>
      </c>
      <c r="C382" s="48"/>
      <c r="D382" s="48"/>
      <c r="E382" s="48"/>
      <c r="F382" s="48"/>
      <c r="G382" s="50">
        <f>G381</f>
        <v>-6000</v>
      </c>
    </row>
    <row r="383" spans="1:7" ht="12.75">
      <c r="A383" s="120">
        <v>11</v>
      </c>
      <c r="B383" s="13" t="s">
        <v>259</v>
      </c>
      <c r="C383" s="48"/>
      <c r="D383" s="48"/>
      <c r="E383" s="48"/>
      <c r="F383" s="48"/>
      <c r="G383" s="50">
        <f>G380+G382</f>
        <v>-10000</v>
      </c>
    </row>
    <row r="384" spans="1:7" ht="12.75">
      <c r="A384" s="119" t="s">
        <v>261</v>
      </c>
      <c r="B384" s="13"/>
      <c r="C384" s="48"/>
      <c r="D384" s="48"/>
      <c r="E384" s="48"/>
      <c r="F384" s="48"/>
      <c r="G384" s="50"/>
    </row>
    <row r="385" spans="1:7" ht="12.75">
      <c r="A385" s="120">
        <v>12</v>
      </c>
      <c r="B385" s="13" t="s">
        <v>152</v>
      </c>
      <c r="C385" s="48"/>
      <c r="D385" s="48"/>
      <c r="E385" s="48"/>
      <c r="F385" s="48"/>
      <c r="G385" s="50" t="s">
        <v>0</v>
      </c>
    </row>
    <row r="386" spans="1:7" ht="12.75">
      <c r="A386" s="120"/>
      <c r="B386" s="13" t="s">
        <v>209</v>
      </c>
      <c r="C386" s="48"/>
      <c r="D386" s="48"/>
      <c r="E386" s="48"/>
      <c r="F386" s="48"/>
      <c r="G386" s="50">
        <v>2000</v>
      </c>
    </row>
    <row r="387" spans="1:7" ht="12.75">
      <c r="A387" s="120">
        <v>16</v>
      </c>
      <c r="B387" s="13" t="s">
        <v>208</v>
      </c>
      <c r="C387" s="48"/>
      <c r="D387" s="48"/>
      <c r="E387" s="48"/>
      <c r="F387" s="48"/>
      <c r="G387" s="50">
        <v>-12000</v>
      </c>
    </row>
    <row r="388" spans="1:7" ht="12.75">
      <c r="A388" s="120">
        <v>17</v>
      </c>
      <c r="B388" s="13" t="s">
        <v>142</v>
      </c>
      <c r="C388" s="48"/>
      <c r="D388" s="48"/>
      <c r="E388" s="48"/>
      <c r="F388" s="48"/>
      <c r="G388" s="55"/>
    </row>
    <row r="389" spans="1:7" ht="12.75">
      <c r="A389" s="120"/>
      <c r="B389" s="13" t="s">
        <v>260</v>
      </c>
      <c r="C389" s="48"/>
      <c r="D389" s="48"/>
      <c r="E389" s="48"/>
      <c r="F389" s="48"/>
      <c r="G389" s="50">
        <f>SUM(G386:G387)</f>
        <v>-10000</v>
      </c>
    </row>
    <row r="390" spans="1:7" ht="12.75">
      <c r="A390" s="120">
        <v>18</v>
      </c>
      <c r="B390" s="13" t="s">
        <v>263</v>
      </c>
      <c r="C390" s="48"/>
      <c r="D390" s="48"/>
      <c r="E390" s="48"/>
      <c r="F390" s="48"/>
      <c r="G390" s="50">
        <f>G383-G389</f>
        <v>0</v>
      </c>
    </row>
    <row r="391" spans="1:7" ht="12.75">
      <c r="A391" s="145">
        <v>30</v>
      </c>
      <c r="B391" s="146" t="s">
        <v>262</v>
      </c>
      <c r="C391" s="38"/>
      <c r="D391" s="38"/>
      <c r="E391" s="38"/>
      <c r="F391" s="38"/>
      <c r="G391" s="52">
        <v>0</v>
      </c>
    </row>
    <row r="392" spans="1:2" ht="12.75">
      <c r="A392" s="6"/>
      <c r="B392" s="6"/>
    </row>
    <row r="393" spans="1:2" ht="12.75">
      <c r="A393" s="48"/>
      <c r="B393" s="48"/>
    </row>
    <row r="394" spans="1:8" ht="15">
      <c r="A394" s="93" t="s">
        <v>164</v>
      </c>
      <c r="B394" s="94"/>
      <c r="C394" s="94"/>
      <c r="D394" s="94"/>
      <c r="E394" s="94"/>
      <c r="F394" s="95" t="s">
        <v>165</v>
      </c>
      <c r="G394" s="94"/>
      <c r="H394" s="94"/>
    </row>
    <row r="395" spans="1:8" ht="15">
      <c r="A395" s="93" t="s">
        <v>166</v>
      </c>
      <c r="B395" s="94"/>
      <c r="C395" s="94"/>
      <c r="D395" s="94"/>
      <c r="E395" s="94"/>
      <c r="F395" s="94"/>
      <c r="G395" s="94"/>
      <c r="H395" s="94"/>
    </row>
    <row r="396" spans="1:8" ht="15">
      <c r="A396" s="93" t="s">
        <v>167</v>
      </c>
      <c r="B396" s="94"/>
      <c r="C396" s="94"/>
      <c r="D396" s="94"/>
      <c r="E396" s="94"/>
      <c r="F396" s="94"/>
      <c r="G396" s="94"/>
      <c r="H396" s="94"/>
    </row>
    <row r="397" spans="1:8" ht="15.75">
      <c r="A397" s="96" t="s">
        <v>168</v>
      </c>
      <c r="B397" s="97"/>
      <c r="C397" s="97"/>
      <c r="D397" s="97"/>
      <c r="E397" s="97"/>
      <c r="F397" s="97"/>
      <c r="G397" s="97"/>
      <c r="H397" s="97"/>
    </row>
    <row r="398" spans="1:8" ht="15">
      <c r="A398" s="94"/>
      <c r="B398" s="94"/>
      <c r="C398" s="94"/>
      <c r="D398" s="94"/>
      <c r="E398" s="94"/>
      <c r="F398" s="94"/>
      <c r="G398" s="94"/>
      <c r="H398" s="94"/>
    </row>
    <row r="399" spans="1:8" ht="15">
      <c r="A399" s="94"/>
      <c r="B399" s="94"/>
      <c r="C399" s="94"/>
      <c r="D399" s="94"/>
      <c r="E399" s="94"/>
      <c r="F399" s="94"/>
      <c r="G399" s="94"/>
      <c r="H399" s="94"/>
    </row>
    <row r="400" spans="1:8" ht="15">
      <c r="A400" s="94" t="s">
        <v>169</v>
      </c>
      <c r="B400" s="94"/>
      <c r="C400" s="94"/>
      <c r="D400" s="94"/>
      <c r="E400" s="94"/>
      <c r="F400" s="94"/>
      <c r="G400" s="94"/>
      <c r="H400" s="94"/>
    </row>
    <row r="401" spans="1:8" ht="15">
      <c r="A401" s="94"/>
      <c r="B401" s="94"/>
      <c r="C401" s="94"/>
      <c r="D401" s="94"/>
      <c r="E401" s="94"/>
      <c r="F401" s="94"/>
      <c r="G401" s="94"/>
      <c r="H401" s="94"/>
    </row>
    <row r="402" spans="1:8" ht="15">
      <c r="A402" s="94"/>
      <c r="B402" s="94" t="s">
        <v>170</v>
      </c>
      <c r="C402" s="94"/>
      <c r="D402" s="94"/>
      <c r="E402" s="94"/>
      <c r="F402" s="94"/>
      <c r="G402" s="94"/>
      <c r="H402" s="94"/>
    </row>
    <row r="403" spans="1:8" ht="15">
      <c r="A403" s="94"/>
      <c r="B403" s="94" t="s">
        <v>171</v>
      </c>
      <c r="C403" s="94"/>
      <c r="D403" s="94"/>
      <c r="E403" s="94"/>
      <c r="F403" s="94"/>
      <c r="G403" s="94"/>
      <c r="H403" s="94"/>
    </row>
    <row r="404" spans="1:8" ht="15">
      <c r="A404" s="94"/>
      <c r="B404" s="94" t="s">
        <v>172</v>
      </c>
      <c r="C404" s="94"/>
      <c r="D404" s="94"/>
      <c r="E404" s="94"/>
      <c r="F404" s="94"/>
      <c r="G404" s="94"/>
      <c r="H404" s="94"/>
    </row>
    <row r="405" spans="1:8" ht="15">
      <c r="A405" s="94"/>
      <c r="B405" s="94" t="s">
        <v>173</v>
      </c>
      <c r="C405" s="94"/>
      <c r="D405" s="94"/>
      <c r="E405" s="94"/>
      <c r="F405" s="94"/>
      <c r="G405" s="94"/>
      <c r="H405" s="94"/>
    </row>
    <row r="406" spans="1:8" ht="15">
      <c r="A406" s="94"/>
      <c r="B406" s="94"/>
      <c r="C406" s="94"/>
      <c r="D406" s="94"/>
      <c r="E406" s="94"/>
      <c r="F406" s="94"/>
      <c r="G406" s="94"/>
      <c r="H406" s="94"/>
    </row>
    <row r="407" spans="1:8" ht="15">
      <c r="A407" s="95" t="s">
        <v>174</v>
      </c>
      <c r="B407" s="94"/>
      <c r="C407" s="94"/>
      <c r="D407" s="94"/>
      <c r="E407" s="94"/>
      <c r="F407" s="94"/>
      <c r="G407" s="94"/>
      <c r="H407" s="94"/>
    </row>
    <row r="408" spans="1:8" ht="15.75" thickBot="1">
      <c r="A408" s="94"/>
      <c r="B408" s="94"/>
      <c r="C408" s="94"/>
      <c r="D408" s="94"/>
      <c r="E408" s="94"/>
      <c r="F408" s="94"/>
      <c r="G408" s="94"/>
      <c r="H408" s="94"/>
    </row>
    <row r="409" spans="1:8" ht="15.75" thickTop="1">
      <c r="A409" s="98"/>
      <c r="B409" s="98"/>
      <c r="C409" s="98"/>
      <c r="D409" s="99"/>
      <c r="E409" s="98"/>
      <c r="F409" s="98"/>
      <c r="G409" s="98"/>
      <c r="H409" s="98"/>
    </row>
    <row r="410" spans="1:8" ht="15.75">
      <c r="A410" s="100" t="s">
        <v>175</v>
      </c>
      <c r="B410" s="94"/>
      <c r="C410" s="94"/>
      <c r="D410" s="101"/>
      <c r="E410" s="100" t="s">
        <v>176</v>
      </c>
      <c r="F410" s="94"/>
      <c r="G410" s="94"/>
      <c r="H410" s="94"/>
    </row>
    <row r="411" spans="1:8" ht="15">
      <c r="A411" s="93" t="s">
        <v>177</v>
      </c>
      <c r="B411" s="95" t="s">
        <v>178</v>
      </c>
      <c r="C411" s="94"/>
      <c r="D411" s="101"/>
      <c r="E411" s="93" t="s">
        <v>179</v>
      </c>
      <c r="F411" s="95" t="s">
        <v>0</v>
      </c>
      <c r="G411" s="94"/>
      <c r="H411" s="94"/>
    </row>
    <row r="412" spans="1:8" ht="15">
      <c r="A412" s="93" t="s">
        <v>180</v>
      </c>
      <c r="B412" s="95"/>
      <c r="C412" s="94"/>
      <c r="D412" s="101"/>
      <c r="E412" s="93" t="s">
        <v>181</v>
      </c>
      <c r="F412" s="95"/>
      <c r="G412" s="94"/>
      <c r="H412" s="94"/>
    </row>
    <row r="413" spans="1:8" ht="15">
      <c r="A413" s="93" t="s">
        <v>182</v>
      </c>
      <c r="B413" s="95"/>
      <c r="C413" s="94"/>
      <c r="D413" s="101"/>
      <c r="E413" s="93" t="s">
        <v>183</v>
      </c>
      <c r="F413" s="95"/>
      <c r="G413" s="94"/>
      <c r="H413" s="94"/>
    </row>
    <row r="414" spans="1:8" ht="15">
      <c r="A414" s="94"/>
      <c r="B414" s="94"/>
      <c r="C414" s="94"/>
      <c r="D414" s="101"/>
      <c r="E414" s="94"/>
      <c r="F414" s="94"/>
      <c r="G414" s="94"/>
      <c r="H414" s="94"/>
    </row>
    <row r="415" spans="1:8" ht="12.75">
      <c r="A415" s="102" t="s">
        <v>184</v>
      </c>
      <c r="B415" s="102"/>
      <c r="C415" s="102"/>
      <c r="D415" s="103" t="s">
        <v>185</v>
      </c>
      <c r="E415" s="102" t="s">
        <v>184</v>
      </c>
      <c r="F415" s="102"/>
      <c r="G415" s="102"/>
      <c r="H415" s="104" t="s">
        <v>185</v>
      </c>
    </row>
    <row r="416" spans="1:8" ht="15">
      <c r="A416" s="94"/>
      <c r="B416" s="94"/>
      <c r="C416" s="94"/>
      <c r="D416" s="105"/>
      <c r="E416" s="94"/>
      <c r="F416" s="94"/>
      <c r="G416" s="94"/>
      <c r="H416" s="106"/>
    </row>
    <row r="417" spans="1:8" ht="15.75">
      <c r="A417" s="94" t="s">
        <v>0</v>
      </c>
      <c r="B417" s="100"/>
      <c r="C417" s="94"/>
      <c r="D417" s="107" t="s">
        <v>0</v>
      </c>
      <c r="E417" s="94"/>
      <c r="F417" s="100"/>
      <c r="G417" s="94"/>
      <c r="H417" s="108"/>
    </row>
    <row r="418" spans="1:8" ht="15.75">
      <c r="A418" s="94" t="s">
        <v>186</v>
      </c>
      <c r="B418" s="100"/>
      <c r="C418" s="94"/>
      <c r="D418" s="107">
        <v>4000</v>
      </c>
      <c r="E418" s="94" t="s">
        <v>186</v>
      </c>
      <c r="F418" s="100"/>
      <c r="G418" s="94"/>
      <c r="H418" s="147">
        <v>4000</v>
      </c>
    </row>
    <row r="419" spans="1:8" ht="15">
      <c r="A419" s="94"/>
      <c r="B419" s="94" t="s">
        <v>192</v>
      </c>
      <c r="C419" s="94"/>
      <c r="D419" s="105"/>
      <c r="E419" s="94"/>
      <c r="F419" s="94"/>
      <c r="G419" s="94"/>
      <c r="H419" s="106"/>
    </row>
    <row r="420" spans="1:8" ht="15">
      <c r="A420" s="94"/>
      <c r="B420" s="94"/>
      <c r="C420" s="94"/>
      <c r="D420" s="105"/>
      <c r="E420" s="94"/>
      <c r="F420" s="94"/>
      <c r="G420" s="94"/>
      <c r="H420" s="106"/>
    </row>
    <row r="421" spans="1:8" ht="15.75">
      <c r="A421" s="94" t="s">
        <v>187</v>
      </c>
      <c r="B421" s="94"/>
      <c r="C421" s="94"/>
      <c r="D421" s="109">
        <v>-4000</v>
      </c>
      <c r="E421" s="94" t="s">
        <v>187</v>
      </c>
      <c r="F421" s="94"/>
      <c r="G421" s="94"/>
      <c r="H421" s="110">
        <v>-4000</v>
      </c>
    </row>
    <row r="422" spans="1:8" ht="15">
      <c r="A422" s="94"/>
      <c r="B422" s="94" t="s">
        <v>193</v>
      </c>
      <c r="C422" s="94"/>
      <c r="D422" s="105"/>
      <c r="E422" s="94"/>
      <c r="F422" s="94"/>
      <c r="G422" s="94"/>
      <c r="H422" s="106"/>
    </row>
    <row r="423" spans="1:8" ht="15.75">
      <c r="A423" s="94"/>
      <c r="B423" s="100" t="s">
        <v>252</v>
      </c>
      <c r="C423" s="100"/>
      <c r="D423" s="105"/>
      <c r="E423" s="94"/>
      <c r="F423" s="94"/>
      <c r="G423" s="94"/>
      <c r="H423" s="106"/>
    </row>
    <row r="424" spans="1:8" ht="15">
      <c r="A424" s="94"/>
      <c r="B424" s="94"/>
      <c r="C424" s="94"/>
      <c r="D424" s="105"/>
      <c r="E424" s="94"/>
      <c r="F424" s="94"/>
      <c r="G424" s="94"/>
      <c r="H424" s="106"/>
    </row>
    <row r="425" spans="1:8" ht="15.75">
      <c r="A425" s="94"/>
      <c r="B425" s="100"/>
      <c r="C425" s="94"/>
      <c r="D425" s="105"/>
      <c r="E425" s="94"/>
      <c r="F425" s="94"/>
      <c r="G425" s="94"/>
      <c r="H425" s="106"/>
    </row>
    <row r="426" spans="1:8" ht="15.75">
      <c r="A426" s="94"/>
      <c r="B426" s="100"/>
      <c r="C426" s="94"/>
      <c r="D426" s="105"/>
      <c r="E426" s="94"/>
      <c r="F426" s="94"/>
      <c r="G426" s="94"/>
      <c r="H426" s="106"/>
    </row>
    <row r="427" spans="1:8" ht="16.5" thickBot="1">
      <c r="A427" s="94"/>
      <c r="B427" s="100"/>
      <c r="C427" s="94"/>
      <c r="D427" s="105"/>
      <c r="E427" s="94"/>
      <c r="F427" s="94"/>
      <c r="G427" s="94"/>
      <c r="H427" s="106"/>
    </row>
    <row r="428" spans="1:8" ht="16.5" thickTop="1">
      <c r="A428" s="111" t="s">
        <v>188</v>
      </c>
      <c r="B428" s="112"/>
      <c r="C428" s="112"/>
      <c r="D428" s="112"/>
      <c r="E428" s="112"/>
      <c r="F428" s="112"/>
      <c r="G428" s="112"/>
      <c r="H428" s="112"/>
    </row>
    <row r="429" spans="1:8" ht="15.75" customHeight="1">
      <c r="A429" s="100" t="s">
        <v>225</v>
      </c>
      <c r="B429" s="100"/>
      <c r="C429" s="100"/>
      <c r="D429" s="100"/>
      <c r="E429" s="100"/>
      <c r="F429" s="100"/>
      <c r="G429" s="100"/>
      <c r="H429" s="100"/>
    </row>
    <row r="430" spans="1:8" ht="15.75">
      <c r="A430" s="95" t="s">
        <v>189</v>
      </c>
      <c r="B430" s="100"/>
      <c r="C430" s="100"/>
      <c r="D430" s="100"/>
      <c r="E430" s="100"/>
      <c r="F430" s="100"/>
      <c r="G430" s="100"/>
      <c r="H430" s="100"/>
    </row>
    <row r="431" spans="2:8" ht="15" customHeight="1">
      <c r="B431" s="134"/>
      <c r="C431" s="134"/>
      <c r="D431" s="134"/>
      <c r="E431" s="134"/>
      <c r="F431" s="134"/>
      <c r="G431" s="134"/>
      <c r="H431" s="134"/>
    </row>
    <row r="432" spans="1:8" ht="12.75" customHeight="1">
      <c r="A432" s="100" t="s">
        <v>226</v>
      </c>
      <c r="B432" s="134"/>
      <c r="C432" s="134"/>
      <c r="D432" s="134"/>
      <c r="E432" s="134"/>
      <c r="F432" s="134"/>
      <c r="G432" s="134"/>
      <c r="H432" s="134"/>
    </row>
    <row r="433" spans="1:10" ht="15.75">
      <c r="A433" s="136" t="s">
        <v>227</v>
      </c>
      <c r="B433" s="135"/>
      <c r="C433" s="135"/>
      <c r="D433" s="135"/>
      <c r="E433" s="135"/>
      <c r="F433" s="135"/>
      <c r="G433" s="135"/>
      <c r="H433" s="135"/>
      <c r="I433" s="48"/>
      <c r="J433" s="48"/>
    </row>
    <row r="434" spans="1:8" ht="15.75">
      <c r="A434" s="100" t="s">
        <v>228</v>
      </c>
      <c r="B434" s="94"/>
      <c r="C434" s="94"/>
      <c r="D434" s="94"/>
      <c r="E434" s="94"/>
      <c r="F434" s="94"/>
      <c r="G434" s="94"/>
      <c r="H434" s="94"/>
    </row>
    <row r="435" spans="1:8" ht="15" customHeight="1">
      <c r="A435" s="94"/>
      <c r="B435" s="94"/>
      <c r="C435" s="94"/>
      <c r="D435" s="94"/>
      <c r="E435" s="94"/>
      <c r="F435" s="94"/>
      <c r="G435" s="94"/>
      <c r="H435" s="94"/>
    </row>
    <row r="436" spans="1:8" ht="15">
      <c r="A436" s="94"/>
      <c r="B436" s="94"/>
      <c r="C436" s="94"/>
      <c r="D436" s="94"/>
      <c r="E436" s="94"/>
      <c r="F436" s="94"/>
      <c r="G436" s="94"/>
      <c r="H436" s="94"/>
    </row>
    <row r="437" spans="1:8" ht="15.75">
      <c r="A437" s="94"/>
      <c r="B437" s="113"/>
      <c r="C437" s="113"/>
      <c r="D437" s="94"/>
      <c r="E437" s="113"/>
      <c r="F437" s="113"/>
      <c r="G437" s="113"/>
      <c r="H437" s="113"/>
    </row>
    <row r="438" spans="1:8" ht="15.75">
      <c r="A438" s="94"/>
      <c r="B438" s="114" t="s">
        <v>190</v>
      </c>
      <c r="C438" s="96"/>
      <c r="D438" s="94"/>
      <c r="E438" s="114" t="s">
        <v>191</v>
      </c>
      <c r="F438" s="96"/>
      <c r="G438" s="96"/>
      <c r="H438" s="96"/>
    </row>
    <row r="439" spans="1:8" ht="15.75" thickBot="1">
      <c r="A439" s="115"/>
      <c r="B439" s="115"/>
      <c r="C439" s="115"/>
      <c r="D439" s="115"/>
      <c r="E439" s="115"/>
      <c r="F439" s="115"/>
      <c r="G439" s="115"/>
      <c r="H439" s="115"/>
    </row>
  </sheetData>
  <mergeCells count="22">
    <mergeCell ref="A354:H354"/>
    <mergeCell ref="A375:E375"/>
    <mergeCell ref="A3:H7"/>
    <mergeCell ref="A1:H1"/>
    <mergeCell ref="A200:H200"/>
    <mergeCell ref="C184:E184"/>
    <mergeCell ref="C13:E13"/>
    <mergeCell ref="C61:E61"/>
    <mergeCell ref="C123:E123"/>
    <mergeCell ref="A44:H44"/>
    <mergeCell ref="A80:H80"/>
    <mergeCell ref="A90:H90"/>
    <mergeCell ref="A100:H100"/>
    <mergeCell ref="A112:H112"/>
    <mergeCell ref="A374:B374"/>
    <mergeCell ref="A299:B299"/>
    <mergeCell ref="A308:B308"/>
    <mergeCell ref="A314:B314"/>
    <mergeCell ref="A324:B324"/>
    <mergeCell ref="A248:H248"/>
    <mergeCell ref="A298:G298"/>
    <mergeCell ref="A323:H323"/>
  </mergeCells>
  <hyperlinks>
    <hyperlink ref="A261" r:id="rId1" display="_ftn1"/>
    <hyperlink ref="A292" r:id="rId2" display="_ftnref1"/>
  </hyperlinks>
  <printOptions/>
  <pageMargins left="0.75" right="0.75" top="1" bottom="1" header="0.5" footer="0.5"/>
  <pageSetup cellComments="asDisplayed" horizontalDpi="600" verticalDpi="600" orientation="portrait" scale="90" r:id="rId5"/>
  <headerFooter alignWithMargins="0">
    <oddHeader>&amp;C&amp;"Arial,Bold"&amp;12Effective FY 2004
Transfer of USSGL Account 4225
</oddHeader>
    <oddFooter xml:space="preserve">&amp;LDate 08/11/03&amp;C&amp;P of &amp;N&amp;R </oddFooter>
  </headerFooter>
  <rowBreaks count="8" manualBreakCount="8">
    <brk id="43" max="255" man="1"/>
    <brk id="89" max="255" man="1"/>
    <brk id="142" max="255" man="1"/>
    <brk id="182" max="255" man="1"/>
    <brk id="228" max="255" man="1"/>
    <brk id="247" max="255" man="1"/>
    <brk id="296" max="255" man="1"/>
    <brk id="392" max="255" man="1"/>
  </rowBreaks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GWA-FSR</dc:creator>
  <cp:keywords/>
  <dc:description/>
  <cp:lastModifiedBy>GWA-FSR</cp:lastModifiedBy>
  <cp:lastPrinted>2003-09-03T12:17:56Z</cp:lastPrinted>
  <dcterms:created xsi:type="dcterms:W3CDTF">2003-03-19T11:54:43Z</dcterms:created>
  <dcterms:modified xsi:type="dcterms:W3CDTF">2003-09-03T12:17:59Z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