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<sst xmlns="http://schemas.openxmlformats.org/spreadsheetml/2006/main" count="727" uniqueCount="82">
  <si>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</si>
  <si>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</si>
  <si>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</si>
  <si>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</si>
  <si>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</si>
  <si>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</si>
  <si>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</si>
  <si>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</si>
  <si>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</si>
  <si>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</si>
  <si>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</si>
  <si>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</si>
  <si>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</si>
  <si>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</si>
  <si>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</si>
  <si>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</si>
  <si>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</si>
  <si>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</si>
  <si>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</si>
  <si>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</si>
  <si>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</si>
  <si>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</si>
  <si>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</si>
  <si>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</si>
  <si>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</si>
  <si>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</si>
  <si>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</si>
  <si>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</si>
  <si>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</si>
  <si>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</si>
  <si>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</si>
  <si>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</si>
  <si>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</si>
  <si>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</si>
  <si>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</si>
  <si>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</si>
  <si>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</si>
  <si>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</si>
  <si>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</si>
  <si>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</si>
  <si>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</si>
  <si>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</si>
  <si>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</si>
  <si>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</si>
  <si>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</si>
  <si>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</si>
  <si>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</si>
  <si>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</si>
  <si>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</si>
  <si>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</si>
  <si>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</si>
  <si>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</si>
  <si>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</si>
  <si>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</si>
  <si>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</si>
  <si>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</si>
  <si>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</si>
  <si>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</si>
  <si>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</si>
  <si>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</si>
  <si>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</si>
  <si>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</si>
  <si>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</si>
  <si>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</si>
  <si>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</si>
  <si>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</si>
  <si>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</si>
  <si>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</si>
  <si>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</si>
  <si>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</si>
  <si>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</si>
  <si>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COVINGTN (40303)  TO  CRESTON (46415) CKT 1 [230.00 - 230.00 kV]</t>
  </si>
  <si>
    <t>N-2: Echo Lk-Maple VL/Rocky Rch-ML</t>
  </si>
  <si>
    <t>Branch MURRAY (40767)  TO  SNOH S1 (41327) CKT 1 [230.00 - 230.00 kV]</t>
  </si>
  <si>
    <t>N-2: Both - Samm - &amp; Sedro - Both - HRanch 230kV</t>
  </si>
  <si>
    <t>Branch CUST MON2 (95010)  TO  MONROE2 (95013) CKT 2 [500.00 - 500.00 kV]</t>
  </si>
  <si>
    <t>BFR: 4268 Mon-Cust #1 500kV &amp; Cust 500/230kV Bk#1</t>
  </si>
  <si>
    <t>CTG_FAIL_IN_FULL</t>
  </si>
  <si>
    <t>Branch CUST BNK1 (95008)  TO  CUST ING2 (95009) CKT 1 [500.00 - 500.00 kV]</t>
  </si>
  <si>
    <t>BFR: 4276 Cust-Ing #1 500kV &amp; Cust 500/230kV Bk#2</t>
  </si>
  <si>
    <t>017WINTER09v1SNH</t>
  </si>
  <si>
    <t>Covington-Maple Valley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</si>
</sst>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8838963"/>
        <c:axId val="15440084"/>
      </c:scatterChart>
      <c:valAx>
        <c:axId val="1883896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440084"/>
        <c:crossesAt val="0"/>
        <c:crossBetween val="midCat"/>
        <c:dispUnits/>
        <c:majorUnit val="100"/>
        <c:minorUnit val="50"/>
      </c:valAx>
      <c:valAx>
        <c:axId val="1544008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883896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1293141"/>
        <c:axId val="52168758"/>
      </c:scatterChart>
      <c:valAx>
        <c:axId val="2129314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168758"/>
        <c:crossesAt val="0"/>
        <c:crossBetween val="midCat"/>
        <c:dispUnits/>
        <c:majorUnit val="100"/>
        <c:minorUnit val="50"/>
      </c:valAx>
      <c:valAx>
        <c:axId val="521687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29314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7204727"/>
        <c:axId val="21612824"/>
      </c:scatterChart>
      <c:valAx>
        <c:axId val="2720472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612824"/>
        <c:crossesAt val="0"/>
        <c:crossBetween val="midCat"/>
        <c:dispUnits/>
        <c:majorUnit val="100"/>
        <c:minorUnit val="50"/>
      </c:valAx>
      <c:valAx>
        <c:axId val="2161282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20472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6069145"/>
        <c:axId val="15203194"/>
      </c:scatterChart>
      <c:valAx>
        <c:axId val="1606914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203194"/>
        <c:crossesAt val="0"/>
        <c:crossBetween val="midCat"/>
        <c:dispUnits/>
        <c:majorUnit val="100"/>
        <c:minorUnit val="50"/>
      </c:valAx>
      <c:valAx>
        <c:axId val="1520319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06914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5423675"/>
        <c:axId val="37863260"/>
      </c:scatterChart>
      <c:valAx>
        <c:axId val="6542367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863260"/>
        <c:crossesAt val="0"/>
        <c:crossBetween val="midCat"/>
        <c:dispUnits/>
        <c:majorUnit val="100"/>
        <c:minorUnit val="50"/>
      </c:valAx>
      <c:valAx>
        <c:axId val="3786326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542367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Covington-Maple Valley #2 230kV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6658.414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773.22</v>
      </c>
      <c r="E21" s="76" t="str">
        <f>'Excel Sheet'!D3</f>
        <v>N-2: Echo Lk-Maple VL/Rocky Rch-ML</v>
      </c>
      <c r="F21" s="84" t="str">
        <f>'Excel Sheet'!C3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1799.28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1329.24</v>
      </c>
      <c r="E22" s="57" t="str">
        <f>'Excel Sheet'!D4</f>
        <v>N-2: Echo Lk-Maple VL/Rocky Rch-ML</v>
      </c>
      <c r="F22" s="58" t="str">
        <f>'Excel Sheet'!C4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2029.65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1799.28</v>
      </c>
      <c r="E23" s="76" t="str">
        <f>'Excel Sheet'!D5</f>
        <v>N-2: Echo Lk-Maple VL/Rocky Rch-ML</v>
      </c>
      <c r="F23" s="58" t="str">
        <f>'Excel Sheet'!C5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2326.69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997.9</v>
      </c>
      <c r="E24" s="57" t="str">
        <f>'Excel Sheet'!D6</f>
        <v>N-2: Echo Lk-Maple VL/Rocky Rch-ML</v>
      </c>
      <c r="F24" s="84" t="str">
        <f>'Excel Sheet'!C6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2915.68</v>
      </c>
      <c r="V24" s="107" t="str">
        <f>E32</f>
        <v>N-2: Echo Lk-Maple VL/Rocky Rch-ML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1535.91</v>
      </c>
      <c r="E25" s="76" t="str">
        <f>'Excel Sheet'!D7</f>
        <v>N-2: Echo Lk-Maple VL/Rocky Rch-ML</v>
      </c>
      <c r="F25" s="58" t="str">
        <f>'Excel Sheet'!C7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3378.12</v>
      </c>
      <c r="V25" s="107" t="str">
        <f>E35</f>
        <v>N-2: Echo Lk-Maple VL/Rocky Rch-ML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2029.65</v>
      </c>
      <c r="E26" s="57" t="str">
        <f>'Excel Sheet'!D8</f>
        <v>N-2: Echo Lk-Maple VL/Rocky Rch-ML</v>
      </c>
      <c r="F26" s="84" t="str">
        <f>'Excel Sheet'!C8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1329.24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1301.72</v>
      </c>
      <c r="E27" s="76" t="str">
        <f>'Excel Sheet'!D9</f>
        <v>N-2: Echo Lk-Maple VL/Rocky Rch-ML</v>
      </c>
      <c r="F27" s="133" t="str">
        <f>'Excel Sheet'!C9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1535.91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1808.37</v>
      </c>
      <c r="E28" s="57" t="str">
        <f>'Excel Sheet'!D10</f>
        <v>N-2: Echo Lk-Maple VL/Rocky Rch-ML</v>
      </c>
      <c r="F28" s="58" t="str">
        <f>'Excel Sheet'!C10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1808.37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2326.69</v>
      </c>
      <c r="E29" s="76" t="str">
        <f>'Excel Sheet'!D11</f>
        <v>N-2: Echo Lk-Maple VL/Rocky Rch-ML</v>
      </c>
      <c r="F29" s="84" t="str">
        <f>'Excel Sheet'!C11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2371.55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1867.47</v>
      </c>
      <c r="E30" s="57" t="str">
        <f>'Excel Sheet'!D12</f>
        <v>N-2: Echo Lk-Maple VL/Rocky Rch-ML</v>
      </c>
      <c r="F30" s="133" t="str">
        <f>'Excel Sheet'!C12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2932.15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2371.55</v>
      </c>
      <c r="E31" s="76" t="str">
        <f>'Excel Sheet'!D13</f>
        <v>N-2: Echo Lk-Maple VL/Rocky Rch-ML</v>
      </c>
      <c r="F31" s="133" t="str">
        <f>'Excel Sheet'!C13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773.22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2915.68</v>
      </c>
      <c r="E32" s="57" t="str">
        <f>'Excel Sheet'!D14</f>
        <v>N-2: Echo Lk-Maple VL/Rocky Rch-ML</v>
      </c>
      <c r="F32" s="133" t="str">
        <f>'Excel Sheet'!C14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997.9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2448.19</v>
      </c>
      <c r="E33" s="76" t="str">
        <f>'Excel Sheet'!D15</f>
        <v>N-2: Echo Lk-Maple VL/Rocky Rch-ML</v>
      </c>
      <c r="F33" s="133" t="str">
        <f>'Excel Sheet'!C15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1301.72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2932.15</v>
      </c>
      <c r="E34" s="57" t="str">
        <f>'Excel Sheet'!D16</f>
        <v>N-2: Echo Lk-Maple VL/Rocky Rch-ML</v>
      </c>
      <c r="F34" s="133" t="str">
        <f>'Excel Sheet'!C16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1867.47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3378.12</v>
      </c>
      <c r="E35" s="81" t="str">
        <f>'Excel Sheet'!D17</f>
        <v>N-2: Echo Lk-Maple VL/Rocky Rch-ML</v>
      </c>
      <c r="F35" s="60" t="str">
        <f>'Excel Sheet'!C17</f>
        <v>Branch COVINGTN (40303)  TO  CRESTON (46415)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2448.19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Covington-Maple Valley #2 230kV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6338.731333333333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1121.73</v>
      </c>
      <c r="E21" s="55" t="str">
        <f>'Excel Sheet'!D20</f>
        <v>N-2: Echo Lk-Maple VL/Rocky Rch-ML</v>
      </c>
      <c r="F21" s="56" t="str">
        <f>'Excel Sheet'!C20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2401.5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1709.05</v>
      </c>
      <c r="E22" s="76" t="str">
        <f>'Excel Sheet'!D21</f>
        <v>N-2: Echo Lk-Maple VL/Rocky Rch-ML</v>
      </c>
      <c r="F22" s="58" t="str">
        <f>'Excel Sheet'!C21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2373.97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2401.5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2721.32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1387.71</v>
      </c>
      <c r="E24" s="234" t="str">
        <f>'Excel Sheet'!D23</f>
        <v>N-2: Echo Lk-Maple VL/Rocky Rch-ML</v>
      </c>
      <c r="F24" s="58" t="str">
        <f>'Excel Sheet'!C23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3535.77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1923.53</v>
      </c>
      <c r="E25" s="57" t="str">
        <f>'Excel Sheet'!D24</f>
        <v>N-2: Echo Lk-Maple VL/Rocky Rch-ML</v>
      </c>
      <c r="F25" s="58" t="str">
        <f>'Excel Sheet'!C24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3551.33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2373.97</v>
      </c>
      <c r="E26" s="57" t="str">
        <f>'Excel Sheet'!D25</f>
        <v>N-2: Echo Lk-Maple VL/Rocky Rch-ML</v>
      </c>
      <c r="F26" s="58" t="str">
        <f>'Excel Sheet'!C25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1709.05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1716.97</v>
      </c>
      <c r="E27" s="76" t="str">
        <f>'Excel Sheet'!D26</f>
        <v>N-2: Echo Lk-Maple VL/Rocky Rch-ML</v>
      </c>
      <c r="F27" s="58" t="str">
        <f>'Excel Sheet'!C26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1923.53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2247.04</v>
      </c>
      <c r="E28" s="134" t="str">
        <f>'Excel Sheet'!D27</f>
        <v>N-2: Echo Lk-Maple VL/Rocky Rch-ML</v>
      </c>
      <c r="F28" s="58" t="str">
        <f>'Excel Sheet'!C27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2247.04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2721.32</v>
      </c>
      <c r="E29" s="134" t="str">
        <f>'Excel Sheet'!D28</f>
        <v>N-2: Echo Lk-Maple VL/Rocky Rch-ML</v>
      </c>
      <c r="F29" s="58" t="str">
        <f>'Excel Sheet'!C28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2791.2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2308.73</v>
      </c>
      <c r="E30" s="57" t="str">
        <f>'Excel Sheet'!D29</f>
        <v>N-2: Echo Lk-Maple VL/Rocky Rch-ML</v>
      </c>
      <c r="F30" s="58" t="str">
        <f>'Excel Sheet'!C29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3302.68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2791.2</v>
      </c>
      <c r="E31" s="76" t="str">
        <f>'Excel Sheet'!D30</f>
        <v>N-2: Echo Lk-Maple VL/Rocky Rch-ML</v>
      </c>
      <c r="F31" s="58" t="str">
        <f>'Excel Sheet'!C30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1121.73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3535.77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1387.71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2806.96</v>
      </c>
      <c r="E33" s="57" t="str">
        <f>'Excel Sheet'!D32</f>
        <v>N-2: Echo Lk-Maple VL/Rocky Rch-ML</v>
      </c>
      <c r="F33" s="58" t="str">
        <f>'Excel Sheet'!C32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1716.97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3302.68</v>
      </c>
      <c r="E34" s="76" t="str">
        <f>'Excel Sheet'!D33</f>
        <v>N-2: Echo Lk-Maple VL/Rocky Rch-ML</v>
      </c>
      <c r="F34" s="58" t="str">
        <f>'Excel Sheet'!C33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2308.73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3551.33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2806.96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Covington-Maple Valley #2 230kV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6060.259333333334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1559.1</v>
      </c>
      <c r="E21" s="55" t="str">
        <f>'Excel Sheet'!D37</f>
        <v>N-2: Echo Lk-Maple VL/Rocky Rch-ML</v>
      </c>
      <c r="F21" s="105" t="str">
        <f>'Excel Sheet'!C37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2380.41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2126.57</v>
      </c>
      <c r="E22" s="57" t="str">
        <f>'Excel Sheet'!D38</f>
        <v>N-2: Echo Lk-Maple VL/Rocky Rch-ML</v>
      </c>
      <c r="F22" s="58" t="str">
        <f>'Excel Sheet'!C38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2793.37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2380.41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3145.55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1832.7</v>
      </c>
      <c r="E24" s="57" t="str">
        <f>'Excel Sheet'!D40</f>
        <v>N-2: Echo Lk-Maple VL/Rocky Rch-ML</v>
      </c>
      <c r="F24" s="58" t="str">
        <f>'Excel Sheet'!C40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3448.92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2304.59</v>
      </c>
      <c r="E25" s="57" t="str">
        <f>'Excel Sheet'!D41</f>
        <v>N-2: Echo Lk-Maple VL/Rocky Rch-ML</v>
      </c>
      <c r="F25" s="58" t="str">
        <f>'Excel Sheet'!C41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3000.9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2793.37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2126.57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2010.78</v>
      </c>
      <c r="E27" s="57" t="str">
        <f>'Excel Sheet'!D43</f>
        <v>N-2: Echo Lk-Maple VL/Rocky Rch-ML</v>
      </c>
      <c r="F27" s="58" t="str">
        <f>'Excel Sheet'!C43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2304.59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2614.75</v>
      </c>
      <c r="E28" s="57" t="str">
        <f>'Excel Sheet'!D44</f>
        <v>N-2: Echo Lk-Maple VL/Rocky Rch-ML</v>
      </c>
      <c r="F28" s="58" t="str">
        <f>'Excel Sheet'!C44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2614.75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3145.55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3180.44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2660.14</v>
      </c>
      <c r="E30" s="57" t="str">
        <f>'Excel Sheet'!D46</f>
        <v>N-2: Echo Lk-Maple VL/Rocky Rch-ML</v>
      </c>
      <c r="F30" s="58" t="str">
        <f>'Excel Sheet'!C46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3085.56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3180.44</v>
      </c>
      <c r="E31" s="57" t="str">
        <f>'Excel Sheet'!D47</f>
        <v>N-2: Echo Lk-Maple VL/Rocky Rch-ML</v>
      </c>
      <c r="F31" s="58" t="str">
        <f>'Excel Sheet'!C47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1559.1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3448.92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1832.7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3152.12</v>
      </c>
      <c r="E33" s="57" t="str">
        <f>'Excel Sheet'!D49</f>
        <v>N-2: Echo Lk-Maple VL/Rocky Rch-ML</v>
      </c>
      <c r="F33" s="58" t="str">
        <f>'Excel Sheet'!C49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2010.78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3085.56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2660.14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3000.9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3152.12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Covington-Maple Valley #2 230kV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017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4979.255999999999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2789.87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2825.98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2798.87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2921.55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2825.98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2857.71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2882.56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3309.79</v>
      </c>
      <c r="V24" s="107" t="str">
        <f>E32</f>
        <v>BFR: 4276 Cust-Ing #1 500kV &amp; Cust 500/230kV Bk#2</v>
      </c>
      <c r="W24" s="108" t="str">
        <f>F32</f>
        <v>Branch CUST BNK1 (95008)  TO  CUST ING2 (95009)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2892.32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1828.22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2921.55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2798.87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3051.09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2892.32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3068.42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3068.42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2857.71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3146.62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3308.13</v>
      </c>
      <c r="E30" s="169" t="str">
        <f>'Excel Sheet'!$D63</f>
        <v>BFR: 4276 Cust-Ing #1 500kV &amp; Cust 500/230kV Bk#2</v>
      </c>
      <c r="F30" s="170" t="str">
        <f>'Excel Sheet'!$C63</f>
        <v>Branch CUST BNK1 (95008)  TO  CUST ING2 (95009) CKT 1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1934.25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3146.62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2789.87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3309.79</v>
      </c>
      <c r="E32" s="169" t="str">
        <f>'Excel Sheet'!$D65</f>
        <v>BFR: 4276 Cust-Ing #1 500kV &amp; Cust 500/230kV Bk#2</v>
      </c>
      <c r="F32" s="170" t="str">
        <f>'Excel Sheet'!$C65</f>
        <v>Branch CUST BNK1 (95008)  TO  CUST ING2 (95009)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2882.56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2004.68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3051.09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1934.25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3308.13</v>
      </c>
      <c r="V34" s="107" t="str">
        <f>E30</f>
        <v>BFR: 4276 Cust-Ing #1 500kV &amp; Cust 500/230kV Bk#2</v>
      </c>
      <c r="W34" s="108" t="str">
        <f>F30</f>
        <v>Branch CUST BNK1 (95008)  TO  CUST ING2 (95009) CKT 1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1828.22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2004.68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F56" sqref="F56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Covington-Maple Valley #2 230kV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4635.17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2658.67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2443.51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2680.82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2568.42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2443.51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2777.35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2533.1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3077.82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2545.26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1594.1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2568.42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2680.82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2733.64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2545.26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2744.33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2744.33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2777.35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3060.16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3038.23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1693.25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3060.16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2658.67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3077.82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2533.1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1802.18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2733.64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1693.25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3038.23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1594.1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1802.18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81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773.22</v>
      </c>
      <c r="D3" s="202">
        <f>'Excel Sheet'!I20</f>
        <v>1121.73</v>
      </c>
      <c r="E3" s="203">
        <f>'Excel Sheet'!I37</f>
        <v>1559.1</v>
      </c>
      <c r="F3" s="203">
        <f>'Excel Sheet'!I54</f>
        <v>2789.87</v>
      </c>
      <c r="G3" s="204">
        <f>'Excel Sheet'!I71</f>
        <v>2658.67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1329.24</v>
      </c>
      <c r="D4" s="206">
        <f>'Excel Sheet'!I21</f>
        <v>1709.05</v>
      </c>
      <c r="E4" s="206">
        <f>'Excel Sheet'!I38</f>
        <v>2126.57</v>
      </c>
      <c r="F4" s="206">
        <f>'Excel Sheet'!I55</f>
        <v>2798.87</v>
      </c>
      <c r="G4" s="207">
        <f>'Excel Sheet'!I72</f>
        <v>2680.82</v>
      </c>
      <c r="H4" s="120"/>
      <c r="I4" s="187"/>
      <c r="J4" s="256" t="s">
        <v>26</v>
      </c>
      <c r="K4" s="257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1799.28</v>
      </c>
      <c r="D5" s="206">
        <f>'Excel Sheet'!I22</f>
        <v>2401.5</v>
      </c>
      <c r="E5" s="206">
        <f>'Excel Sheet'!I39</f>
        <v>2380.41</v>
      </c>
      <c r="F5" s="206">
        <f>'Excel Sheet'!I56</f>
        <v>2825.98</v>
      </c>
      <c r="G5" s="207">
        <f>'Excel Sheet'!I73</f>
        <v>2443.51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997.9</v>
      </c>
      <c r="D6" s="206">
        <f>'Excel Sheet'!I23</f>
        <v>1387.71</v>
      </c>
      <c r="E6" s="206">
        <f>'Excel Sheet'!I40</f>
        <v>1832.7</v>
      </c>
      <c r="F6" s="206">
        <f>'Excel Sheet'!I57</f>
        <v>2882.56</v>
      </c>
      <c r="G6" s="207">
        <f>'Excel Sheet'!I74</f>
        <v>2533.1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1535.91</v>
      </c>
      <c r="D7" s="206">
        <f>'Excel Sheet'!I24</f>
        <v>1923.53</v>
      </c>
      <c r="E7" s="206">
        <f>'Excel Sheet'!I41</f>
        <v>2304.59</v>
      </c>
      <c r="F7" s="206">
        <f>'Excel Sheet'!I58</f>
        <v>2892.32</v>
      </c>
      <c r="G7" s="207">
        <f>'Excel Sheet'!I75</f>
        <v>2545.26</v>
      </c>
      <c r="H7" s="120"/>
      <c r="I7" s="187"/>
      <c r="J7" s="266" t="s">
        <v>30</v>
      </c>
      <c r="K7" s="267"/>
      <c r="L7" s="197" t="str">
        <f>IF(MID(L11,4,1)="R",MID(L11,1,5),MID(L11,1,3))</f>
        <v>017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2029.65</v>
      </c>
      <c r="D8" s="206">
        <f>'Excel Sheet'!I25</f>
        <v>2373.97</v>
      </c>
      <c r="E8" s="206">
        <f>'Excel Sheet'!I42</f>
        <v>2793.37</v>
      </c>
      <c r="F8" s="206">
        <f>'Excel Sheet'!I59</f>
        <v>2921.55</v>
      </c>
      <c r="G8" s="207">
        <f>'Excel Sheet'!I76</f>
        <v>2568.42</v>
      </c>
      <c r="H8" s="120"/>
      <c r="I8" s="187"/>
      <c r="J8" s="256" t="s">
        <v>31</v>
      </c>
      <c r="K8" s="257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1301.72</v>
      </c>
      <c r="D9" s="206">
        <f>'Excel Sheet'!I26</f>
        <v>1716.97</v>
      </c>
      <c r="E9" s="206">
        <f>'Excel Sheet'!I43</f>
        <v>2010.78</v>
      </c>
      <c r="F9" s="206">
        <f>'Excel Sheet'!I60</f>
        <v>3051.09</v>
      </c>
      <c r="G9" s="207">
        <f>'Excel Sheet'!I77</f>
        <v>2733.64</v>
      </c>
      <c r="H9" s="120"/>
      <c r="I9" s="187"/>
      <c r="J9" s="256" t="s">
        <v>28</v>
      </c>
      <c r="K9" s="257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1808.37</v>
      </c>
      <c r="D10" s="209">
        <f>'Excel Sheet'!I27</f>
        <v>2247.04</v>
      </c>
      <c r="E10" s="209">
        <f>'Excel Sheet'!I44</f>
        <v>2614.75</v>
      </c>
      <c r="F10" s="209">
        <f>'Excel Sheet'!I61</f>
        <v>3068.42</v>
      </c>
      <c r="G10" s="210">
        <f>'Excel Sheet'!I78</f>
        <v>2744.33</v>
      </c>
      <c r="H10" s="120"/>
      <c r="I10" s="187"/>
      <c r="J10" s="256" t="s">
        <v>37</v>
      </c>
      <c r="K10" s="257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2326.69</v>
      </c>
      <c r="D11" s="206">
        <f>'Excel Sheet'!I28</f>
        <v>2721.32</v>
      </c>
      <c r="E11" s="206">
        <f>'Excel Sheet'!I45</f>
        <v>3145.55</v>
      </c>
      <c r="F11" s="206">
        <f>'Excel Sheet'!I62</f>
        <v>2857.71</v>
      </c>
      <c r="G11" s="207">
        <f>'Excel Sheet'!I79</f>
        <v>2777.35</v>
      </c>
      <c r="H11" s="120"/>
      <c r="I11" s="187"/>
      <c r="J11" s="254" t="s">
        <v>61</v>
      </c>
      <c r="K11" s="255"/>
      <c r="L11" s="232" t="str">
        <f>'Excel Sheet'!A87</f>
        <v>017WINTER09v1SNH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1867.47</v>
      </c>
      <c r="D12" s="206">
        <f>'Excel Sheet'!I29</f>
        <v>2308.73</v>
      </c>
      <c r="E12" s="206">
        <f>'Excel Sheet'!I46</f>
        <v>2660.14</v>
      </c>
      <c r="F12" s="206">
        <f>'Excel Sheet'!I63</f>
        <v>3308.13</v>
      </c>
      <c r="G12" s="207">
        <f>'Excel Sheet'!I80</f>
        <v>3038.23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2371.55</v>
      </c>
      <c r="D13" s="206">
        <f>'Excel Sheet'!I30</f>
        <v>2791.2</v>
      </c>
      <c r="E13" s="206">
        <f>'Excel Sheet'!I47</f>
        <v>3180.44</v>
      </c>
      <c r="F13" s="206">
        <f>'Excel Sheet'!I64</f>
        <v>3146.62</v>
      </c>
      <c r="G13" s="207">
        <f>'Excel Sheet'!I81</f>
        <v>3060.16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2915.68</v>
      </c>
      <c r="D14" s="206">
        <f>'Excel Sheet'!I31</f>
        <v>3535.77</v>
      </c>
      <c r="E14" s="206">
        <f>'Excel Sheet'!I48</f>
        <v>3448.92</v>
      </c>
      <c r="F14" s="206">
        <f>'Excel Sheet'!I65</f>
        <v>3309.79</v>
      </c>
      <c r="G14" s="207">
        <f>'Excel Sheet'!I82</f>
        <v>3077.82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2448.19</v>
      </c>
      <c r="D15" s="206">
        <f>'Excel Sheet'!I32</f>
        <v>2806.96</v>
      </c>
      <c r="E15" s="206">
        <f>'Excel Sheet'!I49</f>
        <v>3152.12</v>
      </c>
      <c r="F15" s="206">
        <f>'Excel Sheet'!I66</f>
        <v>2004.68</v>
      </c>
      <c r="G15" s="212">
        <f>'Excel Sheet'!I83</f>
        <v>1802.18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2932.15</v>
      </c>
      <c r="D16" s="206">
        <f>'Excel Sheet'!I33</f>
        <v>3302.68</v>
      </c>
      <c r="E16" s="206">
        <f>'Excel Sheet'!I50</f>
        <v>3085.56</v>
      </c>
      <c r="F16" s="206">
        <f>'Excel Sheet'!I67</f>
        <v>1934.25</v>
      </c>
      <c r="G16" s="212">
        <f>'Excel Sheet'!I84</f>
        <v>1693.25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3378.12</v>
      </c>
      <c r="D17" s="214">
        <f>'Excel Sheet'!I34</f>
        <v>3551.33</v>
      </c>
      <c r="E17" s="214">
        <f>'Excel Sheet'!I51</f>
        <v>3000.9</v>
      </c>
      <c r="F17" s="214">
        <f>'Excel Sheet'!I68</f>
        <v>1828.22</v>
      </c>
      <c r="G17" s="212">
        <f>'Excel Sheet'!I85</f>
        <v>1594.1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CTG_FAIL_IN_FULL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CTG_FAIL_IN_FULL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CTG_FAIL_IN_FULL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CTG_FAIL_IN_FULL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017</v>
      </c>
      <c r="J1" s="278" t="str">
        <f>Results!L2</f>
        <v>Covington-Maple Valley #2 230kV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6658.414</v>
      </c>
      <c r="D5" s="220">
        <f>'Excel Sheet'!I3</f>
        <v>773.22</v>
      </c>
      <c r="E5" s="220">
        <f>'Excel Sheet'!I4</f>
        <v>1329.24</v>
      </c>
      <c r="F5" s="220">
        <f>'Excel Sheet'!I5</f>
        <v>1799.28</v>
      </c>
      <c r="G5" s="220">
        <f>'Excel Sheet'!I6</f>
        <v>997.9</v>
      </c>
      <c r="H5" s="220">
        <f>'Excel Sheet'!I7</f>
        <v>1535.91</v>
      </c>
      <c r="I5" s="230">
        <f>'Excel Sheet'!I8</f>
        <v>2029.65</v>
      </c>
      <c r="J5" s="220">
        <f>'Excel Sheet'!I9</f>
        <v>1301.72</v>
      </c>
      <c r="K5" s="230">
        <f>'Excel Sheet'!I10</f>
        <v>1808.37</v>
      </c>
      <c r="L5" s="220">
        <f>'Excel Sheet'!I11</f>
        <v>2326.69</v>
      </c>
      <c r="M5" s="220">
        <f>'Excel Sheet'!I12</f>
        <v>1867.47</v>
      </c>
      <c r="N5" s="220">
        <f>'Excel Sheet'!I13</f>
        <v>2371.55</v>
      </c>
      <c r="O5" s="220">
        <f>'Excel Sheet'!I14</f>
        <v>2915.68</v>
      </c>
      <c r="P5" s="224">
        <f>'Excel Sheet'!I15</f>
        <v>2448.19</v>
      </c>
      <c r="Q5" s="224">
        <f>'Excel Sheet'!I16</f>
        <v>2932.15</v>
      </c>
      <c r="R5" s="224">
        <f>'Excel Sheet'!I17</f>
        <v>3378.12</v>
      </c>
    </row>
    <row r="6" spans="2:18" s="54" customFormat="1" ht="14.25">
      <c r="B6" s="219" t="str">
        <f>'Excel Sheet'!A19</f>
        <v>35F</v>
      </c>
      <c r="C6" s="220">
        <f>AVERAGE('Excel Sheet'!H20:H34)</f>
        <v>6338.731333333333</v>
      </c>
      <c r="D6" s="220">
        <f>'Excel Sheet'!I20</f>
        <v>1121.73</v>
      </c>
      <c r="E6" s="220">
        <f>'Excel Sheet'!I21</f>
        <v>1709.05</v>
      </c>
      <c r="F6" s="220">
        <f>'Excel Sheet'!I22</f>
        <v>2401.5</v>
      </c>
      <c r="G6" s="220">
        <f>'Excel Sheet'!I23</f>
        <v>1387.71</v>
      </c>
      <c r="H6" s="220">
        <f>'Excel Sheet'!I24</f>
        <v>1923.53</v>
      </c>
      <c r="I6" s="220">
        <f>'Excel Sheet'!I25</f>
        <v>2373.97</v>
      </c>
      <c r="J6" s="220">
        <f>'Excel Sheet'!I26</f>
        <v>1716.97</v>
      </c>
      <c r="K6" s="220">
        <f>'Excel Sheet'!I27</f>
        <v>2247.04</v>
      </c>
      <c r="L6" s="220">
        <f>'Excel Sheet'!I28</f>
        <v>2721.32</v>
      </c>
      <c r="M6" s="220">
        <f>'Excel Sheet'!I29</f>
        <v>2308.73</v>
      </c>
      <c r="N6" s="220">
        <f>'Excel Sheet'!I30</f>
        <v>2791.2</v>
      </c>
      <c r="O6" s="220">
        <f>'Excel Sheet'!I31</f>
        <v>3535.77</v>
      </c>
      <c r="P6" s="220">
        <f>'Excel Sheet'!I32</f>
        <v>2806.96</v>
      </c>
      <c r="Q6" s="220">
        <f>'Excel Sheet'!I33</f>
        <v>3302.68</v>
      </c>
      <c r="R6" s="220">
        <f>'Excel Sheet'!I34</f>
        <v>3551.33</v>
      </c>
    </row>
    <row r="7" spans="2:18" s="54" customFormat="1" ht="14.25">
      <c r="B7" s="219" t="str">
        <f>'Excel Sheet'!A36</f>
        <v>45F</v>
      </c>
      <c r="C7" s="220">
        <f>AVERAGE('Excel Sheet'!H37:H51)</f>
        <v>6060.259333333334</v>
      </c>
      <c r="D7" s="220">
        <f>'Excel Sheet'!I37</f>
        <v>1559.1</v>
      </c>
      <c r="E7" s="220">
        <f>'Excel Sheet'!I38</f>
        <v>2126.57</v>
      </c>
      <c r="F7" s="220">
        <f>'Excel Sheet'!I39</f>
        <v>2380.41</v>
      </c>
      <c r="G7" s="220">
        <f>'Excel Sheet'!I40</f>
        <v>1832.7</v>
      </c>
      <c r="H7" s="220">
        <f>'Excel Sheet'!I41</f>
        <v>2304.59</v>
      </c>
      <c r="I7" s="220">
        <f>'Excel Sheet'!I42</f>
        <v>2793.37</v>
      </c>
      <c r="J7" s="220">
        <f>'Excel Sheet'!I43</f>
        <v>2010.78</v>
      </c>
      <c r="K7" s="220">
        <f>'Excel Sheet'!I44</f>
        <v>2614.75</v>
      </c>
      <c r="L7" s="220">
        <f>'Excel Sheet'!I45</f>
        <v>3145.55</v>
      </c>
      <c r="M7" s="220">
        <f>'Excel Sheet'!I46</f>
        <v>2660.14</v>
      </c>
      <c r="N7" s="220">
        <f>'Excel Sheet'!I47</f>
        <v>3180.44</v>
      </c>
      <c r="O7" s="220">
        <f>'Excel Sheet'!I48</f>
        <v>3448.92</v>
      </c>
      <c r="P7" s="220">
        <f>'Excel Sheet'!I49</f>
        <v>3152.12</v>
      </c>
      <c r="Q7" s="220">
        <f>'Excel Sheet'!I50</f>
        <v>3085.56</v>
      </c>
      <c r="R7" s="220">
        <f>'Excel Sheet'!I51</f>
        <v>3000.9</v>
      </c>
    </row>
    <row r="8" spans="2:18" s="54" customFormat="1" ht="14.25">
      <c r="B8" s="219" t="str">
        <f>'Excel Sheet'!A53</f>
        <v>60F</v>
      </c>
      <c r="C8" s="220">
        <f>AVERAGE('Excel Sheet'!H54:H68)</f>
        <v>4979.255999999999</v>
      </c>
      <c r="D8" s="220">
        <f>'Excel Sheet'!I54</f>
        <v>2789.87</v>
      </c>
      <c r="E8" s="220">
        <f>'Excel Sheet'!I55</f>
        <v>2798.87</v>
      </c>
      <c r="F8" s="220">
        <f>'Excel Sheet'!I56</f>
        <v>2825.98</v>
      </c>
      <c r="G8" s="220">
        <f>'Excel Sheet'!I57</f>
        <v>2882.56</v>
      </c>
      <c r="H8" s="220">
        <f>'Excel Sheet'!I58</f>
        <v>2892.32</v>
      </c>
      <c r="I8" s="220">
        <f>'Excel Sheet'!I59</f>
        <v>2921.55</v>
      </c>
      <c r="J8" s="220">
        <f>'Excel Sheet'!I60</f>
        <v>3051.09</v>
      </c>
      <c r="K8" s="220">
        <f>'Excel Sheet'!I61</f>
        <v>3068.42</v>
      </c>
      <c r="L8" s="220">
        <f>'Excel Sheet'!I62</f>
        <v>2857.71</v>
      </c>
      <c r="M8" s="220">
        <f>'Excel Sheet'!I63</f>
        <v>3308.13</v>
      </c>
      <c r="N8" s="220">
        <f>'Excel Sheet'!I64</f>
        <v>3146.62</v>
      </c>
      <c r="O8" s="220">
        <f>'Excel Sheet'!I65</f>
        <v>3309.79</v>
      </c>
      <c r="P8" s="220">
        <f>'Excel Sheet'!I66</f>
        <v>2004.68</v>
      </c>
      <c r="Q8" s="220">
        <f>'Excel Sheet'!I67</f>
        <v>1934.25</v>
      </c>
      <c r="R8" s="220">
        <f>'Excel Sheet'!I68</f>
        <v>1828.22</v>
      </c>
    </row>
    <row r="9" spans="2:18" s="54" customFormat="1" ht="14.25">
      <c r="B9" s="219" t="str">
        <f>'Excel Sheet'!A70</f>
        <v>70F</v>
      </c>
      <c r="C9" s="220">
        <f>AVERAGE('Excel Sheet'!H71:H85)</f>
        <v>4635.17</v>
      </c>
      <c r="D9" s="220">
        <f>'Excel Sheet'!I71</f>
        <v>2658.67</v>
      </c>
      <c r="E9" s="220">
        <f>'Excel Sheet'!I72</f>
        <v>2680.82</v>
      </c>
      <c r="F9" s="220">
        <f>'Excel Sheet'!I73</f>
        <v>2443.51</v>
      </c>
      <c r="G9" s="220">
        <f>'Excel Sheet'!I74</f>
        <v>2533.1</v>
      </c>
      <c r="H9" s="220">
        <f>'Excel Sheet'!I75</f>
        <v>2545.26</v>
      </c>
      <c r="I9" s="220">
        <f>'Excel Sheet'!I76</f>
        <v>2568.42</v>
      </c>
      <c r="J9" s="220">
        <f>'Excel Sheet'!I77</f>
        <v>2733.64</v>
      </c>
      <c r="K9" s="220">
        <f>'Excel Sheet'!I78</f>
        <v>2744.33</v>
      </c>
      <c r="L9" s="220">
        <f>'Excel Sheet'!I79</f>
        <v>2777.35</v>
      </c>
      <c r="M9" s="220">
        <f>'Excel Sheet'!I80</f>
        <v>3038.23</v>
      </c>
      <c r="N9" s="220">
        <f>'Excel Sheet'!I81</f>
        <v>3060.16</v>
      </c>
      <c r="O9" s="220">
        <f>'Excel Sheet'!I82</f>
        <v>3077.82</v>
      </c>
      <c r="P9" s="220">
        <f>'Excel Sheet'!I83</f>
        <v>1802.18</v>
      </c>
      <c r="Q9" s="220">
        <f>'Excel Sheet'!I84</f>
        <v>1693.25</v>
      </c>
      <c r="R9" s="220">
        <f>'Excel Sheet'!I85</f>
        <v>1594.1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772.8</v>
      </c>
      <c r="C3" t="s">
        <v>71</v>
      </c>
      <c r="D3" t="s">
        <v>72</v>
      </c>
      <c r="E3">
        <v>3.59</v>
      </c>
      <c r="F3">
        <v>521.07</v>
      </c>
      <c r="G3">
        <v>521.12</v>
      </c>
      <c r="H3">
        <v>6675.69</v>
      </c>
      <c r="I3">
        <v>773.22</v>
      </c>
      <c r="J3">
        <v>-627.04</v>
      </c>
      <c r="K3" t="s">
        <v>58</v>
      </c>
    </row>
    <row r="4" spans="1:11" ht="12.75">
      <c r="A4" t="s">
        <v>6</v>
      </c>
      <c r="B4">
        <v>1329</v>
      </c>
      <c r="C4" t="s">
        <v>71</v>
      </c>
      <c r="D4" t="s">
        <v>72</v>
      </c>
      <c r="E4">
        <v>3.59</v>
      </c>
      <c r="F4">
        <v>520.29</v>
      </c>
      <c r="G4">
        <v>520.37</v>
      </c>
      <c r="H4">
        <v>6621.93</v>
      </c>
      <c r="I4">
        <v>1329.24</v>
      </c>
      <c r="J4">
        <v>-923.62</v>
      </c>
      <c r="K4" t="s">
        <v>58</v>
      </c>
    </row>
    <row r="5" spans="1:11" ht="12.75">
      <c r="A5" t="s">
        <v>3</v>
      </c>
      <c r="B5">
        <v>1799.31</v>
      </c>
      <c r="C5" t="s">
        <v>71</v>
      </c>
      <c r="D5" t="s">
        <v>72</v>
      </c>
      <c r="E5">
        <v>3.59</v>
      </c>
      <c r="F5">
        <v>512.17</v>
      </c>
      <c r="G5">
        <v>512.06</v>
      </c>
      <c r="H5">
        <v>6651.33</v>
      </c>
      <c r="I5">
        <v>1799.28</v>
      </c>
      <c r="J5">
        <v>-1162.11</v>
      </c>
      <c r="K5" t="s">
        <v>58</v>
      </c>
    </row>
    <row r="6" spans="1:11" ht="12.75">
      <c r="A6" t="s">
        <v>0</v>
      </c>
      <c r="B6">
        <v>997.47</v>
      </c>
      <c r="C6" t="s">
        <v>71</v>
      </c>
      <c r="D6" t="s">
        <v>72</v>
      </c>
      <c r="E6">
        <v>3.59</v>
      </c>
      <c r="F6">
        <v>517.55</v>
      </c>
      <c r="G6">
        <v>517.45</v>
      </c>
      <c r="H6">
        <v>6676.98</v>
      </c>
      <c r="I6">
        <v>997.9</v>
      </c>
      <c r="J6">
        <v>-696.64</v>
      </c>
      <c r="K6" t="s">
        <v>58</v>
      </c>
    </row>
    <row r="7" spans="1:11" ht="12.75">
      <c r="A7" t="s">
        <v>7</v>
      </c>
      <c r="B7">
        <v>1535.65</v>
      </c>
      <c r="C7" t="s">
        <v>71</v>
      </c>
      <c r="D7" t="s">
        <v>72</v>
      </c>
      <c r="E7">
        <v>3.59</v>
      </c>
      <c r="F7">
        <v>523.1</v>
      </c>
      <c r="G7">
        <v>523.04</v>
      </c>
      <c r="H7">
        <v>6622.62</v>
      </c>
      <c r="I7">
        <v>1535.91</v>
      </c>
      <c r="J7">
        <v>-980.79</v>
      </c>
      <c r="K7" t="s">
        <v>58</v>
      </c>
    </row>
    <row r="8" spans="1:11" ht="12.75">
      <c r="A8" t="s">
        <v>4</v>
      </c>
      <c r="B8">
        <v>2029.93</v>
      </c>
      <c r="C8" t="s">
        <v>71</v>
      </c>
      <c r="D8" t="s">
        <v>72</v>
      </c>
      <c r="E8">
        <v>3.59</v>
      </c>
      <c r="F8">
        <v>512.52</v>
      </c>
      <c r="G8">
        <v>512.43</v>
      </c>
      <c r="H8">
        <v>6653.65</v>
      </c>
      <c r="I8">
        <v>2029.65</v>
      </c>
      <c r="J8">
        <v>-1228.73</v>
      </c>
      <c r="K8" t="s">
        <v>58</v>
      </c>
    </row>
    <row r="9" spans="1:11" ht="12.75">
      <c r="A9" t="s">
        <v>1</v>
      </c>
      <c r="B9">
        <v>1301.57</v>
      </c>
      <c r="C9" t="s">
        <v>71</v>
      </c>
      <c r="D9" t="s">
        <v>72</v>
      </c>
      <c r="E9">
        <v>3.59</v>
      </c>
      <c r="F9">
        <v>516.92</v>
      </c>
      <c r="G9">
        <v>516.99</v>
      </c>
      <c r="H9">
        <v>6678.04</v>
      </c>
      <c r="I9">
        <v>1301.72</v>
      </c>
      <c r="J9">
        <v>-748.35</v>
      </c>
      <c r="K9" t="s">
        <v>58</v>
      </c>
    </row>
    <row r="10" spans="1:11" ht="12.75">
      <c r="A10" t="s">
        <v>8</v>
      </c>
      <c r="B10">
        <v>1808.21</v>
      </c>
      <c r="C10" t="s">
        <v>71</v>
      </c>
      <c r="D10" t="s">
        <v>72</v>
      </c>
      <c r="E10">
        <v>3.59</v>
      </c>
      <c r="F10">
        <v>514.06</v>
      </c>
      <c r="G10">
        <v>514.11</v>
      </c>
      <c r="H10">
        <v>6624.13</v>
      </c>
      <c r="I10">
        <v>1808.37</v>
      </c>
      <c r="J10">
        <v>-1019.44</v>
      </c>
      <c r="K10" t="s">
        <v>58</v>
      </c>
    </row>
    <row r="11" spans="1:11" ht="12.75">
      <c r="A11" t="s">
        <v>5</v>
      </c>
      <c r="B11">
        <v>2326.72</v>
      </c>
      <c r="C11" t="s">
        <v>71</v>
      </c>
      <c r="D11" t="s">
        <v>72</v>
      </c>
      <c r="E11">
        <v>3.59</v>
      </c>
      <c r="F11">
        <v>513.22</v>
      </c>
      <c r="G11">
        <v>513.17</v>
      </c>
      <c r="H11">
        <v>6655.51</v>
      </c>
      <c r="I11">
        <v>2326.69</v>
      </c>
      <c r="J11">
        <v>-1289.32</v>
      </c>
      <c r="K11" t="s">
        <v>58</v>
      </c>
    </row>
    <row r="12" spans="1:11" ht="12.75">
      <c r="A12" t="s">
        <v>2</v>
      </c>
      <c r="B12">
        <v>1867.61</v>
      </c>
      <c r="C12" t="s">
        <v>71</v>
      </c>
      <c r="D12" t="s">
        <v>72</v>
      </c>
      <c r="E12">
        <v>3.59</v>
      </c>
      <c r="F12">
        <v>517.82</v>
      </c>
      <c r="G12">
        <v>517.88</v>
      </c>
      <c r="H12">
        <v>6686.98</v>
      </c>
      <c r="I12">
        <v>1867.47</v>
      </c>
      <c r="J12">
        <v>-864.11</v>
      </c>
      <c r="K12" t="s">
        <v>58</v>
      </c>
    </row>
    <row r="13" spans="1:11" ht="12.75">
      <c r="A13" t="s">
        <v>9</v>
      </c>
      <c r="B13">
        <v>2371.81</v>
      </c>
      <c r="C13" t="s">
        <v>71</v>
      </c>
      <c r="D13" t="s">
        <v>72</v>
      </c>
      <c r="E13">
        <v>3.59</v>
      </c>
      <c r="F13">
        <v>514.17</v>
      </c>
      <c r="G13">
        <v>514.22</v>
      </c>
      <c r="H13">
        <v>6635.06</v>
      </c>
      <c r="I13">
        <v>2371.55</v>
      </c>
      <c r="J13">
        <v>-1145.36</v>
      </c>
      <c r="K13" t="s">
        <v>58</v>
      </c>
    </row>
    <row r="14" spans="1:11" ht="12.75">
      <c r="A14" t="s">
        <v>10</v>
      </c>
      <c r="B14">
        <v>2916.11</v>
      </c>
      <c r="C14" t="s">
        <v>71</v>
      </c>
      <c r="D14" t="s">
        <v>72</v>
      </c>
      <c r="E14">
        <v>3.59</v>
      </c>
      <c r="F14">
        <v>522.31</v>
      </c>
      <c r="G14">
        <v>522.41</v>
      </c>
      <c r="H14">
        <v>6667.95</v>
      </c>
      <c r="I14">
        <v>2915.68</v>
      </c>
      <c r="J14">
        <v>-1421.03</v>
      </c>
      <c r="K14" t="s">
        <v>58</v>
      </c>
    </row>
    <row r="15" spans="1:11" ht="12.75">
      <c r="A15" t="s">
        <v>11</v>
      </c>
      <c r="B15">
        <v>2447.79</v>
      </c>
      <c r="C15" t="s">
        <v>71</v>
      </c>
      <c r="D15" t="s">
        <v>72</v>
      </c>
      <c r="E15">
        <v>3.59</v>
      </c>
      <c r="F15">
        <v>523.88</v>
      </c>
      <c r="G15">
        <v>523.84</v>
      </c>
      <c r="H15">
        <v>6698.34</v>
      </c>
      <c r="I15">
        <v>2448.19</v>
      </c>
      <c r="J15">
        <v>-1042.46</v>
      </c>
      <c r="K15" t="s">
        <v>58</v>
      </c>
    </row>
    <row r="16" spans="1:11" ht="12.75">
      <c r="A16" t="s">
        <v>13</v>
      </c>
      <c r="B16">
        <v>2932.45</v>
      </c>
      <c r="C16" t="s">
        <v>71</v>
      </c>
      <c r="D16" t="s">
        <v>72</v>
      </c>
      <c r="E16">
        <v>3.59</v>
      </c>
      <c r="F16">
        <v>523.08</v>
      </c>
      <c r="G16">
        <v>523.04</v>
      </c>
      <c r="H16">
        <v>6647.76</v>
      </c>
      <c r="I16">
        <v>2932.15</v>
      </c>
      <c r="J16">
        <v>-1303.62</v>
      </c>
      <c r="K16" t="s">
        <v>58</v>
      </c>
    </row>
    <row r="17" spans="1:11" ht="12.75">
      <c r="A17" t="s">
        <v>14</v>
      </c>
      <c r="B17">
        <v>3376.41</v>
      </c>
      <c r="C17" t="s">
        <v>71</v>
      </c>
      <c r="D17" t="s">
        <v>72</v>
      </c>
      <c r="E17">
        <v>3.59</v>
      </c>
      <c r="F17">
        <v>519.75</v>
      </c>
      <c r="G17">
        <v>519.66</v>
      </c>
      <c r="H17">
        <v>6680.24</v>
      </c>
      <c r="I17">
        <v>3378.12</v>
      </c>
      <c r="J17">
        <v>-1539.85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1121.33</v>
      </c>
      <c r="C20" t="s">
        <v>71</v>
      </c>
      <c r="D20" t="s">
        <v>72</v>
      </c>
      <c r="E20">
        <v>3.59</v>
      </c>
      <c r="F20">
        <v>501.01</v>
      </c>
      <c r="G20">
        <v>501.1</v>
      </c>
      <c r="H20">
        <v>6351.23</v>
      </c>
      <c r="I20">
        <v>1121.73</v>
      </c>
      <c r="J20">
        <v>-797.46</v>
      </c>
      <c r="K20" t="s">
        <v>58</v>
      </c>
    </row>
    <row r="21" spans="1:11" ht="12.75">
      <c r="A21" t="s">
        <v>6</v>
      </c>
      <c r="B21">
        <v>1708.69</v>
      </c>
      <c r="C21" t="s">
        <v>71</v>
      </c>
      <c r="D21" t="s">
        <v>72</v>
      </c>
      <c r="E21">
        <v>3.59</v>
      </c>
      <c r="F21">
        <v>504.83</v>
      </c>
      <c r="G21">
        <v>504.86</v>
      </c>
      <c r="H21">
        <v>6301.66</v>
      </c>
      <c r="I21">
        <v>1709.05</v>
      </c>
      <c r="J21">
        <v>-1107.3</v>
      </c>
      <c r="K21" t="s">
        <v>58</v>
      </c>
    </row>
    <row r="22" spans="1:11" ht="12.75">
      <c r="A22" t="s">
        <v>3</v>
      </c>
      <c r="B22">
        <v>2401.79</v>
      </c>
      <c r="C22" t="s">
        <v>73</v>
      </c>
      <c r="D22" t="s">
        <v>74</v>
      </c>
      <c r="E22">
        <v>-8.67</v>
      </c>
      <c r="F22">
        <v>-494.95</v>
      </c>
      <c r="G22">
        <v>-494.87</v>
      </c>
      <c r="H22">
        <v>6336.03</v>
      </c>
      <c r="I22">
        <v>2401.5</v>
      </c>
      <c r="J22">
        <v>-1490.64</v>
      </c>
      <c r="K22" t="s">
        <v>58</v>
      </c>
    </row>
    <row r="23" spans="1:11" ht="12.75">
      <c r="A23" t="s">
        <v>0</v>
      </c>
      <c r="B23">
        <v>1387.9</v>
      </c>
      <c r="C23" t="s">
        <v>71</v>
      </c>
      <c r="D23" t="s">
        <v>72</v>
      </c>
      <c r="E23">
        <v>3.59</v>
      </c>
      <c r="F23">
        <v>502.55</v>
      </c>
      <c r="G23">
        <v>502.5</v>
      </c>
      <c r="H23">
        <v>6354</v>
      </c>
      <c r="I23">
        <v>1387.71</v>
      </c>
      <c r="J23">
        <v>-885.34</v>
      </c>
      <c r="K23" t="s">
        <v>58</v>
      </c>
    </row>
    <row r="24" spans="1:11" ht="12.75">
      <c r="A24" t="s">
        <v>7</v>
      </c>
      <c r="B24">
        <v>1923.5</v>
      </c>
      <c r="C24" t="s">
        <v>71</v>
      </c>
      <c r="D24" t="s">
        <v>72</v>
      </c>
      <c r="E24">
        <v>3.59</v>
      </c>
      <c r="F24">
        <v>499.75</v>
      </c>
      <c r="G24">
        <v>499.68</v>
      </c>
      <c r="H24">
        <v>6302.9</v>
      </c>
      <c r="I24">
        <v>1923.53</v>
      </c>
      <c r="J24">
        <v>-1166.79</v>
      </c>
      <c r="K24" t="s">
        <v>58</v>
      </c>
    </row>
    <row r="25" spans="1:11" ht="12.75">
      <c r="A25" t="s">
        <v>4</v>
      </c>
      <c r="B25">
        <v>2374.11</v>
      </c>
      <c r="C25" t="s">
        <v>71</v>
      </c>
      <c r="D25" t="s">
        <v>72</v>
      </c>
      <c r="E25">
        <v>3.59</v>
      </c>
      <c r="F25">
        <v>498.23</v>
      </c>
      <c r="G25">
        <v>498.18</v>
      </c>
      <c r="H25">
        <v>6335.54</v>
      </c>
      <c r="I25">
        <v>2373.97</v>
      </c>
      <c r="J25">
        <v>-1395.93</v>
      </c>
      <c r="K25" t="s">
        <v>58</v>
      </c>
    </row>
    <row r="26" spans="1:11" ht="12.75">
      <c r="A26" t="s">
        <v>1</v>
      </c>
      <c r="B26">
        <v>1716.71</v>
      </c>
      <c r="C26" t="s">
        <v>71</v>
      </c>
      <c r="D26" t="s">
        <v>72</v>
      </c>
      <c r="E26">
        <v>3.59</v>
      </c>
      <c r="F26">
        <v>506.69</v>
      </c>
      <c r="G26">
        <v>506.76</v>
      </c>
      <c r="H26">
        <v>6356.25</v>
      </c>
      <c r="I26">
        <v>1716.97</v>
      </c>
      <c r="J26">
        <v>-954.89</v>
      </c>
      <c r="K26" t="s">
        <v>58</v>
      </c>
    </row>
    <row r="27" spans="1:11" ht="12.75">
      <c r="A27" t="s">
        <v>8</v>
      </c>
      <c r="B27">
        <v>2247.14</v>
      </c>
      <c r="C27" t="s">
        <v>71</v>
      </c>
      <c r="D27" t="s">
        <v>72</v>
      </c>
      <c r="E27">
        <v>3.59</v>
      </c>
      <c r="F27">
        <v>499.84</v>
      </c>
      <c r="G27">
        <v>499.95</v>
      </c>
      <c r="H27">
        <v>6305.95</v>
      </c>
      <c r="I27">
        <v>2247.04</v>
      </c>
      <c r="J27">
        <v>-1233.45</v>
      </c>
      <c r="K27" t="s">
        <v>58</v>
      </c>
    </row>
    <row r="28" spans="1:11" ht="12.75">
      <c r="A28" t="s">
        <v>5</v>
      </c>
      <c r="B28">
        <v>2721.53</v>
      </c>
      <c r="C28" t="s">
        <v>71</v>
      </c>
      <c r="D28" t="s">
        <v>72</v>
      </c>
      <c r="E28">
        <v>3.59</v>
      </c>
      <c r="F28">
        <v>507.38</v>
      </c>
      <c r="G28">
        <v>507.45</v>
      </c>
      <c r="H28">
        <v>6340.11</v>
      </c>
      <c r="I28">
        <v>2721.32</v>
      </c>
      <c r="J28">
        <v>-1476.47</v>
      </c>
      <c r="K28" t="s">
        <v>58</v>
      </c>
    </row>
    <row r="29" spans="1:11" ht="12.75">
      <c r="A29" t="s">
        <v>2</v>
      </c>
      <c r="B29">
        <v>2309.01</v>
      </c>
      <c r="C29" t="s">
        <v>71</v>
      </c>
      <c r="D29" t="s">
        <v>72</v>
      </c>
      <c r="E29">
        <v>3.59</v>
      </c>
      <c r="F29">
        <v>506.62</v>
      </c>
      <c r="G29">
        <v>506.66</v>
      </c>
      <c r="H29">
        <v>6366.97</v>
      </c>
      <c r="I29">
        <v>2308.73</v>
      </c>
      <c r="J29">
        <v>-1090.4</v>
      </c>
      <c r="K29" t="s">
        <v>58</v>
      </c>
    </row>
    <row r="30" spans="1:11" ht="12.75">
      <c r="A30" t="s">
        <v>9</v>
      </c>
      <c r="B30">
        <v>2791.43</v>
      </c>
      <c r="C30" t="s">
        <v>71</v>
      </c>
      <c r="D30" t="s">
        <v>72</v>
      </c>
      <c r="E30">
        <v>3.59</v>
      </c>
      <c r="F30">
        <v>508.5</v>
      </c>
      <c r="G30">
        <v>508.57</v>
      </c>
      <c r="H30">
        <v>6316.86</v>
      </c>
      <c r="I30">
        <v>2791.2</v>
      </c>
      <c r="J30">
        <v>-1339.95</v>
      </c>
      <c r="K30" t="s">
        <v>58</v>
      </c>
    </row>
    <row r="31" spans="1:11" ht="12.75">
      <c r="A31" t="s">
        <v>10</v>
      </c>
      <c r="B31">
        <v>3536.15</v>
      </c>
      <c r="C31" t="s">
        <v>75</v>
      </c>
      <c r="D31" t="s">
        <v>76</v>
      </c>
      <c r="E31">
        <v>-65.02</v>
      </c>
      <c r="F31">
        <v>-2596.28</v>
      </c>
      <c r="G31">
        <v>-2596.31</v>
      </c>
      <c r="H31">
        <v>6357.13</v>
      </c>
      <c r="I31">
        <v>3535.77</v>
      </c>
      <c r="J31">
        <v>-1745.67</v>
      </c>
      <c r="K31" t="s">
        <v>77</v>
      </c>
    </row>
    <row r="32" spans="1:11" ht="12.75">
      <c r="A32" t="s">
        <v>11</v>
      </c>
      <c r="B32">
        <v>2807.84</v>
      </c>
      <c r="C32" t="s">
        <v>71</v>
      </c>
      <c r="D32" t="s">
        <v>72</v>
      </c>
      <c r="E32">
        <v>3.59</v>
      </c>
      <c r="F32">
        <v>509.13</v>
      </c>
      <c r="G32">
        <v>509.17</v>
      </c>
      <c r="H32">
        <v>6377.89</v>
      </c>
      <c r="I32">
        <v>2806.96</v>
      </c>
      <c r="J32">
        <v>-1225.59</v>
      </c>
      <c r="K32" t="s">
        <v>58</v>
      </c>
    </row>
    <row r="33" spans="1:11" ht="12.75">
      <c r="A33" t="s">
        <v>13</v>
      </c>
      <c r="B33">
        <v>3303.01</v>
      </c>
      <c r="C33" t="s">
        <v>71</v>
      </c>
      <c r="D33" t="s">
        <v>72</v>
      </c>
      <c r="E33">
        <v>3.59</v>
      </c>
      <c r="F33">
        <v>508.49</v>
      </c>
      <c r="G33">
        <v>508.58</v>
      </c>
      <c r="H33">
        <v>6331.03</v>
      </c>
      <c r="I33">
        <v>3302.68</v>
      </c>
      <c r="J33">
        <v>-1484.71</v>
      </c>
      <c r="K33" t="s">
        <v>58</v>
      </c>
    </row>
    <row r="34" spans="1:11" ht="12.75">
      <c r="A34" t="s">
        <v>14</v>
      </c>
      <c r="B34">
        <v>3551.84</v>
      </c>
      <c r="C34" t="s">
        <v>78</v>
      </c>
      <c r="D34" t="s">
        <v>79</v>
      </c>
      <c r="E34">
        <v>100</v>
      </c>
      <c r="F34">
        <v>3516.94</v>
      </c>
      <c r="G34">
        <v>3519.38</v>
      </c>
      <c r="H34">
        <v>6347.42</v>
      </c>
      <c r="I34">
        <v>3551.33</v>
      </c>
      <c r="J34">
        <v>-1605.23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1559.37</v>
      </c>
      <c r="C37" t="s">
        <v>71</v>
      </c>
      <c r="D37" t="s">
        <v>72</v>
      </c>
      <c r="E37">
        <v>3.59</v>
      </c>
      <c r="F37">
        <v>493.96</v>
      </c>
      <c r="G37">
        <v>494.02</v>
      </c>
      <c r="H37">
        <v>6081.11</v>
      </c>
      <c r="I37">
        <v>1559.1</v>
      </c>
      <c r="J37">
        <v>-1035.49</v>
      </c>
      <c r="K37" t="s">
        <v>58</v>
      </c>
    </row>
    <row r="38" spans="1:11" ht="12.75">
      <c r="A38" t="s">
        <v>6</v>
      </c>
      <c r="B38">
        <v>2126.69</v>
      </c>
      <c r="C38" t="s">
        <v>71</v>
      </c>
      <c r="D38" t="s">
        <v>72</v>
      </c>
      <c r="E38">
        <v>3.59</v>
      </c>
      <c r="F38">
        <v>494.65</v>
      </c>
      <c r="G38">
        <v>494.74</v>
      </c>
      <c r="H38">
        <v>6033.02</v>
      </c>
      <c r="I38">
        <v>2126.57</v>
      </c>
      <c r="J38">
        <v>-1322.2</v>
      </c>
      <c r="K38" t="s">
        <v>58</v>
      </c>
    </row>
    <row r="39" spans="1:11" ht="12.75">
      <c r="A39" t="s">
        <v>3</v>
      </c>
      <c r="B39">
        <v>2380.67</v>
      </c>
      <c r="C39" t="s">
        <v>73</v>
      </c>
      <c r="D39" t="s">
        <v>74</v>
      </c>
      <c r="E39">
        <v>-8.67</v>
      </c>
      <c r="F39">
        <v>-485.1</v>
      </c>
      <c r="G39">
        <v>-484.85</v>
      </c>
      <c r="H39">
        <v>6049.47</v>
      </c>
      <c r="I39">
        <v>2380.41</v>
      </c>
      <c r="J39">
        <v>-1439.95</v>
      </c>
      <c r="K39" t="s">
        <v>58</v>
      </c>
    </row>
    <row r="40" spans="1:11" ht="12.75">
      <c r="A40" t="s">
        <v>0</v>
      </c>
      <c r="B40">
        <v>1832.85</v>
      </c>
      <c r="C40" t="s">
        <v>71</v>
      </c>
      <c r="D40" t="s">
        <v>72</v>
      </c>
      <c r="E40">
        <v>3.59</v>
      </c>
      <c r="F40">
        <v>494.21</v>
      </c>
      <c r="G40">
        <v>494.14</v>
      </c>
      <c r="H40">
        <v>6083.81</v>
      </c>
      <c r="I40">
        <v>1832.7</v>
      </c>
      <c r="J40">
        <v>-1117.23</v>
      </c>
      <c r="K40" t="s">
        <v>58</v>
      </c>
    </row>
    <row r="41" spans="1:11" ht="12.75">
      <c r="A41" t="s">
        <v>7</v>
      </c>
      <c r="B41">
        <v>2304.75</v>
      </c>
      <c r="C41" t="s">
        <v>71</v>
      </c>
      <c r="D41" t="s">
        <v>72</v>
      </c>
      <c r="E41">
        <v>3.59</v>
      </c>
      <c r="F41">
        <v>492.86</v>
      </c>
      <c r="G41">
        <v>492.91</v>
      </c>
      <c r="H41">
        <v>6033.76</v>
      </c>
      <c r="I41">
        <v>2304.59</v>
      </c>
      <c r="J41">
        <v>-1369.96</v>
      </c>
      <c r="K41" t="s">
        <v>58</v>
      </c>
    </row>
    <row r="42" spans="1:11" ht="12.75">
      <c r="A42" t="s">
        <v>4</v>
      </c>
      <c r="B42">
        <v>2793.71</v>
      </c>
      <c r="C42" t="s">
        <v>73</v>
      </c>
      <c r="D42" t="s">
        <v>74</v>
      </c>
      <c r="E42">
        <v>-8.67</v>
      </c>
      <c r="F42">
        <v>-485.56</v>
      </c>
      <c r="G42">
        <v>-485.47</v>
      </c>
      <c r="H42">
        <v>6062.5</v>
      </c>
      <c r="I42">
        <v>2793.37</v>
      </c>
      <c r="J42">
        <v>-1633.48</v>
      </c>
      <c r="K42" t="s">
        <v>58</v>
      </c>
    </row>
    <row r="43" spans="1:11" ht="12.75">
      <c r="A43" t="s">
        <v>1</v>
      </c>
      <c r="B43">
        <v>2011.06</v>
      </c>
      <c r="C43" t="s">
        <v>71</v>
      </c>
      <c r="D43" t="s">
        <v>72</v>
      </c>
      <c r="E43">
        <v>3.59</v>
      </c>
      <c r="F43">
        <v>488.48</v>
      </c>
      <c r="G43">
        <v>495.35</v>
      </c>
      <c r="H43">
        <v>6083.27</v>
      </c>
      <c r="I43">
        <v>2010.78</v>
      </c>
      <c r="J43">
        <v>-1099.13</v>
      </c>
      <c r="K43" t="s">
        <v>77</v>
      </c>
    </row>
    <row r="44" spans="1:11" ht="12.75">
      <c r="A44" t="s">
        <v>8</v>
      </c>
      <c r="B44">
        <v>2614.84</v>
      </c>
      <c r="C44" t="s">
        <v>71</v>
      </c>
      <c r="D44" t="s">
        <v>72</v>
      </c>
      <c r="E44">
        <v>3.59</v>
      </c>
      <c r="F44">
        <v>488.3</v>
      </c>
      <c r="G44">
        <v>488.35</v>
      </c>
      <c r="H44">
        <v>6037.33</v>
      </c>
      <c r="I44">
        <v>2614.75</v>
      </c>
      <c r="J44">
        <v>-1428.59</v>
      </c>
      <c r="K44" t="s">
        <v>58</v>
      </c>
    </row>
    <row r="45" spans="1:11" ht="12.75">
      <c r="A45" t="s">
        <v>5</v>
      </c>
      <c r="B45">
        <v>3146</v>
      </c>
      <c r="C45" t="s">
        <v>75</v>
      </c>
      <c r="D45" t="s">
        <v>76</v>
      </c>
      <c r="E45">
        <v>-65.02</v>
      </c>
      <c r="F45">
        <v>-2535.66</v>
      </c>
      <c r="G45">
        <v>-2535.49</v>
      </c>
      <c r="H45">
        <v>6066.6</v>
      </c>
      <c r="I45">
        <v>3145.55</v>
      </c>
      <c r="J45">
        <v>-1707.81</v>
      </c>
      <c r="K45" t="s">
        <v>77</v>
      </c>
    </row>
    <row r="46" spans="1:11" ht="12.75">
      <c r="A46" t="s">
        <v>2</v>
      </c>
      <c r="B46">
        <v>2660.24</v>
      </c>
      <c r="C46" t="s">
        <v>71</v>
      </c>
      <c r="D46" t="s">
        <v>72</v>
      </c>
      <c r="E46">
        <v>3.59</v>
      </c>
      <c r="F46">
        <v>496.46</v>
      </c>
      <c r="G46">
        <v>496.55</v>
      </c>
      <c r="H46">
        <v>6095.32</v>
      </c>
      <c r="I46">
        <v>2660.14</v>
      </c>
      <c r="J46">
        <v>-1279.32</v>
      </c>
      <c r="K46" t="s">
        <v>58</v>
      </c>
    </row>
    <row r="47" spans="1:11" ht="12.75">
      <c r="A47" t="s">
        <v>9</v>
      </c>
      <c r="B47">
        <v>3180.8</v>
      </c>
      <c r="C47" t="s">
        <v>71</v>
      </c>
      <c r="D47" t="s">
        <v>72</v>
      </c>
      <c r="E47">
        <v>3.59</v>
      </c>
      <c r="F47">
        <v>496.43</v>
      </c>
      <c r="G47">
        <v>496.39</v>
      </c>
      <c r="H47">
        <v>6048.32</v>
      </c>
      <c r="I47">
        <v>3180.44</v>
      </c>
      <c r="J47">
        <v>-1546.94</v>
      </c>
      <c r="K47" t="s">
        <v>58</v>
      </c>
    </row>
    <row r="48" spans="1:11" ht="12.75">
      <c r="A48" t="s">
        <v>10</v>
      </c>
      <c r="B48">
        <v>3449.06</v>
      </c>
      <c r="C48" t="s">
        <v>75</v>
      </c>
      <c r="D48" t="s">
        <v>76</v>
      </c>
      <c r="E48">
        <v>-65.02</v>
      </c>
      <c r="F48">
        <v>-2534.88</v>
      </c>
      <c r="G48">
        <v>-2534.77</v>
      </c>
      <c r="H48">
        <v>6063.07</v>
      </c>
      <c r="I48">
        <v>3448.92</v>
      </c>
      <c r="J48">
        <v>-1686.08</v>
      </c>
      <c r="K48" t="s">
        <v>77</v>
      </c>
    </row>
    <row r="49" spans="1:11" ht="12.75">
      <c r="A49" t="s">
        <v>11</v>
      </c>
      <c r="B49">
        <v>3152.47</v>
      </c>
      <c r="C49" t="s">
        <v>71</v>
      </c>
      <c r="D49" t="s">
        <v>72</v>
      </c>
      <c r="E49">
        <v>3.59</v>
      </c>
      <c r="F49">
        <v>489.52</v>
      </c>
      <c r="G49">
        <v>489.45</v>
      </c>
      <c r="H49">
        <v>6104.26</v>
      </c>
      <c r="I49">
        <v>3152.12</v>
      </c>
      <c r="J49">
        <v>-1424.88</v>
      </c>
      <c r="K49" t="s">
        <v>58</v>
      </c>
    </row>
    <row r="50" spans="1:11" ht="12.75">
      <c r="A50" t="s">
        <v>13</v>
      </c>
      <c r="B50">
        <v>3086.01</v>
      </c>
      <c r="C50" t="s">
        <v>63</v>
      </c>
      <c r="D50" t="s">
        <v>64</v>
      </c>
      <c r="E50">
        <v>-8.56</v>
      </c>
      <c r="F50">
        <v>-435.69</v>
      </c>
      <c r="G50">
        <v>-435.65</v>
      </c>
      <c r="H50">
        <v>6027.69</v>
      </c>
      <c r="I50">
        <v>3085.56</v>
      </c>
      <c r="J50">
        <v>-1340.88</v>
      </c>
      <c r="K50" t="s">
        <v>58</v>
      </c>
    </row>
    <row r="51" spans="1:11" ht="12.75">
      <c r="A51" t="s">
        <v>14</v>
      </c>
      <c r="B51">
        <v>3001.13</v>
      </c>
      <c r="C51" t="s">
        <v>63</v>
      </c>
      <c r="D51" t="s">
        <v>64</v>
      </c>
      <c r="E51">
        <v>-8.56</v>
      </c>
      <c r="F51">
        <v>-436.03</v>
      </c>
      <c r="G51">
        <v>-435.82</v>
      </c>
      <c r="H51">
        <v>6034.36</v>
      </c>
      <c r="I51">
        <v>3000.9</v>
      </c>
      <c r="J51">
        <v>-1261.96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2790.32</v>
      </c>
      <c r="C54" t="s">
        <v>75</v>
      </c>
      <c r="D54" t="s">
        <v>76</v>
      </c>
      <c r="E54">
        <v>-65.02</v>
      </c>
      <c r="F54">
        <v>-2410.26</v>
      </c>
      <c r="G54">
        <v>-2409.93</v>
      </c>
      <c r="H54">
        <v>5037.02</v>
      </c>
      <c r="I54">
        <v>2789.87</v>
      </c>
      <c r="J54">
        <v>-1630.15</v>
      </c>
      <c r="K54" t="s">
        <v>77</v>
      </c>
    </row>
    <row r="55" spans="1:11" ht="12.75">
      <c r="A55" t="s">
        <v>6</v>
      </c>
      <c r="B55">
        <v>2798.76</v>
      </c>
      <c r="C55" t="s">
        <v>75</v>
      </c>
      <c r="D55" t="s">
        <v>76</v>
      </c>
      <c r="E55">
        <v>-65.02</v>
      </c>
      <c r="F55">
        <v>-2399.15</v>
      </c>
      <c r="G55">
        <v>-2398.85</v>
      </c>
      <c r="H55">
        <v>4966.99</v>
      </c>
      <c r="I55">
        <v>2798.87</v>
      </c>
      <c r="J55">
        <v>-1597.5</v>
      </c>
      <c r="K55" t="s">
        <v>77</v>
      </c>
    </row>
    <row r="56" spans="1:11" ht="12.75">
      <c r="A56" t="s">
        <v>3</v>
      </c>
      <c r="B56">
        <v>2827.22</v>
      </c>
      <c r="C56" t="s">
        <v>75</v>
      </c>
      <c r="D56" t="s">
        <v>76</v>
      </c>
      <c r="E56">
        <v>-65.02</v>
      </c>
      <c r="F56">
        <v>-2411.34</v>
      </c>
      <c r="G56">
        <v>-2410.5</v>
      </c>
      <c r="H56">
        <v>4977.56</v>
      </c>
      <c r="I56">
        <v>2825.98</v>
      </c>
      <c r="J56">
        <v>-1592.71</v>
      </c>
      <c r="K56" t="s">
        <v>77</v>
      </c>
    </row>
    <row r="57" spans="1:11" ht="12.75">
      <c r="A57" t="s">
        <v>0</v>
      </c>
      <c r="B57">
        <v>2882.81</v>
      </c>
      <c r="C57" t="s">
        <v>75</v>
      </c>
      <c r="D57" t="s">
        <v>76</v>
      </c>
      <c r="E57">
        <v>-65.02</v>
      </c>
      <c r="F57">
        <v>-2411.1</v>
      </c>
      <c r="G57">
        <v>-2410.83</v>
      </c>
      <c r="H57">
        <v>5034.32</v>
      </c>
      <c r="I57">
        <v>2882.56</v>
      </c>
      <c r="J57">
        <v>-1637.59</v>
      </c>
      <c r="K57" t="s">
        <v>77</v>
      </c>
    </row>
    <row r="58" spans="1:11" ht="12.75">
      <c r="A58" t="s">
        <v>7</v>
      </c>
      <c r="B58">
        <v>2892.79</v>
      </c>
      <c r="C58" t="s">
        <v>75</v>
      </c>
      <c r="D58" t="s">
        <v>76</v>
      </c>
      <c r="E58">
        <v>-65.02</v>
      </c>
      <c r="F58">
        <v>-2406.26</v>
      </c>
      <c r="G58">
        <v>-2405.93</v>
      </c>
      <c r="H58">
        <v>4964.14</v>
      </c>
      <c r="I58">
        <v>2892.32</v>
      </c>
      <c r="J58">
        <v>-1597.11</v>
      </c>
      <c r="K58" t="s">
        <v>77</v>
      </c>
    </row>
    <row r="59" spans="1:11" ht="12.75">
      <c r="A59" t="s">
        <v>4</v>
      </c>
      <c r="B59">
        <v>2922.03</v>
      </c>
      <c r="C59" t="s">
        <v>75</v>
      </c>
      <c r="D59" t="s">
        <v>76</v>
      </c>
      <c r="E59">
        <v>-65.02</v>
      </c>
      <c r="F59">
        <v>-2410.41</v>
      </c>
      <c r="G59">
        <v>-2410.16</v>
      </c>
      <c r="H59">
        <v>4975.32</v>
      </c>
      <c r="I59">
        <v>2921.55</v>
      </c>
      <c r="J59">
        <v>-1585.08</v>
      </c>
      <c r="K59" t="s">
        <v>77</v>
      </c>
    </row>
    <row r="60" spans="1:11" ht="12.75">
      <c r="A60" t="s">
        <v>1</v>
      </c>
      <c r="B60">
        <v>3051.38</v>
      </c>
      <c r="C60" t="s">
        <v>75</v>
      </c>
      <c r="D60" t="s">
        <v>76</v>
      </c>
      <c r="E60">
        <v>-65.02</v>
      </c>
      <c r="F60">
        <v>-2399.55</v>
      </c>
      <c r="G60">
        <v>-2399.39</v>
      </c>
      <c r="H60">
        <v>5032.15</v>
      </c>
      <c r="I60">
        <v>3051.09</v>
      </c>
      <c r="J60">
        <v>-1616.23</v>
      </c>
      <c r="K60" t="s">
        <v>77</v>
      </c>
    </row>
    <row r="61" spans="1:11" ht="12.75">
      <c r="A61" t="s">
        <v>8</v>
      </c>
      <c r="B61">
        <v>3068.85</v>
      </c>
      <c r="C61" t="s">
        <v>75</v>
      </c>
      <c r="D61" t="s">
        <v>76</v>
      </c>
      <c r="E61">
        <v>-65.02</v>
      </c>
      <c r="F61">
        <v>-2391.21</v>
      </c>
      <c r="G61">
        <v>-2390.49</v>
      </c>
      <c r="H61">
        <v>4962.54</v>
      </c>
      <c r="I61">
        <v>3068.42</v>
      </c>
      <c r="J61">
        <v>-1583.57</v>
      </c>
      <c r="K61" t="s">
        <v>77</v>
      </c>
    </row>
    <row r="62" spans="1:11" ht="12.75">
      <c r="A62" t="s">
        <v>5</v>
      </c>
      <c r="B62">
        <v>2858.18</v>
      </c>
      <c r="C62" t="s">
        <v>75</v>
      </c>
      <c r="D62" t="s">
        <v>76</v>
      </c>
      <c r="E62">
        <v>-68.43</v>
      </c>
      <c r="F62">
        <v>-2219.37</v>
      </c>
      <c r="G62">
        <v>-2219.26</v>
      </c>
      <c r="H62">
        <v>4967.8</v>
      </c>
      <c r="I62">
        <v>2857.71</v>
      </c>
      <c r="J62">
        <v>-1417.96</v>
      </c>
      <c r="K62" t="s">
        <v>58</v>
      </c>
    </row>
    <row r="63" spans="1:11" ht="12.75">
      <c r="A63" t="s">
        <v>2</v>
      </c>
      <c r="B63">
        <v>3308.54</v>
      </c>
      <c r="C63" t="s">
        <v>78</v>
      </c>
      <c r="D63" t="s">
        <v>79</v>
      </c>
      <c r="E63">
        <v>100</v>
      </c>
      <c r="F63">
        <v>3278.57</v>
      </c>
      <c r="G63">
        <v>3279.09</v>
      </c>
      <c r="H63">
        <v>5029.82</v>
      </c>
      <c r="I63">
        <v>3308.13</v>
      </c>
      <c r="J63">
        <v>-1539.81</v>
      </c>
      <c r="K63" t="s">
        <v>58</v>
      </c>
    </row>
    <row r="64" spans="1:11" ht="12.75">
      <c r="A64" t="s">
        <v>9</v>
      </c>
      <c r="B64">
        <v>3147.18</v>
      </c>
      <c r="C64" t="s">
        <v>75</v>
      </c>
      <c r="D64" t="s">
        <v>76</v>
      </c>
      <c r="E64">
        <v>-68.43</v>
      </c>
      <c r="F64">
        <v>-2221.97</v>
      </c>
      <c r="G64">
        <v>-2220.99</v>
      </c>
      <c r="H64">
        <v>4956.78</v>
      </c>
      <c r="I64">
        <v>3146.62</v>
      </c>
      <c r="J64">
        <v>-1419.02</v>
      </c>
      <c r="K64" t="s">
        <v>58</v>
      </c>
    </row>
    <row r="65" spans="1:11" ht="12.75">
      <c r="A65" t="s">
        <v>10</v>
      </c>
      <c r="B65">
        <v>3310.2</v>
      </c>
      <c r="C65" t="s">
        <v>78</v>
      </c>
      <c r="D65" t="s">
        <v>79</v>
      </c>
      <c r="E65">
        <v>100</v>
      </c>
      <c r="F65">
        <v>3280.71</v>
      </c>
      <c r="G65">
        <v>3278.09</v>
      </c>
      <c r="H65">
        <v>4970.99</v>
      </c>
      <c r="I65">
        <v>3309.79</v>
      </c>
      <c r="J65">
        <v>-1480.31</v>
      </c>
      <c r="K65" t="s">
        <v>58</v>
      </c>
    </row>
    <row r="66" spans="1:11" ht="12.75">
      <c r="A66" t="s">
        <v>11</v>
      </c>
      <c r="B66">
        <v>2004.85</v>
      </c>
      <c r="C66" t="s">
        <v>63</v>
      </c>
      <c r="D66" t="s">
        <v>64</v>
      </c>
      <c r="E66">
        <v>-8.56</v>
      </c>
      <c r="F66">
        <v>-424.03</v>
      </c>
      <c r="G66">
        <v>-423.91</v>
      </c>
      <c r="H66">
        <v>4980.8</v>
      </c>
      <c r="I66">
        <v>2004.68</v>
      </c>
      <c r="J66">
        <v>-626.11</v>
      </c>
      <c r="K66" t="s">
        <v>58</v>
      </c>
    </row>
    <row r="67" spans="1:11" ht="12.75">
      <c r="A67" t="s">
        <v>13</v>
      </c>
      <c r="B67">
        <v>1936.51</v>
      </c>
      <c r="C67" t="s">
        <v>63</v>
      </c>
      <c r="D67" t="s">
        <v>64</v>
      </c>
      <c r="E67">
        <v>-8.56</v>
      </c>
      <c r="F67">
        <v>-426.29</v>
      </c>
      <c r="G67">
        <v>-426.27</v>
      </c>
      <c r="H67">
        <v>4910.38</v>
      </c>
      <c r="I67">
        <v>1934.25</v>
      </c>
      <c r="J67">
        <v>-552.78</v>
      </c>
      <c r="K67" t="s">
        <v>58</v>
      </c>
    </row>
    <row r="68" spans="1:11" ht="12.75">
      <c r="A68" t="s">
        <v>14</v>
      </c>
      <c r="B68">
        <v>1828.12</v>
      </c>
      <c r="C68" t="s">
        <v>63</v>
      </c>
      <c r="D68" t="s">
        <v>64</v>
      </c>
      <c r="E68">
        <v>-8.56</v>
      </c>
      <c r="F68">
        <v>-425.36</v>
      </c>
      <c r="G68">
        <v>-425.3</v>
      </c>
      <c r="H68">
        <v>4922.23</v>
      </c>
      <c r="I68">
        <v>1828.22</v>
      </c>
      <c r="J68">
        <v>-459.58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2658.58</v>
      </c>
      <c r="C71" t="s">
        <v>75</v>
      </c>
      <c r="D71" t="s">
        <v>76</v>
      </c>
      <c r="E71">
        <v>-65.02</v>
      </c>
      <c r="F71">
        <v>-2298.28</v>
      </c>
      <c r="G71">
        <v>-2297.95</v>
      </c>
      <c r="H71">
        <v>4692.89</v>
      </c>
      <c r="I71">
        <v>2658.67</v>
      </c>
      <c r="J71">
        <v>-1516.28</v>
      </c>
      <c r="K71" t="s">
        <v>77</v>
      </c>
    </row>
    <row r="72" spans="1:11" ht="12.75">
      <c r="A72" t="s">
        <v>6</v>
      </c>
      <c r="B72">
        <v>2682.73</v>
      </c>
      <c r="C72" t="s">
        <v>75</v>
      </c>
      <c r="D72" t="s">
        <v>76</v>
      </c>
      <c r="E72">
        <v>-65.02</v>
      </c>
      <c r="F72">
        <v>-2306.94</v>
      </c>
      <c r="G72">
        <v>-2306.34</v>
      </c>
      <c r="H72">
        <v>4622.25</v>
      </c>
      <c r="I72">
        <v>2680.82</v>
      </c>
      <c r="J72">
        <v>-1508.15</v>
      </c>
      <c r="K72" t="s">
        <v>77</v>
      </c>
    </row>
    <row r="73" spans="1:11" ht="12.75">
      <c r="A73" t="s">
        <v>3</v>
      </c>
      <c r="B73">
        <v>2445.67</v>
      </c>
      <c r="C73" t="s">
        <v>75</v>
      </c>
      <c r="D73" t="s">
        <v>76</v>
      </c>
      <c r="E73">
        <v>-68.43</v>
      </c>
      <c r="F73">
        <v>-2125.86</v>
      </c>
      <c r="G73">
        <v>-2124.58</v>
      </c>
      <c r="H73">
        <v>4628.94</v>
      </c>
      <c r="I73">
        <v>2443.51</v>
      </c>
      <c r="J73">
        <v>-1342.57</v>
      </c>
      <c r="K73" t="s">
        <v>58</v>
      </c>
    </row>
    <row r="74" spans="1:11" ht="12.75">
      <c r="A74" t="s">
        <v>0</v>
      </c>
      <c r="B74">
        <v>2533.41</v>
      </c>
      <c r="C74" t="s">
        <v>75</v>
      </c>
      <c r="D74" t="s">
        <v>76</v>
      </c>
      <c r="E74">
        <v>-68.43</v>
      </c>
      <c r="F74">
        <v>-2146.47</v>
      </c>
      <c r="G74">
        <v>-2147.39</v>
      </c>
      <c r="H74">
        <v>4684.32</v>
      </c>
      <c r="I74">
        <v>2533.1</v>
      </c>
      <c r="J74">
        <v>-1388.14</v>
      </c>
      <c r="K74" t="s">
        <v>58</v>
      </c>
    </row>
    <row r="75" spans="1:11" ht="12.75">
      <c r="A75" t="s">
        <v>7</v>
      </c>
      <c r="B75">
        <v>2545.56</v>
      </c>
      <c r="C75" t="s">
        <v>75</v>
      </c>
      <c r="D75" t="s">
        <v>76</v>
      </c>
      <c r="E75">
        <v>-68.43</v>
      </c>
      <c r="F75">
        <v>-2136.35</v>
      </c>
      <c r="G75">
        <v>-2137.97</v>
      </c>
      <c r="H75">
        <v>4615.73</v>
      </c>
      <c r="I75">
        <v>2545.26</v>
      </c>
      <c r="J75">
        <v>-1357.38</v>
      </c>
      <c r="K75" t="s">
        <v>58</v>
      </c>
    </row>
    <row r="76" spans="1:11" ht="12.75">
      <c r="A76" t="s">
        <v>4</v>
      </c>
      <c r="B76">
        <v>2567.81</v>
      </c>
      <c r="C76" t="s">
        <v>75</v>
      </c>
      <c r="D76" t="s">
        <v>76</v>
      </c>
      <c r="E76">
        <v>-68.43</v>
      </c>
      <c r="F76">
        <v>-2149.69</v>
      </c>
      <c r="G76">
        <v>-2150.64</v>
      </c>
      <c r="H76">
        <v>4626.06</v>
      </c>
      <c r="I76">
        <v>2568.42</v>
      </c>
      <c r="J76">
        <v>-1344.92</v>
      </c>
      <c r="K76" t="s">
        <v>58</v>
      </c>
    </row>
    <row r="77" spans="1:11" ht="12.75">
      <c r="A77" t="s">
        <v>1</v>
      </c>
      <c r="B77">
        <v>2736.09</v>
      </c>
      <c r="C77" t="s">
        <v>75</v>
      </c>
      <c r="D77" t="s">
        <v>76</v>
      </c>
      <c r="E77">
        <v>-68.43</v>
      </c>
      <c r="F77">
        <v>-2148.5</v>
      </c>
      <c r="G77">
        <v>-2146.54</v>
      </c>
      <c r="H77">
        <v>4683.69</v>
      </c>
      <c r="I77">
        <v>2733.64</v>
      </c>
      <c r="J77">
        <v>-1376.59</v>
      </c>
      <c r="K77" t="s">
        <v>58</v>
      </c>
    </row>
    <row r="78" spans="1:11" ht="12.75">
      <c r="A78" t="s">
        <v>8</v>
      </c>
      <c r="B78">
        <v>2746.72</v>
      </c>
      <c r="C78" t="s">
        <v>75</v>
      </c>
      <c r="D78" t="s">
        <v>76</v>
      </c>
      <c r="E78">
        <v>-68.43</v>
      </c>
      <c r="F78">
        <v>-2142.78</v>
      </c>
      <c r="G78">
        <v>-2143.39</v>
      </c>
      <c r="H78">
        <v>4613.97</v>
      </c>
      <c r="I78">
        <v>2744.33</v>
      </c>
      <c r="J78">
        <v>-1352.41</v>
      </c>
      <c r="K78" t="s">
        <v>58</v>
      </c>
    </row>
    <row r="79" spans="1:11" ht="12.75">
      <c r="A79" t="s">
        <v>5</v>
      </c>
      <c r="B79">
        <v>2779</v>
      </c>
      <c r="C79" t="s">
        <v>75</v>
      </c>
      <c r="D79" t="s">
        <v>76</v>
      </c>
      <c r="E79">
        <v>-68.43</v>
      </c>
      <c r="F79">
        <v>-2154.51</v>
      </c>
      <c r="G79">
        <v>-2152.81</v>
      </c>
      <c r="H79">
        <v>4627.01</v>
      </c>
      <c r="I79">
        <v>2777.35</v>
      </c>
      <c r="J79">
        <v>-1341.53</v>
      </c>
      <c r="K79" t="s">
        <v>58</v>
      </c>
    </row>
    <row r="80" spans="1:11" ht="12.75">
      <c r="A80" t="s">
        <v>2</v>
      </c>
      <c r="B80">
        <v>3040.36</v>
      </c>
      <c r="C80" t="s">
        <v>75</v>
      </c>
      <c r="D80" t="s">
        <v>76</v>
      </c>
      <c r="E80">
        <v>-68.43</v>
      </c>
      <c r="F80">
        <v>-2140.85</v>
      </c>
      <c r="G80">
        <v>-2139.2</v>
      </c>
      <c r="H80">
        <v>4685.52</v>
      </c>
      <c r="I80">
        <v>3038.23</v>
      </c>
      <c r="J80">
        <v>-1346.29</v>
      </c>
      <c r="K80" t="s">
        <v>58</v>
      </c>
    </row>
    <row r="81" spans="1:11" ht="12.75">
      <c r="A81" t="s">
        <v>9</v>
      </c>
      <c r="B81">
        <v>3060.58</v>
      </c>
      <c r="C81" t="s">
        <v>75</v>
      </c>
      <c r="D81" t="s">
        <v>76</v>
      </c>
      <c r="E81">
        <v>-68.43</v>
      </c>
      <c r="F81">
        <v>-2151.97</v>
      </c>
      <c r="G81">
        <v>-2150.61</v>
      </c>
      <c r="H81">
        <v>4615.76</v>
      </c>
      <c r="I81">
        <v>3060.16</v>
      </c>
      <c r="J81">
        <v>-1337.6</v>
      </c>
      <c r="K81" t="s">
        <v>58</v>
      </c>
    </row>
    <row r="82" spans="1:11" ht="12.75">
      <c r="A82" t="s">
        <v>10</v>
      </c>
      <c r="B82">
        <v>3080.13</v>
      </c>
      <c r="C82" t="s">
        <v>75</v>
      </c>
      <c r="D82" t="s">
        <v>76</v>
      </c>
      <c r="E82">
        <v>-68.43</v>
      </c>
      <c r="F82">
        <v>-2145.14</v>
      </c>
      <c r="G82">
        <v>-2143.59</v>
      </c>
      <c r="H82">
        <v>4629.11</v>
      </c>
      <c r="I82">
        <v>3077.82</v>
      </c>
      <c r="J82">
        <v>-1308.9</v>
      </c>
      <c r="K82" t="s">
        <v>58</v>
      </c>
    </row>
    <row r="83" spans="1:11" ht="12.75">
      <c r="A83" t="s">
        <v>11</v>
      </c>
      <c r="B83">
        <v>1802.69</v>
      </c>
      <c r="C83" t="s">
        <v>63</v>
      </c>
      <c r="D83" t="s">
        <v>64</v>
      </c>
      <c r="E83">
        <v>-8.56</v>
      </c>
      <c r="F83">
        <v>-424.79</v>
      </c>
      <c r="G83">
        <v>-424.73</v>
      </c>
      <c r="H83">
        <v>4642.77</v>
      </c>
      <c r="I83">
        <v>1802.18</v>
      </c>
      <c r="J83">
        <v>-477.98</v>
      </c>
      <c r="K83" t="s">
        <v>58</v>
      </c>
    </row>
    <row r="84" spans="1:11" ht="12.75">
      <c r="A84" t="s">
        <v>13</v>
      </c>
      <c r="B84">
        <v>1695.17</v>
      </c>
      <c r="C84" t="s">
        <v>63</v>
      </c>
      <c r="D84" t="s">
        <v>64</v>
      </c>
      <c r="E84">
        <v>-8.56</v>
      </c>
      <c r="F84">
        <v>-422.75</v>
      </c>
      <c r="G84">
        <v>-422.72</v>
      </c>
      <c r="H84">
        <v>4573.2</v>
      </c>
      <c r="I84">
        <v>1693.25</v>
      </c>
      <c r="J84">
        <v>-375.79</v>
      </c>
      <c r="K84" t="s">
        <v>58</v>
      </c>
    </row>
    <row r="85" spans="1:11" ht="12.75">
      <c r="A85" t="s">
        <v>14</v>
      </c>
      <c r="B85">
        <v>1593.76</v>
      </c>
      <c r="C85" t="s">
        <v>63</v>
      </c>
      <c r="D85" t="s">
        <v>64</v>
      </c>
      <c r="E85">
        <v>-8.56</v>
      </c>
      <c r="F85">
        <v>-423.17</v>
      </c>
      <c r="G85">
        <v>-423.13</v>
      </c>
      <c r="H85">
        <v>4586.33</v>
      </c>
      <c r="I85">
        <v>1594.1</v>
      </c>
      <c r="J85">
        <v>-293.25</v>
      </c>
      <c r="K85" t="s">
        <v>58</v>
      </c>
    </row>
    <row r="87" ht="12.75">
      <c r="A87" t="s">
        <v>80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2008-10-29T19:55:58Z</dcterms:modified>
  <cp:category/>
  <cp:version/>
  <cp:contentType/>
  <cp:contentStatus/>
</cp:coreProperties>
</file>