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65" firstSheet="1" activeTab="1"/>
  </bookViews>
  <sheets>
    <sheet name="FY07 State Allocation" sheetId="1" state="hidden" r:id="rId1"/>
    <sheet name="FY07 Tribal Allocation" sheetId="2" r:id="rId2"/>
  </sheets>
  <externalReferences>
    <externalReference r:id="rId5"/>
  </externalReferences>
  <definedNames>
    <definedName name="_xlnm.Print_Area" localSheetId="1">'FY07 Tribal Allocation'!$A$1:$H$307</definedName>
    <definedName name="TTDISCALLOT">'[1]CIF'!$D$31</definedName>
  </definedNames>
  <calcPr fullCalcOnLoad="1"/>
</workbook>
</file>

<file path=xl/sharedStrings.xml><?xml version="1.0" encoding="utf-8"?>
<sst xmlns="http://schemas.openxmlformats.org/spreadsheetml/2006/main" count="430" uniqueCount="401">
  <si>
    <t xml:space="preserve">MANDATORY </t>
  </si>
  <si>
    <t>DISCRETIONARY</t>
  </si>
  <si>
    <t>TRIBE</t>
  </si>
  <si>
    <t>ALLOCATION</t>
  </si>
  <si>
    <t>DISC. BASE</t>
  </si>
  <si>
    <t>DISC. PER CHILD</t>
  </si>
  <si>
    <t xml:space="preserve">CCDF FUNDING </t>
  </si>
  <si>
    <t>ALABAMA</t>
  </si>
  <si>
    <t xml:space="preserve"> </t>
  </si>
  <si>
    <t>ALASKA</t>
  </si>
  <si>
    <t xml:space="preserve">Agdaagux Tribal Council </t>
  </si>
  <si>
    <t>Akaichak Native Community</t>
  </si>
  <si>
    <t>Akiak Native Community</t>
  </si>
  <si>
    <t>Asa'carsarmiut Tribal Council</t>
  </si>
  <si>
    <t>Bristol Bay Native Association</t>
  </si>
  <si>
    <t>Chilkat Indian Village</t>
  </si>
  <si>
    <t xml:space="preserve">Chugachmiut </t>
  </si>
  <si>
    <t>Cook Inlet Tribal Council, Inc</t>
  </si>
  <si>
    <t xml:space="preserve">Copper River Native Association </t>
  </si>
  <si>
    <t>Hoonah Indian Association</t>
  </si>
  <si>
    <t>Kawerak, Inc</t>
  </si>
  <si>
    <t>Kenaitze Indian Tribe IRA</t>
  </si>
  <si>
    <t>Kivalina IRA Council</t>
  </si>
  <si>
    <t>Kodiak Area Native Association</t>
  </si>
  <si>
    <t>Metlakatla Indian Community</t>
  </si>
  <si>
    <t xml:space="preserve">Mt. Sanford Tribal Consortium                             </t>
  </si>
  <si>
    <t xml:space="preserve">Native Village of Barrow  </t>
  </si>
  <si>
    <t>Ninilchik Traditional Council</t>
  </si>
  <si>
    <t>Organized Village of Kwethluk</t>
  </si>
  <si>
    <t>Orutsararmuit Native Council</t>
  </si>
  <si>
    <t>Sitka Tribe of Alaska</t>
  </si>
  <si>
    <t xml:space="preserve">Tanana Chiefs Conference, Inc. </t>
  </si>
  <si>
    <t>Tlingit &amp; Haida Tribes of Alaska</t>
  </si>
  <si>
    <t>Yakutat Tlingit Tribe</t>
  </si>
  <si>
    <t>ARIZONA</t>
  </si>
  <si>
    <t>Cocopah Indian Tribe</t>
  </si>
  <si>
    <t>Fort McDowell Mohave-Apache</t>
  </si>
  <si>
    <t>Gila River Indian Community</t>
  </si>
  <si>
    <t>Havasupai Tribal Council</t>
  </si>
  <si>
    <t>Hopi Tribe</t>
  </si>
  <si>
    <t>Hualapai Tribal Council</t>
  </si>
  <si>
    <t>Navajo Nation</t>
  </si>
  <si>
    <t>Quechan Indian Tribe</t>
  </si>
  <si>
    <t>San Carlos Apache Tribe</t>
  </si>
  <si>
    <t>White Mountain Apache Tribe</t>
  </si>
  <si>
    <t>Yavapai-Apache Tribe (Camp Verde)</t>
  </si>
  <si>
    <t>CALIFORNIA</t>
  </si>
  <si>
    <t>Bishop Paiute Tribe</t>
  </si>
  <si>
    <t xml:space="preserve">California Indian Manpower, Inc </t>
  </si>
  <si>
    <t xml:space="preserve">California Rural Indian Health Board </t>
  </si>
  <si>
    <t xml:space="preserve">Campo Consortia </t>
  </si>
  <si>
    <t xml:space="preserve">Chico Rancheria (Mechoopda)         </t>
  </si>
  <si>
    <t>Cloverdale Rancheria</t>
  </si>
  <si>
    <t>Dry Creek Rancheria</t>
  </si>
  <si>
    <t>Enterprise Rancheria</t>
  </si>
  <si>
    <t>Fort Mojave Tribe</t>
  </si>
  <si>
    <t>Hopland Band of Pomo Indians</t>
  </si>
  <si>
    <t xml:space="preserve">Inter Tribal Council of California </t>
  </si>
  <si>
    <t>Lytton Rancheria</t>
  </si>
  <si>
    <t xml:space="preserve">Middletown Rancheria </t>
  </si>
  <si>
    <t xml:space="preserve">Mooretown Rancheria </t>
  </si>
  <si>
    <t>North Fork Rancheria</t>
  </si>
  <si>
    <t>Pala Band of Mission Indians</t>
  </si>
  <si>
    <t xml:space="preserve">Pit River Tribe  </t>
  </si>
  <si>
    <t>Redding Rancheria</t>
  </si>
  <si>
    <t>Robinson Rancheria</t>
  </si>
  <si>
    <t>Round Valley Indian Tribe</t>
  </si>
  <si>
    <t>Soboba Band of Mission Indians</t>
  </si>
  <si>
    <t>Susanville Rancheria/Lassen</t>
  </si>
  <si>
    <t xml:space="preserve">Torres Martinez Desert Cahuilla  </t>
  </si>
  <si>
    <t>Yurok Tribe</t>
  </si>
  <si>
    <t>COLORADO</t>
  </si>
  <si>
    <t xml:space="preserve">Ute Mountain Ute Tribe </t>
  </si>
  <si>
    <t>FLORIDA</t>
  </si>
  <si>
    <t>Miccosukee Corporation</t>
  </si>
  <si>
    <t>IDAHO</t>
  </si>
  <si>
    <t xml:space="preserve">Nez Perce Tribe  </t>
  </si>
  <si>
    <t>IOWA</t>
  </si>
  <si>
    <t>Sac and Fox Tribe of the Mississippi in Iowa</t>
  </si>
  <si>
    <t>KANSAS</t>
  </si>
  <si>
    <t>Iowa Tribe of Kansas &amp; Nebraska</t>
  </si>
  <si>
    <t>LOUISIANA</t>
  </si>
  <si>
    <t>MAINE</t>
  </si>
  <si>
    <t>Aroostook Band of Micmac Indians</t>
  </si>
  <si>
    <t>Houlton Band of Maliseet Indians</t>
  </si>
  <si>
    <t>Penobscot Nation</t>
  </si>
  <si>
    <t>MASSACHUSETTS</t>
  </si>
  <si>
    <t>MICHIGAN</t>
  </si>
  <si>
    <t>Keweenaw Bay Indian Community</t>
  </si>
  <si>
    <t>Little Traverse Bay Bands of Odawa Indians</t>
  </si>
  <si>
    <t>MINNESOTA</t>
  </si>
  <si>
    <t>Shakopee Mdewakanton Sioux Community</t>
  </si>
  <si>
    <t>Upper Sioux Community</t>
  </si>
  <si>
    <t>MISSISSIPPI</t>
  </si>
  <si>
    <t>MONTANA</t>
  </si>
  <si>
    <t>Northern Cheyenne Tribe</t>
  </si>
  <si>
    <t>NEBRASKA</t>
  </si>
  <si>
    <t>Ponca Tribe of Nebraska</t>
  </si>
  <si>
    <t>NEVADA</t>
  </si>
  <si>
    <t xml:space="preserve">Ely Shoshone Tribe </t>
  </si>
  <si>
    <t>Inter Tribal Council of Nevada</t>
  </si>
  <si>
    <t>Las Vegas Paiute Tribe</t>
  </si>
  <si>
    <t>Reno-Sparks Indian Colony</t>
  </si>
  <si>
    <t>Walker River Paiute Tribe</t>
  </si>
  <si>
    <t>NEW MEXICO</t>
  </si>
  <si>
    <t xml:space="preserve">Eight Northern Indian Pueblos </t>
  </si>
  <si>
    <t>Pueblo of Acoma</t>
  </si>
  <si>
    <t>Pueblo of Cochiti</t>
  </si>
  <si>
    <t>Pueblo of Isleta</t>
  </si>
  <si>
    <t>Pueblo of Laguna</t>
  </si>
  <si>
    <t>Pueblo of Sandia</t>
  </si>
  <si>
    <t>Pueblo de San Felipe</t>
  </si>
  <si>
    <t>Pueblo of Zia</t>
  </si>
  <si>
    <t>Santa Ana Pueblo</t>
  </si>
  <si>
    <t>Santo Domingo Pueblo</t>
  </si>
  <si>
    <t>Taos Pueblo</t>
  </si>
  <si>
    <t>NEW YORK</t>
  </si>
  <si>
    <t>NORTH CAROLINA</t>
  </si>
  <si>
    <t>NORTH DAKOTA</t>
  </si>
  <si>
    <t xml:space="preserve">Spirit Lake Nation </t>
  </si>
  <si>
    <t>Standing Rock Sioux Tribe</t>
  </si>
  <si>
    <t>Trenton Indian Service Area</t>
  </si>
  <si>
    <t>OKLAHOMA</t>
  </si>
  <si>
    <t>Absentee Shawnee Tribe</t>
  </si>
  <si>
    <t>Alabama-Quassarte Tribal Town</t>
  </si>
  <si>
    <t>Apache Tribe of Oklahoma</t>
  </si>
  <si>
    <t>Central Tribes of Shawnee Area, Inc.</t>
  </si>
  <si>
    <t>Chickasaw Nation</t>
  </si>
  <si>
    <t>Delaware Nation of Oklahoma</t>
  </si>
  <si>
    <t>Iowa Tribe of Oklahoma</t>
  </si>
  <si>
    <t>Miami Tribe of Oklahoma</t>
  </si>
  <si>
    <t>Modoc Tribe of Oklahoma</t>
  </si>
  <si>
    <t>Muscogee-Creek Nation</t>
  </si>
  <si>
    <t>Ottawa Tribe of Oklahoma</t>
  </si>
  <si>
    <t>Shawnee Tribe</t>
  </si>
  <si>
    <t xml:space="preserve">Thlopthlocco Tribal Town </t>
  </si>
  <si>
    <t>Tonkawa Tribe</t>
  </si>
  <si>
    <t xml:space="preserve">Wichita and Affiliated Tribes </t>
  </si>
  <si>
    <t>OREGON</t>
  </si>
  <si>
    <t>Burns Paiute Tribe</t>
  </si>
  <si>
    <t>RHODE ISLAND</t>
  </si>
  <si>
    <t>SOUTH CAROLINA</t>
  </si>
  <si>
    <t>Catawba Indian Nation</t>
  </si>
  <si>
    <t>SOUTH DAKOTA</t>
  </si>
  <si>
    <t xml:space="preserve">Crow Creek Sioux Tribe </t>
  </si>
  <si>
    <t>Flandreau Santee Sioux Tribe</t>
  </si>
  <si>
    <t>Yankton Sioux Tribe</t>
  </si>
  <si>
    <t>TEXAS</t>
  </si>
  <si>
    <t>UTAH</t>
  </si>
  <si>
    <t>WASHINGTON</t>
  </si>
  <si>
    <t>Jamestown S'Kallam Tribe</t>
  </si>
  <si>
    <t>Kalispel Tribe of Indians</t>
  </si>
  <si>
    <t xml:space="preserve">Lummi Indian Nation </t>
  </si>
  <si>
    <t>Makah Tribal Council</t>
  </si>
  <si>
    <t>Muckleshoot Indian Tribe</t>
  </si>
  <si>
    <t>Nooksack Indian Tribe</t>
  </si>
  <si>
    <t>Puyallup Tribe of Indians</t>
  </si>
  <si>
    <t>Quileute Tribal Council</t>
  </si>
  <si>
    <t xml:space="preserve">Quinault Indian Nation </t>
  </si>
  <si>
    <t>Samish Indian Tribe</t>
  </si>
  <si>
    <t>Sauk Suiattle Indian Tribe</t>
  </si>
  <si>
    <t>Skokomish Indian Tribe</t>
  </si>
  <si>
    <t>Snoqualmie Tribe</t>
  </si>
  <si>
    <t xml:space="preserve">South Puget Intertribal Planning Agency </t>
  </si>
  <si>
    <t xml:space="preserve">Spokane Tribe of Indians </t>
  </si>
  <si>
    <t>Swinomish Tribal Community</t>
  </si>
  <si>
    <t xml:space="preserve">Tulalip Tribes </t>
  </si>
  <si>
    <t>Upper Skagit Indian Tribe</t>
  </si>
  <si>
    <t>WISCONSIN</t>
  </si>
  <si>
    <t>Stockbridge-Munsee Tribal Council</t>
  </si>
  <si>
    <t>WYOMING</t>
  </si>
  <si>
    <t>Artic Slope Native Association, Inc.</t>
  </si>
  <si>
    <t>Colusa Indian Community</t>
  </si>
  <si>
    <t xml:space="preserve">Southern California Tribal Chairmen's Assn </t>
  </si>
  <si>
    <t>TARGETED FUNDS</t>
  </si>
  <si>
    <t>FY 2007</t>
  </si>
  <si>
    <t>STATE</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</si>
  <si>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</si>
  <si>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</si>
  <si>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</si>
  <si>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</si>
  <si>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</si>
  <si>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</si>
  <si>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</si>
  <si>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</si>
  <si>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</si>
  <si>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</si>
  <si>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</si>
  <si>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</si>
  <si>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</si>
  <si>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</si>
  <si>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</si>
  <si>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</si>
  <si>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</si>
  <si>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</si>
  <si>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</si>
  <si>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</si>
  <si>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</si>
  <si>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</si>
  <si>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</si>
  <si>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</si>
  <si>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</si>
  <si>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</si>
  <si>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</si>
  <si>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</si>
  <si>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</si>
  <si>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</si>
  <si>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</si>
  <si>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</si>
  <si>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</si>
  <si>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</si>
  <si>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</si>
  <si>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</si>
  <si>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</si>
  <si>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</si>
  <si>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</si>
  <si>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</si>
  <si>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</si>
  <si>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</si>
  <si>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</si>
  <si>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</si>
  <si>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</si>
  <si>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</si>
  <si>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</si>
  <si>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</si>
  <si>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</si>
  <si>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</si>
  <si>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</si>
  <si>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</si>
  <si>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America Samoa</t>
  </si>
  <si>
    <t>Guam</t>
  </si>
  <si>
    <t>N. Marina Islands</t>
  </si>
  <si>
    <t>Virgin Islands</t>
  </si>
  <si>
    <t>Totals</t>
  </si>
  <si>
    <t>Expansion</t>
  </si>
  <si>
    <t>Quality</t>
  </si>
  <si>
    <t>Infant</t>
  </si>
  <si>
    <t>Toddler</t>
  </si>
  <si>
    <t>Mandatory</t>
  </si>
  <si>
    <t>Matching</t>
  </si>
  <si>
    <t>State MOE</t>
  </si>
  <si>
    <t>FMAP Rate</t>
  </si>
  <si>
    <t>State Share of</t>
  </si>
  <si>
    <t>Matching Fund</t>
  </si>
  <si>
    <t>Targeted Funds</t>
  </si>
  <si>
    <t>Discretionary</t>
  </si>
  <si>
    <t>Available After</t>
  </si>
  <si>
    <t>Total</t>
  </si>
  <si>
    <t>Federal-Only</t>
  </si>
  <si>
    <r>
      <t>1</t>
    </r>
    <r>
      <rPr>
        <sz val="9"/>
        <rFont val="Arial"/>
        <family val="2"/>
      </rPr>
      <t>/The following statistics were used: population under 5 and population under 13 from the Census Bureau 1 Jul 05 estimates; FY 2005 Participants in Free and Reduced School Lunch Program from the Department of Agriculture; and Per Capita Personal Income for 2002, 2003 and 2004 from the Department of Commerce issued Sep 05.</t>
    </r>
  </si>
  <si>
    <r>
      <t>2</t>
    </r>
    <r>
      <rPr>
        <sz val="9"/>
        <rFont val="Arial"/>
        <family val="2"/>
      </rPr>
      <t>/For clarity, funds previously referred to as "earmarks" are now referred to as "targeted funds."</t>
    </r>
  </si>
  <si>
    <r>
      <t>FY 2007 CCDF FINAL ALLOCATIONS (INCLUDING REALLOTED FUNDS)</t>
    </r>
    <r>
      <rPr>
        <b/>
        <vertAlign val="superscript"/>
        <sz val="10"/>
        <rFont val="Arial"/>
        <family val="2"/>
      </rPr>
      <t>1</t>
    </r>
  </si>
  <si>
    <t>Including</t>
  </si>
  <si>
    <t>School-Age</t>
  </si>
  <si>
    <t>R&amp;R</t>
  </si>
  <si>
    <t>Excluding</t>
  </si>
  <si>
    <r>
      <t>Targeted Funds</t>
    </r>
    <r>
      <rPr>
        <b/>
        <vertAlign val="superscript"/>
        <sz val="8"/>
        <rFont val="Arial"/>
        <family val="2"/>
      </rPr>
      <t>2</t>
    </r>
  </si>
  <si>
    <r>
      <t>Funds</t>
    </r>
    <r>
      <rPr>
        <b/>
        <vertAlign val="superscript"/>
        <sz val="8"/>
        <rFont val="Arial"/>
        <family val="2"/>
      </rPr>
      <t>3</t>
    </r>
  </si>
  <si>
    <t>T&amp;TA</t>
  </si>
  <si>
    <t>Tribes</t>
  </si>
  <si>
    <r>
      <t>Child Care Hotline</t>
    </r>
    <r>
      <rPr>
        <b/>
        <vertAlign val="superscript"/>
        <sz val="10"/>
        <rFont val="Arial"/>
        <family val="2"/>
      </rPr>
      <t>3</t>
    </r>
  </si>
  <si>
    <r>
      <t>Research</t>
    </r>
    <r>
      <rPr>
        <b/>
        <vertAlign val="superscript"/>
        <sz val="10"/>
        <rFont val="Arial"/>
        <family val="2"/>
      </rPr>
      <t>4</t>
    </r>
  </si>
  <si>
    <t>TERRITORIES</t>
  </si>
  <si>
    <t>Territories Sub Total</t>
  </si>
  <si>
    <t>State Sub Total</t>
  </si>
  <si>
    <r>
      <t>5/</t>
    </r>
    <r>
      <rPr>
        <sz val="9"/>
        <rFont val="Arial"/>
        <family val="2"/>
      </rPr>
      <t xml:space="preserve"> FY 2007 Discretionary funds include $9,820,080 in targeted funds for research, demonstration, and evaluation.</t>
    </r>
  </si>
  <si>
    <r>
      <t>3</t>
    </r>
    <r>
      <rPr>
        <sz val="9"/>
        <rFont val="Arial"/>
        <family val="2"/>
      </rPr>
      <t>/Federal-Only Funds are the totals of Discretionary, Mandatory and the Federal Share of Matching Funds. The Mandatory and Matching allocations are based on the Deficit Reduction Act (P.L. 109-171). The Discretionary allocations are based on the FY2007 appropriations measure (P.L. 110-5). The Matching allocation includes $2,889,703 FY 2006 funds realloted in FY 2007.</t>
    </r>
  </si>
  <si>
    <r>
      <t>4</t>
    </r>
    <r>
      <rPr>
        <sz val="9"/>
        <rFont val="Arial"/>
        <family val="2"/>
      </rPr>
      <t>/FY 2007 Discretionary funds include $982,080 for a toll-free child care hotline; the amount comes out of the $18.8 million in targeted funds for resource and referral and school-age child care activities.</t>
    </r>
  </si>
  <si>
    <t>INCLUDING</t>
  </si>
  <si>
    <t>SCHOOL-AGE/R&amp;R</t>
  </si>
  <si>
    <t>EXCLUDING</t>
  </si>
  <si>
    <t>TOTAL FY 2007</t>
  </si>
  <si>
    <t>United Keetoowah Band of Cherokee Indians</t>
  </si>
  <si>
    <t>HAWAII</t>
  </si>
  <si>
    <t>ALU LIKE</t>
  </si>
  <si>
    <t>Poarch Band of Creek Indians</t>
  </si>
  <si>
    <t xml:space="preserve">Knik Tribal Council </t>
  </si>
  <si>
    <t>Maniilaq Association</t>
  </si>
  <si>
    <t>Pascua Yaqui Tribe</t>
  </si>
  <si>
    <t>Salt River Pima-Maricopa Indian Community</t>
  </si>
  <si>
    <t>Tohono O'odham Nation</t>
  </si>
  <si>
    <t>Coyote Valley Tribal Council</t>
  </si>
  <si>
    <t>Karuk Tribe</t>
  </si>
  <si>
    <t>Scotts Valley Band of Pomo Indians</t>
  </si>
  <si>
    <t>Smith River Rancheria</t>
  </si>
  <si>
    <t xml:space="preserve">Wiyot Tribe/Table Bluff Rancheria </t>
  </si>
  <si>
    <t>Tyme Maidu/Berry Creek Rancheria</t>
  </si>
  <si>
    <t>Southern Ute Indian Tribe</t>
  </si>
  <si>
    <t>Coeur d'Alene Tribe</t>
  </si>
  <si>
    <t>Northwestern Band of Shoshone Nation</t>
  </si>
  <si>
    <t>Shoshone-Bannock Tribes/Ft. Hall Reservation</t>
  </si>
  <si>
    <t>Kickapoo Tribe of Indians in Kansas</t>
  </si>
  <si>
    <t>Prairie Band of Potawatomi Indians</t>
  </si>
  <si>
    <t>Chitimacha Tribe of Louisiana</t>
  </si>
  <si>
    <t>Coushatta Tribe of Lousiana</t>
  </si>
  <si>
    <t>Tunica Biloxi Tribe of Louisiana</t>
  </si>
  <si>
    <t>Bay Mills Indian Community of Michigan</t>
  </si>
  <si>
    <t>Grand Traverse Band of Ottawa &amp; Chippewa</t>
  </si>
  <si>
    <t>Hannaville Indian Community</t>
  </si>
  <si>
    <t>Pokagon Band of Potawatomi Indians</t>
  </si>
  <si>
    <t>Sault Ste. Marie Tribe of Chippewa Indians</t>
  </si>
  <si>
    <t>Fond Du Lac Reservation</t>
  </si>
  <si>
    <t>Lower Sioux Indian Community</t>
  </si>
  <si>
    <t>Leech Lake Band Band of Ojibwe</t>
  </si>
  <si>
    <t>Red Lake Band of Chippewa Indians</t>
  </si>
  <si>
    <t>White Earth Reservation Tribal Council</t>
  </si>
  <si>
    <t>Mississippi Band of Choctaw Indians</t>
  </si>
  <si>
    <t>Blackfeet Tribe</t>
  </si>
  <si>
    <t>Chippewa-Cree Tribe/Rocky Boy's Reservation</t>
  </si>
  <si>
    <t>Crow Tribe of Montana</t>
  </si>
  <si>
    <t>Fort Belknap Indian Community Council</t>
  </si>
  <si>
    <t>Assiniboine &amp; Sioux Tribes/Ft. Peck Reservation</t>
  </si>
  <si>
    <t>Omaha Tribe of Nebraska</t>
  </si>
  <si>
    <t>Santee Sioux Nation</t>
  </si>
  <si>
    <t>Winnebago Tribe of Nebraska</t>
  </si>
  <si>
    <t>Paiute-Shoshone Indians/Fallon Reservation</t>
  </si>
  <si>
    <t>Pyramid Lake Paiute Tribe</t>
  </si>
  <si>
    <t xml:space="preserve">Shoshone-Paiute Tribe </t>
  </si>
  <si>
    <t>Mescalero Apache Tribe</t>
  </si>
  <si>
    <t>Seneca Nation of New York</t>
  </si>
  <si>
    <t>Eastern Band of Cherokee Indians</t>
  </si>
  <si>
    <t>Turtle Mountain Band of Chippewa Indians</t>
  </si>
  <si>
    <t>Caddo Nation</t>
  </si>
  <si>
    <t>Cherokee Nation of Oklahoma</t>
  </si>
  <si>
    <t>Cheyenne-Arapaho Tribes of Oklahoma</t>
  </si>
  <si>
    <t>Choctaw Nation of Oklahoma</t>
  </si>
  <si>
    <t>Citizen Potawatomi Nation</t>
  </si>
  <si>
    <t>Comanche Tribe of Oklahoma</t>
  </si>
  <si>
    <t>Eastern Shawnee Tribe of Oklahoma</t>
  </si>
  <si>
    <t>Fort Sill Apache Tribe of Oklahoma</t>
  </si>
  <si>
    <t>Kaw Nation</t>
  </si>
  <si>
    <t>Kialegee Tribal Town</t>
  </si>
  <si>
    <t>Kickapoo Tribe of Oklahoma</t>
  </si>
  <si>
    <t>Kiowa Indian Tribe</t>
  </si>
  <si>
    <t>Osage Tribe</t>
  </si>
  <si>
    <t>Otoe-Missouria Tribe of Indians</t>
  </si>
  <si>
    <t>Pawnee Nation of Oklahoma</t>
  </si>
  <si>
    <t>Peoria Tribe of Oklahoma</t>
  </si>
  <si>
    <t>Ponca Tribe of Indians of Oklahoma</t>
  </si>
  <si>
    <t>Quapaw Tribe of Indians</t>
  </si>
  <si>
    <t xml:space="preserve">Seminole Nation of Oklahoma  </t>
  </si>
  <si>
    <t>Seneca-Cayuga Tribe of Oklahoma</t>
  </si>
  <si>
    <t>Wyandotte Nation</t>
  </si>
  <si>
    <t>Conf. Tribes/Umatilla Indian Reservation</t>
  </si>
  <si>
    <t xml:space="preserve">Conf. Tribes/Warm Springs Reservation </t>
  </si>
  <si>
    <t xml:space="preserve">Coquille Tribe </t>
  </si>
  <si>
    <t>Cow Creek Band Umpqua Indians</t>
  </si>
  <si>
    <t>Klamath Tribes of Oregon</t>
  </si>
  <si>
    <t>Narragansett Indian Tribe</t>
  </si>
  <si>
    <t>Cheyenne River Sioux Tribe</t>
  </si>
  <si>
    <t>Lower Brule Sioux Tribe</t>
  </si>
  <si>
    <t>Oglala Sioux Tribe/Pine Ridge Reservation</t>
  </si>
  <si>
    <t>Rosebud Sioux Tribe</t>
  </si>
  <si>
    <t xml:space="preserve">Sisseton-Wapheton Oyate/Lake Traverse  </t>
  </si>
  <si>
    <t>Alabama-Coushatta Tribes of Texas</t>
  </si>
  <si>
    <t>Ysleta del Sur Pueblo</t>
  </si>
  <si>
    <t>Paiute Indian Tribe of Utah</t>
  </si>
  <si>
    <t>Ute Indian Tribe/Uintah &amp; Ouray Reservation</t>
  </si>
  <si>
    <t>Conf. Tribes/Colville Reservation</t>
  </si>
  <si>
    <t>Conf. Tribes/Yakama Nation</t>
  </si>
  <si>
    <t>Hoh Indian Tribe</t>
  </si>
  <si>
    <t>Lower Elwha Klallam Tribe</t>
  </si>
  <si>
    <t xml:space="preserve">Port Gamble S'Klallam Tribe </t>
  </si>
  <si>
    <t>Stillaguamish Tribe</t>
  </si>
  <si>
    <t>Suquamish Tribe</t>
  </si>
  <si>
    <t xml:space="preserve">Ho-Chunk Nation </t>
  </si>
  <si>
    <t xml:space="preserve">Menominee Indian Tribe </t>
  </si>
  <si>
    <t>Oneida Tribe of Indians of Wisconsin</t>
  </si>
  <si>
    <t>Red Cliff Band of Chippewas</t>
  </si>
  <si>
    <t>Eastern Shoshone Tribe</t>
  </si>
  <si>
    <t>Northern Arapaho Tribe</t>
  </si>
  <si>
    <t xml:space="preserve">Forest County Potawatomi </t>
  </si>
  <si>
    <t>Bad River Band/Chippewas</t>
  </si>
  <si>
    <t>Lac Court Oreilles Band/Chippewas</t>
  </si>
  <si>
    <t xml:space="preserve">Lac Du Flambeau Band/Chippewas </t>
  </si>
  <si>
    <t>Lac Vieux Desert Band/Chippewas</t>
  </si>
  <si>
    <t>Sokaogan Chippewa Band</t>
  </si>
  <si>
    <t>St. Croix Chippewa Indians</t>
  </si>
  <si>
    <t>Bois Forte Band of Chippewa Indians</t>
  </si>
  <si>
    <t>Grand Portage Band of Chippewa Indians</t>
  </si>
  <si>
    <t>Mille Lacs Band of Ojibwe</t>
  </si>
  <si>
    <t>Aleutian Pribilof Islands Association, Inc</t>
  </si>
  <si>
    <t>Bear River Band/Rohnerville Rancheria</t>
  </si>
  <si>
    <t>Chukchansi Tribe/Picayane Rancheria</t>
  </si>
  <si>
    <t xml:space="preserve">Hoopa Valley Tribe </t>
  </si>
  <si>
    <t>Pinoleville Pomo Nation</t>
  </si>
  <si>
    <t>Quartz Valley Indian Community</t>
  </si>
  <si>
    <t>Passamaquoddy/Indian Township</t>
  </si>
  <si>
    <t>Passamaquoddy/Pleasant Point</t>
  </si>
  <si>
    <t>Wampanoag Tribe of Gay Head (Aquinnah)</t>
  </si>
  <si>
    <t>Conf. Salish &amp; Kootenai Tribes/Flathead Reservation</t>
  </si>
  <si>
    <t>Pueblo of Jemez</t>
  </si>
  <si>
    <t>Zuni Tribe</t>
  </si>
  <si>
    <t>Saint Regis Mohawk Tribe</t>
  </si>
  <si>
    <t xml:space="preserve">Three Affiliated Tribes/Mandan, Hidatsa &amp; Arikara </t>
  </si>
  <si>
    <t>Conf. Tribes/Coos, Lower Umpqua, Siuslaw</t>
  </si>
  <si>
    <t>Conf. Tribes/Grande Ronde</t>
  </si>
  <si>
    <t>Conf. Tribes/Siletz Indians</t>
  </si>
  <si>
    <t>Association of Village Council Presidents, Inc</t>
  </si>
  <si>
    <r>
      <t xml:space="preserve">    FY 2007 CCDF REVISED FINAL TRIBAL ALLOCATIONS (INCLUDING REALLOTTED FY 2007 DISCRETIONARY FUNDS)</t>
    </r>
    <r>
      <rPr>
        <b/>
        <vertAlign val="superscript"/>
        <sz val="11"/>
        <rFont val="Arial"/>
        <family val="2"/>
      </rPr>
      <t xml:space="preserve">1 </t>
    </r>
  </si>
  <si>
    <t xml:space="preserve">1/ These revised final FY2007 allocations include FY 2007 Discretionary funds that were released by a grantee and reallotted to ten other Tribes in FY2008.  Tribal Mandatory allocations are based on the Deficit Reduction Act (P.L. 109-171). Discretionary allocations are based on the FY2007 appropriations measure (P.L. 110-5). For clarity, funds previously referred to as "Earmarks" are now referred to as "Targeted Funds". The FY2007 allocations include Targeted Funds that are required to be spent on resource and referral and school-age care activities.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</si>
</sst>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0.000000000"/>
    <numFmt numFmtId="174" formatCode="0.0000000000"/>
    <numFmt numFmtId="175" formatCode="0.00000000000"/>
    <numFmt numFmtId="176" formatCode="0.000000000000"/>
    <numFmt numFmtId="177" formatCode="_(* #,##0.0000000000_);_(* \(#,##0.0000000000\);_(* &quot;-&quot;??_);_(@_)"/>
    <numFmt numFmtId="178" formatCode="_(* #,##0.0000000000_);_(* \(#,##0.0000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0000"/>
    <numFmt numFmtId="184" formatCode="_(* #,##0.0_);_(* \(#,##0.0\);_(* &quot;-&quot;?_);_(@_)"/>
    <numFmt numFmtId="185" formatCode="&quot;$&quot;#,##0"/>
    <numFmt numFmtId="186" formatCode="0.00000"/>
    <numFmt numFmtId="187" formatCode="0.000%"/>
    <numFmt numFmtId="188" formatCode="0.0000000000%"/>
    <numFmt numFmtId="189" formatCode="_(* #,##0.0000_);_(* \(#,##0.0000\);_(* &quot;-&quot;_);_(@_)"/>
    <numFmt numFmtId="190" formatCode="_(* #,##0.0000000000_);_(* \(#,##0.0000000000\);_(* &quot;-&quot;_);_(@_)"/>
    <numFmt numFmtId="191" formatCode="0.0000"/>
    <numFmt numFmtId="192" formatCode="_(* #,##0.0000_);_(* \(#,##0.0000\);_(* &quot;-&quot;????_);_(@_)"/>
    <numFmt numFmtId="193" formatCode="0.00000000000000000000"/>
    <numFmt numFmtId="194" formatCode="0.00000000"/>
    <numFmt numFmtId="195" formatCode="[$-409]dddd\,\ mmmm\ dd\,\ yyyy"/>
    <numFmt numFmtId="196" formatCode="[$-409]h:mm:ss\ AM/PM"/>
  </numFmts>
  <fonts count="18">
    <font>
      <sz val="10"/>
      <name val="Arial"/>
      <family val="0"/>
    </font>
    <font>
      <u val="single"/>
      <sz val="10"/>
      <color indexed="36"/>
      <name val="Arial"/>
      <family val="0"/>
    </font>
    <font>
      <u val="single"/>
      <sz val="10"/>
      <color indexed="12"/>
      <name val="Arial"/>
      <family val="0"/>
    </font>
    <font>
      <b/>
      <sz val="10"/>
      <name val="Arial"/>
      <family val="2"/>
    </font>
    <font>
      <sz val="12"/>
      <name val="Arial"/>
      <family val="0"/>
    </font>
    <font>
      <b/>
      <u val="single"/>
      <sz val="10"/>
      <name val="Arial"/>
      <family val="2"/>
    </font>
    <font>
      <b/>
      <u val="singleAccounting"/>
      <sz val="10"/>
      <name val="Arial"/>
      <family val="2"/>
    </font>
    <font>
      <sz val="9"/>
      <name val="Arial"/>
      <family val="2"/>
    </font>
    <font>
      <sz val="8"/>
      <name val="Arial"/>
      <family val="2"/>
    </font>
    <font>
      <b/>
      <sz val="8"/>
      <name val="Arial"/>
      <family val="2"/>
    </font>
    <font>
      <b/>
      <u val="single"/>
      <sz val="8"/>
      <name val="Arial"/>
      <family val="2"/>
    </font>
    <font>
      <u val="single"/>
      <sz val="9"/>
      <name val="Arial"/>
      <family val="2"/>
    </font>
    <font>
      <b/>
      <vertAlign val="superscript"/>
      <sz val="10"/>
      <name val="Arial"/>
      <family val="2"/>
    </font>
    <font>
      <b/>
      <vertAlign val="superscript"/>
      <sz val="8"/>
      <name val="Arial"/>
      <family val="2"/>
    </font>
    <font>
      <b/>
      <sz val="9.5"/>
      <name val="Arial"/>
      <family val="2"/>
    </font>
    <font>
      <b/>
      <sz val="11"/>
      <name val="Arial"/>
      <family val="2"/>
    </font>
    <font>
      <b/>
      <vertAlign val="superscript"/>
      <sz val="11"/>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style="mediu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3" fillId="0" borderId="0" xfId="0" applyFont="1" applyAlignment="1">
      <alignment/>
    </xf>
    <xf numFmtId="164" fontId="3" fillId="0" borderId="0" xfId="15" applyNumberFormat="1" applyFont="1" applyAlignment="1">
      <alignment horizontal="center"/>
    </xf>
    <xf numFmtId="164" fontId="4" fillId="0" borderId="0" xfId="0" applyNumberFormat="1" applyFont="1" applyFill="1" applyAlignment="1">
      <alignment horizontal="center"/>
    </xf>
    <xf numFmtId="0" fontId="0"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164" fontId="5" fillId="0" borderId="0" xfId="15" applyNumberFormat="1" applyFont="1" applyAlignment="1">
      <alignment horizontal="center"/>
    </xf>
    <xf numFmtId="164" fontId="6" fillId="0" borderId="0" xfId="15" applyNumberFormat="1" applyFont="1" applyAlignment="1">
      <alignment horizontal="center"/>
    </xf>
    <xf numFmtId="164" fontId="3" fillId="0" borderId="0" xfId="15" applyNumberFormat="1" applyFont="1" applyAlignment="1">
      <alignment/>
    </xf>
    <xf numFmtId="164" fontId="3" fillId="0" borderId="0" xfId="15" applyNumberFormat="1" applyFont="1" applyFill="1" applyAlignment="1">
      <alignment/>
    </xf>
    <xf numFmtId="0" fontId="3" fillId="0" borderId="0" xfId="0" applyFont="1" applyFill="1" applyAlignment="1">
      <alignment/>
    </xf>
    <xf numFmtId="164" fontId="3" fillId="0" borderId="0" xfId="15" applyNumberFormat="1" applyFont="1" applyFill="1" applyAlignment="1">
      <alignment horizontal="center"/>
    </xf>
    <xf numFmtId="164" fontId="3" fillId="0" borderId="0" xfId="15" applyNumberFormat="1" applyFont="1" applyFill="1" applyAlignment="1">
      <alignment/>
    </xf>
    <xf numFmtId="164" fontId="5" fillId="0" borderId="0" xfId="15" applyNumberFormat="1" applyFont="1" applyFill="1" applyAlignment="1">
      <alignment horizontal="center"/>
    </xf>
    <xf numFmtId="0" fontId="3" fillId="0" borderId="0" xfId="0" applyFont="1" applyFill="1" applyAlignment="1">
      <alignment/>
    </xf>
    <xf numFmtId="164" fontId="3" fillId="0" borderId="0" xfId="0" applyNumberFormat="1" applyFont="1" applyFill="1" applyAlignment="1">
      <alignment/>
    </xf>
    <xf numFmtId="0" fontId="3" fillId="0" borderId="0" xfId="0" applyFont="1" applyAlignment="1">
      <alignment horizontal="center"/>
    </xf>
    <xf numFmtId="0" fontId="3" fillId="0" borderId="0" xfId="0" applyFont="1" applyAlignment="1">
      <alignment horizontal="centerContinuous"/>
    </xf>
    <xf numFmtId="164" fontId="3" fillId="0" borderId="0" xfId="15" applyNumberFormat="1" applyFont="1" applyAlignment="1">
      <alignment horizontal="centerContinuous"/>
    </xf>
    <xf numFmtId="10" fontId="3" fillId="0" borderId="0" xfId="21" applyNumberFormat="1" applyFont="1" applyAlignment="1">
      <alignment horizontal="centerContinuous"/>
    </xf>
    <xf numFmtId="10" fontId="3" fillId="0" borderId="0" xfId="21" applyNumberFormat="1" applyFont="1" applyAlignment="1">
      <alignment/>
    </xf>
    <xf numFmtId="164" fontId="3" fillId="0" borderId="0" xfId="15" applyNumberFormat="1" applyFont="1" applyBorder="1" applyAlignment="1">
      <alignment/>
    </xf>
    <xf numFmtId="0" fontId="3" fillId="0" borderId="1" xfId="0" applyFont="1" applyBorder="1" applyAlignment="1">
      <alignment/>
    </xf>
    <xf numFmtId="0" fontId="8" fillId="0" borderId="2" xfId="0" applyFont="1" applyFill="1" applyBorder="1" applyAlignment="1">
      <alignment/>
    </xf>
    <xf numFmtId="0" fontId="9" fillId="0" borderId="2" xfId="0" applyFont="1" applyFill="1" applyBorder="1" applyAlignment="1">
      <alignment horizontal="center"/>
    </xf>
    <xf numFmtId="0" fontId="3" fillId="0" borderId="3" xfId="0" applyFont="1" applyBorder="1" applyAlignment="1">
      <alignment/>
    </xf>
    <xf numFmtId="164" fontId="9" fillId="0" borderId="0" xfId="15" applyNumberFormat="1" applyFont="1" applyFill="1" applyBorder="1" applyAlignment="1">
      <alignment horizontal="center"/>
    </xf>
    <xf numFmtId="0" fontId="9" fillId="0" borderId="0" xfId="0" applyFont="1" applyFill="1" applyBorder="1" applyAlignment="1">
      <alignment horizontal="center"/>
    </xf>
    <xf numFmtId="164" fontId="3" fillId="0" borderId="0" xfId="15" applyNumberFormat="1" applyFont="1" applyFill="1" applyBorder="1" applyAlignment="1">
      <alignment/>
    </xf>
    <xf numFmtId="10" fontId="3" fillId="0" borderId="0" xfId="21" applyNumberFormat="1" applyFont="1" applyFill="1" applyBorder="1" applyAlignment="1">
      <alignment/>
    </xf>
    <xf numFmtId="3" fontId="3" fillId="0" borderId="0" xfId="0" applyNumberFormat="1" applyFont="1" applyFill="1" applyBorder="1" applyAlignment="1">
      <alignment/>
    </xf>
    <xf numFmtId="0" fontId="3" fillId="0" borderId="0" xfId="0" applyFont="1" applyFill="1" applyBorder="1" applyAlignment="1">
      <alignment/>
    </xf>
    <xf numFmtId="0" fontId="3" fillId="0" borderId="4" xfId="0" applyFont="1" applyBorder="1" applyAlignment="1">
      <alignment/>
    </xf>
    <xf numFmtId="164" fontId="3" fillId="0" borderId="5" xfId="15" applyNumberFormat="1" applyFont="1" applyFill="1" applyBorder="1" applyAlignment="1">
      <alignment/>
    </xf>
    <xf numFmtId="3" fontId="3" fillId="0" borderId="5" xfId="0" applyNumberFormat="1" applyFont="1" applyFill="1" applyBorder="1" applyAlignment="1">
      <alignment/>
    </xf>
    <xf numFmtId="0" fontId="3" fillId="0" borderId="1" xfId="0" applyFont="1" applyBorder="1" applyAlignment="1">
      <alignment horizontal="center"/>
    </xf>
    <xf numFmtId="0" fontId="9" fillId="0" borderId="2" xfId="0" applyFont="1" applyBorder="1" applyAlignment="1">
      <alignment horizontal="center"/>
    </xf>
    <xf numFmtId="0" fontId="3" fillId="0" borderId="3" xfId="0" applyFont="1" applyBorder="1" applyAlignment="1">
      <alignment horizontal="center"/>
    </xf>
    <xf numFmtId="164" fontId="9" fillId="0" borderId="0" xfId="15" applyNumberFormat="1" applyFont="1" applyBorder="1" applyAlignment="1">
      <alignment horizontal="center"/>
    </xf>
    <xf numFmtId="0" fontId="9" fillId="0" borderId="0" xfId="0" applyFont="1" applyBorder="1" applyAlignment="1">
      <alignment horizontal="center"/>
    </xf>
    <xf numFmtId="164" fontId="3" fillId="0" borderId="0" xfId="15" applyNumberFormat="1" applyFont="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xf>
    <xf numFmtId="0" fontId="3" fillId="0" borderId="3" xfId="0" applyFont="1" applyFill="1" applyBorder="1" applyAlignment="1">
      <alignment/>
    </xf>
    <xf numFmtId="164" fontId="3" fillId="0" borderId="0" xfId="0" applyNumberFormat="1" applyFont="1" applyFill="1" applyBorder="1" applyAlignment="1">
      <alignment/>
    </xf>
    <xf numFmtId="0" fontId="3" fillId="0" borderId="0" xfId="0" applyFont="1" applyBorder="1" applyAlignment="1">
      <alignment/>
    </xf>
    <xf numFmtId="164" fontId="9" fillId="0" borderId="6" xfId="15" applyNumberFormat="1" applyFont="1" applyBorder="1" applyAlignment="1">
      <alignment horizontal="center"/>
    </xf>
    <xf numFmtId="164" fontId="3" fillId="0" borderId="6" xfId="15" applyNumberFormat="1" applyFont="1" applyBorder="1" applyAlignment="1">
      <alignment horizontal="center"/>
    </xf>
    <xf numFmtId="164" fontId="3" fillId="0" borderId="6" xfId="15" applyNumberFormat="1" applyFont="1" applyBorder="1" applyAlignment="1">
      <alignment/>
    </xf>
    <xf numFmtId="164" fontId="3" fillId="0" borderId="6" xfId="15" applyNumberFormat="1" applyFont="1" applyFill="1" applyBorder="1" applyAlignment="1">
      <alignment/>
    </xf>
    <xf numFmtId="164" fontId="3" fillId="0" borderId="7" xfId="15" applyNumberFormat="1" applyFont="1" applyFill="1" applyBorder="1" applyAlignment="1">
      <alignment/>
    </xf>
    <xf numFmtId="0" fontId="9" fillId="0" borderId="8" xfId="0" applyFont="1" applyFill="1" applyBorder="1" applyAlignment="1">
      <alignment horizontal="center"/>
    </xf>
    <xf numFmtId="164" fontId="9" fillId="0" borderId="6" xfId="15" applyNumberFormat="1" applyFont="1" applyFill="1" applyBorder="1" applyAlignment="1">
      <alignment horizontal="center"/>
    </xf>
    <xf numFmtId="0" fontId="9" fillId="0" borderId="9"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xf>
    <xf numFmtId="3" fontId="3" fillId="0" borderId="6" xfId="0" applyNumberFormat="1" applyFont="1" applyFill="1" applyBorder="1" applyAlignment="1">
      <alignment/>
    </xf>
    <xf numFmtId="0" fontId="9" fillId="0" borderId="6" xfId="0" applyFont="1" applyFill="1" applyBorder="1" applyAlignment="1">
      <alignment horizontal="center"/>
    </xf>
    <xf numFmtId="3" fontId="3" fillId="0" borderId="6" xfId="15" applyNumberFormat="1" applyFont="1" applyFill="1" applyBorder="1" applyAlignment="1">
      <alignment/>
    </xf>
    <xf numFmtId="0" fontId="9" fillId="0" borderId="10" xfId="0" applyFont="1" applyFill="1" applyBorder="1" applyAlignment="1">
      <alignment horizontal="center"/>
    </xf>
    <xf numFmtId="0" fontId="9" fillId="0" borderId="11" xfId="0" applyFont="1" applyFill="1" applyBorder="1" applyAlignment="1">
      <alignment horizontal="center"/>
    </xf>
    <xf numFmtId="3" fontId="3" fillId="0" borderId="11" xfId="0" applyNumberFormat="1" applyFont="1" applyFill="1" applyBorder="1" applyAlignment="1">
      <alignment/>
    </xf>
    <xf numFmtId="164" fontId="3" fillId="0" borderId="11" xfId="15" applyNumberFormat="1" applyFont="1" applyFill="1" applyBorder="1" applyAlignment="1">
      <alignment/>
    </xf>
    <xf numFmtId="164" fontId="3" fillId="0" borderId="12" xfId="15" applyNumberFormat="1" applyFont="1" applyFill="1" applyBorder="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3" fillId="0" borderId="11" xfId="0" applyFont="1" applyBorder="1" applyAlignment="1">
      <alignment horizontal="center"/>
    </xf>
    <xf numFmtId="164" fontId="3" fillId="0" borderId="11" xfId="0" applyNumberFormat="1" applyFont="1" applyBorder="1" applyAlignment="1">
      <alignment/>
    </xf>
    <xf numFmtId="164" fontId="3" fillId="0" borderId="11" xfId="0" applyNumberFormat="1" applyFont="1" applyFill="1" applyBorder="1" applyAlignment="1">
      <alignment/>
    </xf>
    <xf numFmtId="0" fontId="3" fillId="0" borderId="11" xfId="0" applyFont="1" applyBorder="1" applyAlignment="1">
      <alignment/>
    </xf>
    <xf numFmtId="0" fontId="3" fillId="0" borderId="13" xfId="0" applyFont="1" applyBorder="1" applyAlignment="1">
      <alignment/>
    </xf>
    <xf numFmtId="164" fontId="3" fillId="0" borderId="14" xfId="15" applyNumberFormat="1" applyFont="1" applyFill="1" applyBorder="1" applyAlignment="1">
      <alignment/>
    </xf>
    <xf numFmtId="164" fontId="3" fillId="0" borderId="15" xfId="15" applyNumberFormat="1" applyFont="1" applyFill="1" applyBorder="1" applyAlignment="1">
      <alignment/>
    </xf>
    <xf numFmtId="3" fontId="3" fillId="0" borderId="15" xfId="0" applyNumberFormat="1" applyFont="1" applyFill="1" applyBorder="1" applyAlignment="1">
      <alignment/>
    </xf>
    <xf numFmtId="164" fontId="3" fillId="0" borderId="14" xfId="0" applyNumberFormat="1" applyFont="1" applyFill="1" applyBorder="1" applyAlignment="1">
      <alignment/>
    </xf>
    <xf numFmtId="10" fontId="3" fillId="0" borderId="5" xfId="21" applyNumberFormat="1" applyFont="1" applyFill="1" applyBorder="1" applyAlignment="1">
      <alignment/>
    </xf>
    <xf numFmtId="3" fontId="3" fillId="0" borderId="12" xfId="0" applyNumberFormat="1" applyFont="1" applyFill="1" applyBorder="1" applyAlignment="1">
      <alignment/>
    </xf>
    <xf numFmtId="3" fontId="3" fillId="0" borderId="7" xfId="0" applyNumberFormat="1" applyFont="1" applyFill="1" applyBorder="1" applyAlignment="1">
      <alignment/>
    </xf>
    <xf numFmtId="0" fontId="8" fillId="0" borderId="8" xfId="0" applyFont="1" applyFill="1" applyBorder="1" applyAlignment="1">
      <alignment/>
    </xf>
    <xf numFmtId="0" fontId="9" fillId="0" borderId="16" xfId="0" applyFont="1" applyBorder="1" applyAlignment="1">
      <alignment horizontal="center"/>
    </xf>
    <xf numFmtId="10" fontId="9" fillId="0" borderId="17" xfId="21" applyNumberFormat="1" applyFont="1" applyBorder="1" applyAlignment="1">
      <alignment horizontal="center"/>
    </xf>
    <xf numFmtId="10" fontId="3" fillId="0" borderId="17" xfId="21" applyNumberFormat="1" applyFont="1" applyBorder="1" applyAlignment="1">
      <alignment horizontal="center"/>
    </xf>
    <xf numFmtId="10" fontId="3" fillId="0" borderId="17" xfId="21" applyNumberFormat="1" applyFont="1" applyBorder="1" applyAlignment="1">
      <alignment/>
    </xf>
    <xf numFmtId="10" fontId="3" fillId="0" borderId="17" xfId="21" applyNumberFormat="1" applyFont="1" applyFill="1" applyBorder="1" applyAlignment="1">
      <alignment/>
    </xf>
    <xf numFmtId="164" fontId="3" fillId="0" borderId="17" xfId="15" applyNumberFormat="1" applyFont="1" applyBorder="1" applyAlignment="1">
      <alignment/>
    </xf>
    <xf numFmtId="164" fontId="3" fillId="0" borderId="18" xfId="15" applyNumberFormat="1" applyFont="1" applyFill="1" applyBorder="1" applyAlignment="1">
      <alignment/>
    </xf>
    <xf numFmtId="164" fontId="9" fillId="0" borderId="17" xfId="15" applyNumberFormat="1" applyFont="1" applyBorder="1" applyAlignment="1">
      <alignment horizontal="center"/>
    </xf>
    <xf numFmtId="164" fontId="3" fillId="0" borderId="17" xfId="15" applyNumberFormat="1" applyFont="1" applyBorder="1" applyAlignment="1">
      <alignment horizontal="center"/>
    </xf>
    <xf numFmtId="164" fontId="3" fillId="0" borderId="17" xfId="15" applyNumberFormat="1" applyFont="1" applyFill="1" applyBorder="1" applyAlignment="1">
      <alignment/>
    </xf>
    <xf numFmtId="0" fontId="9" fillId="0" borderId="8" xfId="0" applyFont="1" applyBorder="1" applyAlignment="1">
      <alignment horizontal="center"/>
    </xf>
    <xf numFmtId="0" fontId="0" fillId="0" borderId="6" xfId="0" applyFont="1" applyBorder="1" applyAlignment="1">
      <alignment/>
    </xf>
    <xf numFmtId="164" fontId="9" fillId="0" borderId="7" xfId="15" applyNumberFormat="1" applyFont="1" applyBorder="1" applyAlignment="1">
      <alignment horizontal="center"/>
    </xf>
    <xf numFmtId="164" fontId="9" fillId="0" borderId="5" xfId="15" applyNumberFormat="1" applyFont="1" applyBorder="1" applyAlignment="1">
      <alignment horizontal="center"/>
    </xf>
    <xf numFmtId="10" fontId="9" fillId="0" borderId="18" xfId="21" applyNumberFormat="1" applyFont="1" applyBorder="1" applyAlignment="1">
      <alignment horizontal="center"/>
    </xf>
    <xf numFmtId="164" fontId="9" fillId="0" borderId="18" xfId="15" applyNumberFormat="1" applyFont="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xf>
    <xf numFmtId="0" fontId="9" fillId="0" borderId="12" xfId="0" applyFont="1" applyBorder="1" applyAlignment="1">
      <alignment horizontal="center"/>
    </xf>
    <xf numFmtId="0" fontId="3" fillId="0" borderId="19" xfId="0" applyFont="1" applyBorder="1" applyAlignment="1">
      <alignment horizontal="center"/>
    </xf>
    <xf numFmtId="0" fontId="9" fillId="0" borderId="16" xfId="0" applyFont="1" applyFill="1" applyBorder="1" applyAlignment="1">
      <alignment horizontal="center"/>
    </xf>
    <xf numFmtId="10" fontId="9" fillId="0" borderId="17" xfId="21" applyNumberFormat="1" applyFont="1" applyFill="1" applyBorder="1" applyAlignment="1">
      <alignment horizontal="center"/>
    </xf>
    <xf numFmtId="164" fontId="9" fillId="0" borderId="17" xfId="15" applyNumberFormat="1" applyFont="1" applyFill="1" applyBorder="1" applyAlignment="1">
      <alignment horizontal="center"/>
    </xf>
    <xf numFmtId="10" fontId="3" fillId="0" borderId="15" xfId="21" applyNumberFormat="1" applyFont="1" applyFill="1" applyBorder="1" applyAlignment="1">
      <alignment/>
    </xf>
    <xf numFmtId="10" fontId="3" fillId="0" borderId="7" xfId="21" applyNumberFormat="1" applyFont="1" applyFill="1" applyBorder="1" applyAlignment="1">
      <alignment/>
    </xf>
    <xf numFmtId="10" fontId="3" fillId="0" borderId="18" xfId="21" applyNumberFormat="1" applyFont="1" applyFill="1" applyBorder="1" applyAlignment="1">
      <alignment/>
    </xf>
    <xf numFmtId="10" fontId="3" fillId="0" borderId="20" xfId="21" applyNumberFormat="1" applyFont="1" applyFill="1" applyBorder="1" applyAlignment="1">
      <alignment/>
    </xf>
    <xf numFmtId="164" fontId="3" fillId="0" borderId="20" xfId="15" applyNumberFormat="1" applyFont="1" applyFill="1" applyBorder="1" applyAlignment="1">
      <alignment/>
    </xf>
    <xf numFmtId="3" fontId="3" fillId="0" borderId="0" xfId="0" applyNumberFormat="1" applyFont="1" applyFill="1" applyBorder="1" applyAlignment="1">
      <alignment horizontal="right" indent="1"/>
    </xf>
    <xf numFmtId="164" fontId="3" fillId="0" borderId="21" xfId="15" applyNumberFormat="1" applyFont="1" applyFill="1" applyBorder="1" applyAlignment="1">
      <alignment/>
    </xf>
    <xf numFmtId="0" fontId="3" fillId="0" borderId="5" xfId="0" applyFont="1" applyBorder="1" applyAlignment="1">
      <alignment/>
    </xf>
    <xf numFmtId="0" fontId="3" fillId="0" borderId="5" xfId="0" applyFont="1" applyFill="1" applyBorder="1" applyAlignment="1">
      <alignment/>
    </xf>
    <xf numFmtId="164" fontId="3" fillId="0" borderId="5" xfId="0" applyNumberFormat="1" applyFont="1" applyFill="1" applyBorder="1" applyAlignment="1">
      <alignment/>
    </xf>
    <xf numFmtId="164" fontId="10" fillId="0" borderId="7" xfId="15" applyNumberFormat="1" applyFont="1" applyFill="1" applyBorder="1" applyAlignment="1">
      <alignment horizontal="center"/>
    </xf>
    <xf numFmtId="164" fontId="10" fillId="0" borderId="5" xfId="15" applyNumberFormat="1" applyFont="1" applyFill="1" applyBorder="1" applyAlignment="1">
      <alignment horizontal="center"/>
    </xf>
    <xf numFmtId="10" fontId="9" fillId="0" borderId="18" xfId="21" applyNumberFormat="1" applyFont="1" applyFill="1" applyBorder="1" applyAlignment="1">
      <alignment horizontal="center"/>
    </xf>
    <xf numFmtId="164" fontId="9" fillId="0" borderId="18" xfId="15" applyNumberFormat="1" applyFont="1" applyFill="1" applyBorder="1" applyAlignment="1">
      <alignment horizontal="center"/>
    </xf>
    <xf numFmtId="164" fontId="9" fillId="0" borderId="7" xfId="15" applyNumberFormat="1" applyFont="1" applyFill="1" applyBorder="1" applyAlignment="1">
      <alignment horizontal="center"/>
    </xf>
    <xf numFmtId="0" fontId="9" fillId="0" borderId="7" xfId="0" applyFont="1" applyFill="1" applyBorder="1" applyAlignment="1">
      <alignment horizontal="center"/>
    </xf>
    <xf numFmtId="0" fontId="9" fillId="0" borderId="5" xfId="0" applyFont="1" applyFill="1" applyBorder="1" applyAlignment="1">
      <alignment horizontal="center"/>
    </xf>
    <xf numFmtId="0" fontId="9" fillId="0" borderId="12" xfId="0" applyFont="1" applyFill="1" applyBorder="1" applyAlignment="1">
      <alignment horizontal="center"/>
    </xf>
    <xf numFmtId="0" fontId="3" fillId="0" borderId="0" xfId="0" applyFont="1" applyAlignment="1">
      <alignment wrapText="1"/>
    </xf>
    <xf numFmtId="0" fontId="0" fillId="0" borderId="0" xfId="0" applyAlignment="1">
      <alignment wrapText="1"/>
    </xf>
    <xf numFmtId="0" fontId="3" fillId="0" borderId="4" xfId="0" applyFont="1" applyFill="1" applyBorder="1" applyAlignment="1">
      <alignment/>
    </xf>
    <xf numFmtId="164" fontId="10" fillId="0" borderId="7" xfId="15" applyNumberFormat="1" applyFont="1" applyBorder="1" applyAlignment="1">
      <alignment horizontal="center"/>
    </xf>
    <xf numFmtId="164" fontId="3" fillId="0" borderId="0" xfId="0" applyNumberFormat="1" applyFont="1" applyFill="1" applyAlignment="1">
      <alignment horizontal="center"/>
    </xf>
    <xf numFmtId="0" fontId="14" fillId="0" borderId="0" xfId="0" applyFont="1" applyFill="1" applyAlignment="1">
      <alignment/>
    </xf>
    <xf numFmtId="0" fontId="7"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17" fontId="0" fillId="0" borderId="0" xfId="0" applyNumberFormat="1" applyAlignment="1">
      <alignment wrapText="1"/>
    </xf>
    <xf numFmtId="0" fontId="11" fillId="2" borderId="0" xfId="0" applyFont="1" applyFill="1" applyAlignment="1">
      <alignment horizontal="left" wrapText="1"/>
    </xf>
    <xf numFmtId="0" fontId="9" fillId="0" borderId="22" xfId="0" applyFont="1" applyBorder="1" applyAlignment="1">
      <alignment horizontal="center"/>
    </xf>
    <xf numFmtId="0" fontId="3" fillId="0" borderId="23" xfId="0" applyFont="1" applyBorder="1" applyAlignment="1">
      <alignment horizontal="center"/>
    </xf>
    <xf numFmtId="0" fontId="9" fillId="0" borderId="24" xfId="0" applyFont="1" applyBorder="1" applyAlignment="1">
      <alignment horizontal="center"/>
    </xf>
    <xf numFmtId="0" fontId="9" fillId="0"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3" borderId="0" xfId="0" applyFont="1" applyFill="1" applyAlignment="1">
      <alignment horizontal="center"/>
    </xf>
    <xf numFmtId="0" fontId="0" fillId="3" borderId="0" xfId="0" applyFill="1" applyAlignment="1">
      <alignment/>
    </xf>
    <xf numFmtId="0" fontId="0" fillId="0" borderId="0" xfId="0" applyAlignment="1">
      <alignment/>
    </xf>
    <xf numFmtId="0" fontId="7" fillId="0" borderId="0" xfId="0" applyFont="1" applyFill="1" applyAlignment="1">
      <alignment vertical="top" wrapText="1"/>
    </xf>
    <xf numFmtId="0" fontId="7" fillId="0" borderId="0" xfId="0" applyFont="1" applyAlignment="1">
      <alignment vertical="top" wrapText="1"/>
    </xf>
    <xf numFmtId="0" fontId="7" fillId="0" borderId="0" xfId="0" applyFont="1" applyAlignment="1">
      <alignment wrapText="1"/>
    </xf>
    <xf numFmtId="0" fontId="0" fillId="0" borderId="0" xfId="0" applyAlignment="1">
      <alignment wrapText="1"/>
    </xf>
    <xf numFmtId="0" fontId="15" fillId="0" borderId="0" xfId="0" applyFont="1" applyAlignment="1">
      <alignment horizontal="center"/>
    </xf>
    <xf numFmtId="0" fontId="17" fillId="0" borderId="0" xfId="0" applyFont="1" applyAlignment="1">
      <alignment horizontal="center"/>
    </xf>
    <xf numFmtId="164" fontId="3" fillId="3"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CEL\FY%2001CCD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IF"/>
      <sheetName val="Territories"/>
      <sheetName val="States"/>
      <sheetName val="Tribes"/>
      <sheetName val="IO_Vars"/>
    </sheetNames>
    <sheetDataSet>
      <sheetData sheetId="0">
        <row r="31">
          <cell r="D31">
            <v>5913360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3"/>
  <sheetViews>
    <sheetView showZeros="0" view="pageBreakPreview" zoomScaleNormal="75" zoomScaleSheetLayoutView="100" workbookViewId="0" topLeftCell="A1">
      <pane xSplit="1" ySplit="4" topLeftCell="E68" activePane="bottomRight" state="frozen"/>
      <selection pane="topLeft" activeCell="A1" sqref="A1"/>
      <selection pane="topRight" activeCell="B1" sqref="B1"/>
      <selection pane="bottomLeft" activeCell="A8" sqref="A8"/>
      <selection pane="bottomRight" activeCell="L73" sqref="L73"/>
    </sheetView>
  </sheetViews>
  <sheetFormatPr defaultColWidth="9.140625" defaultRowHeight="12.75"/>
  <cols>
    <col min="1" max="1" width="18.7109375" style="1" customWidth="1"/>
    <col min="2" max="3" width="15.7109375" style="9" customWidth="1"/>
    <col min="4" max="4" width="14.7109375" style="9" customWidth="1"/>
    <col min="5" max="5" width="10.7109375" style="21" customWidth="1"/>
    <col min="6" max="7" width="15.7109375" style="9" customWidth="1"/>
    <col min="8" max="8" width="13.7109375" style="1" customWidth="1"/>
    <col min="9" max="9" width="14.7109375" style="1" customWidth="1"/>
    <col min="10" max="10" width="13.7109375" style="1" customWidth="1"/>
    <col min="11" max="12" width="15.7109375" style="1" customWidth="1"/>
    <col min="13" max="13" width="14.8515625" style="1" bestFit="1" customWidth="1"/>
    <col min="14" max="16384" width="9.140625" style="1" customWidth="1"/>
  </cols>
  <sheetData>
    <row r="1" spans="1:12" ht="15" thickBot="1">
      <c r="A1" s="18" t="s">
        <v>251</v>
      </c>
      <c r="B1" s="19"/>
      <c r="C1" s="19"/>
      <c r="D1" s="19"/>
      <c r="E1" s="20"/>
      <c r="F1" s="19"/>
      <c r="G1" s="19"/>
      <c r="H1" s="18"/>
      <c r="I1" s="18"/>
      <c r="J1" s="18"/>
      <c r="K1" s="18"/>
      <c r="L1" s="18"/>
    </row>
    <row r="2" spans="1:12" s="17" customFormat="1" ht="12.75">
      <c r="A2" s="36"/>
      <c r="B2" s="79"/>
      <c r="C2" s="52"/>
      <c r="D2" s="24"/>
      <c r="E2" s="80"/>
      <c r="F2" s="52"/>
      <c r="G2" s="90" t="s">
        <v>245</v>
      </c>
      <c r="H2" s="132" t="s">
        <v>256</v>
      </c>
      <c r="I2" s="133"/>
      <c r="J2" s="134"/>
      <c r="K2" s="37" t="s">
        <v>245</v>
      </c>
      <c r="L2" s="65" t="s">
        <v>247</v>
      </c>
    </row>
    <row r="3" spans="1:12" s="6" customFormat="1" ht="12.75">
      <c r="A3" s="38"/>
      <c r="B3" s="47" t="s">
        <v>238</v>
      </c>
      <c r="C3" s="47" t="s">
        <v>239</v>
      </c>
      <c r="D3" s="39" t="s">
        <v>240</v>
      </c>
      <c r="E3" s="81" t="s">
        <v>175</v>
      </c>
      <c r="F3" s="87" t="s">
        <v>242</v>
      </c>
      <c r="G3" s="47" t="s">
        <v>252</v>
      </c>
      <c r="H3" s="54" t="s">
        <v>253</v>
      </c>
      <c r="I3" s="40" t="s">
        <v>235</v>
      </c>
      <c r="J3" s="54" t="s">
        <v>236</v>
      </c>
      <c r="K3" s="40" t="s">
        <v>255</v>
      </c>
      <c r="L3" s="66" t="s">
        <v>248</v>
      </c>
    </row>
    <row r="4" spans="1:12" s="6" customFormat="1" ht="13.5" thickBot="1">
      <c r="A4" s="99" t="s">
        <v>176</v>
      </c>
      <c r="B4" s="124"/>
      <c r="C4" s="92"/>
      <c r="D4" s="93"/>
      <c r="E4" s="94" t="s">
        <v>241</v>
      </c>
      <c r="F4" s="95" t="s">
        <v>243</v>
      </c>
      <c r="G4" s="92" t="s">
        <v>244</v>
      </c>
      <c r="H4" s="96" t="s">
        <v>254</v>
      </c>
      <c r="I4" s="97" t="s">
        <v>234</v>
      </c>
      <c r="J4" s="96" t="s">
        <v>237</v>
      </c>
      <c r="K4" s="97" t="s">
        <v>244</v>
      </c>
      <c r="L4" s="98" t="s">
        <v>257</v>
      </c>
    </row>
    <row r="5" spans="1:12" s="17" customFormat="1" ht="12.75">
      <c r="A5" s="38"/>
      <c r="B5" s="48"/>
      <c r="C5" s="48"/>
      <c r="D5" s="41"/>
      <c r="E5" s="82"/>
      <c r="F5" s="88"/>
      <c r="G5" s="48"/>
      <c r="H5" s="55"/>
      <c r="I5" s="42"/>
      <c r="J5" s="55"/>
      <c r="K5" s="42"/>
      <c r="L5" s="67"/>
    </row>
    <row r="6" spans="1:12" ht="12.75">
      <c r="A6" s="26" t="s">
        <v>177</v>
      </c>
      <c r="B6" s="49">
        <v>16441707</v>
      </c>
      <c r="C6" s="49">
        <v>24711180</v>
      </c>
      <c r="D6" s="22">
        <v>6896417</v>
      </c>
      <c r="E6" s="83">
        <v>0.6885</v>
      </c>
      <c r="F6" s="85">
        <v>11180149</v>
      </c>
      <c r="G6" s="49">
        <v>40007253</v>
      </c>
      <c r="H6" s="49">
        <v>347523</v>
      </c>
      <c r="I6" s="22">
        <v>3384396</v>
      </c>
      <c r="J6" s="49">
        <v>1960014</v>
      </c>
      <c r="K6" s="43">
        <v>34315320</v>
      </c>
      <c r="L6" s="68">
        <v>81160140</v>
      </c>
    </row>
    <row r="7" spans="1:12" ht="12.75">
      <c r="A7" s="26" t="s">
        <v>178</v>
      </c>
      <c r="B7" s="49">
        <v>3544811</v>
      </c>
      <c r="C7" s="49">
        <v>4201742</v>
      </c>
      <c r="D7" s="22">
        <v>3544811</v>
      </c>
      <c r="E7" s="83">
        <v>0.5758</v>
      </c>
      <c r="F7" s="85">
        <v>3095483</v>
      </c>
      <c r="G7" s="49">
        <v>4056719</v>
      </c>
      <c r="H7" s="49">
        <v>35239</v>
      </c>
      <c r="I7" s="22">
        <v>343176</v>
      </c>
      <c r="J7" s="49">
        <v>198745</v>
      </c>
      <c r="K7" s="43">
        <v>3479559</v>
      </c>
      <c r="L7" s="68">
        <v>11803272</v>
      </c>
    </row>
    <row r="8" spans="1:12" ht="12.75">
      <c r="A8" s="26" t="s">
        <v>179</v>
      </c>
      <c r="B8" s="49">
        <v>19827025</v>
      </c>
      <c r="C8" s="49">
        <v>36925720</v>
      </c>
      <c r="D8" s="22">
        <v>10032936</v>
      </c>
      <c r="E8" s="83">
        <v>0.6647</v>
      </c>
      <c r="F8" s="85">
        <v>18626740</v>
      </c>
      <c r="G8" s="49">
        <v>50535178</v>
      </c>
      <c r="H8" s="49">
        <v>438974</v>
      </c>
      <c r="I8" s="22">
        <v>4275001</v>
      </c>
      <c r="J8" s="49">
        <v>2475793</v>
      </c>
      <c r="K8" s="43">
        <v>43345410</v>
      </c>
      <c r="L8" s="68">
        <v>107287923</v>
      </c>
    </row>
    <row r="9" spans="1:12" ht="12.75">
      <c r="A9" s="26" t="s">
        <v>180</v>
      </c>
      <c r="B9" s="49">
        <v>5300283</v>
      </c>
      <c r="C9" s="49">
        <v>15437951</v>
      </c>
      <c r="D9" s="22">
        <v>1886543</v>
      </c>
      <c r="E9" s="83">
        <v>0.7337</v>
      </c>
      <c r="F9" s="85">
        <v>5603280</v>
      </c>
      <c r="G9" s="49">
        <v>25026001</v>
      </c>
      <c r="H9" s="49">
        <v>217389</v>
      </c>
      <c r="I9" s="22">
        <v>2117063</v>
      </c>
      <c r="J9" s="49">
        <v>1226061</v>
      </c>
      <c r="K9" s="43">
        <v>21465488</v>
      </c>
      <c r="L9" s="68">
        <v>45764235</v>
      </c>
    </row>
    <row r="10" spans="1:12" ht="12.75">
      <c r="A10" s="26" t="s">
        <v>181</v>
      </c>
      <c r="B10" s="49">
        <v>85593217</v>
      </c>
      <c r="C10" s="49">
        <v>222569020</v>
      </c>
      <c r="D10" s="22">
        <v>85593217</v>
      </c>
      <c r="E10" s="83">
        <v>0.5</v>
      </c>
      <c r="F10" s="85">
        <v>222569020</v>
      </c>
      <c r="G10" s="49">
        <v>231860323</v>
      </c>
      <c r="H10" s="49">
        <v>2014056</v>
      </c>
      <c r="I10" s="22">
        <v>19614119</v>
      </c>
      <c r="J10" s="49">
        <v>11359176</v>
      </c>
      <c r="K10" s="43">
        <v>198872972</v>
      </c>
      <c r="L10" s="68">
        <v>540022560</v>
      </c>
    </row>
    <row r="11" spans="1:12" ht="12.75">
      <c r="A11" s="26" t="s">
        <v>182</v>
      </c>
      <c r="B11" s="49">
        <v>10173800</v>
      </c>
      <c r="C11" s="49">
        <v>27368564</v>
      </c>
      <c r="D11" s="22">
        <v>8985901</v>
      </c>
      <c r="E11" s="83">
        <v>0.5</v>
      </c>
      <c r="F11" s="85">
        <v>27368564</v>
      </c>
      <c r="G11" s="49">
        <v>23764851</v>
      </c>
      <c r="H11" s="49">
        <v>206434</v>
      </c>
      <c r="I11" s="22">
        <v>2010377</v>
      </c>
      <c r="J11" s="49">
        <v>1164275</v>
      </c>
      <c r="K11" s="43">
        <v>20383765</v>
      </c>
      <c r="L11" s="68">
        <v>61307215</v>
      </c>
    </row>
    <row r="12" spans="1:12" ht="12.75">
      <c r="A12" s="26" t="s">
        <v>183</v>
      </c>
      <c r="B12" s="49">
        <v>18738357</v>
      </c>
      <c r="C12" s="49">
        <v>18716984</v>
      </c>
      <c r="D12" s="22">
        <v>18738358</v>
      </c>
      <c r="E12" s="83">
        <v>0.5</v>
      </c>
      <c r="F12" s="85">
        <v>18716984</v>
      </c>
      <c r="G12" s="49">
        <v>14164330</v>
      </c>
      <c r="H12" s="49">
        <v>123039</v>
      </c>
      <c r="I12" s="22">
        <v>1198225</v>
      </c>
      <c r="J12" s="49">
        <v>693931</v>
      </c>
      <c r="K12" s="43">
        <v>12149135</v>
      </c>
      <c r="L12" s="68">
        <v>51619671</v>
      </c>
    </row>
    <row r="13" spans="1:12" ht="12.75">
      <c r="A13" s="26" t="s">
        <v>184</v>
      </c>
      <c r="B13" s="49">
        <v>5179330</v>
      </c>
      <c r="C13" s="49">
        <v>4465303</v>
      </c>
      <c r="D13" s="22">
        <v>5179325</v>
      </c>
      <c r="E13" s="83">
        <v>0.5</v>
      </c>
      <c r="F13" s="85">
        <v>4465303</v>
      </c>
      <c r="G13" s="49">
        <v>4451593</v>
      </c>
      <c r="H13" s="49">
        <v>38669</v>
      </c>
      <c r="I13" s="22">
        <v>376581</v>
      </c>
      <c r="J13" s="49">
        <v>218090</v>
      </c>
      <c r="K13" s="43">
        <v>3818253</v>
      </c>
      <c r="L13" s="68">
        <v>14096226</v>
      </c>
    </row>
    <row r="14" spans="1:12" ht="12.75">
      <c r="A14" s="26" t="s">
        <v>185</v>
      </c>
      <c r="B14" s="49">
        <v>4566974</v>
      </c>
      <c r="C14" s="49">
        <v>2701199</v>
      </c>
      <c r="D14" s="22">
        <v>4566972</v>
      </c>
      <c r="E14" s="83">
        <v>0.5</v>
      </c>
      <c r="F14" s="85">
        <v>2701199</v>
      </c>
      <c r="G14" s="49">
        <v>3167948</v>
      </c>
      <c r="H14" s="49">
        <v>27518</v>
      </c>
      <c r="I14" s="22">
        <v>267991</v>
      </c>
      <c r="J14" s="49">
        <v>155202</v>
      </c>
      <c r="K14" s="43">
        <v>2717237</v>
      </c>
      <c r="L14" s="68">
        <v>10436121</v>
      </c>
    </row>
    <row r="15" spans="1:12" ht="12.75">
      <c r="A15" s="26" t="s">
        <v>186</v>
      </c>
      <c r="B15" s="49">
        <v>43026524</v>
      </c>
      <c r="C15" s="49">
        <v>92491313</v>
      </c>
      <c r="D15" s="22">
        <v>33415872</v>
      </c>
      <c r="E15" s="83">
        <v>0.5876</v>
      </c>
      <c r="F15" s="85">
        <v>64913917</v>
      </c>
      <c r="G15" s="49">
        <v>114853108</v>
      </c>
      <c r="H15" s="49">
        <v>997672</v>
      </c>
      <c r="I15" s="22">
        <v>9715948</v>
      </c>
      <c r="J15" s="49">
        <v>5626823</v>
      </c>
      <c r="K15" s="43">
        <v>98512665</v>
      </c>
      <c r="L15" s="68">
        <v>250370945</v>
      </c>
    </row>
    <row r="16" spans="1:12" ht="12.75">
      <c r="A16" s="26" t="s">
        <v>187</v>
      </c>
      <c r="B16" s="49">
        <v>36548223</v>
      </c>
      <c r="C16" s="49">
        <v>54852966</v>
      </c>
      <c r="D16" s="22">
        <v>22182651</v>
      </c>
      <c r="E16" s="83">
        <v>0.6197</v>
      </c>
      <c r="F16" s="85">
        <v>33662390</v>
      </c>
      <c r="G16" s="49">
        <v>78229330</v>
      </c>
      <c r="H16" s="49">
        <v>679540</v>
      </c>
      <c r="I16" s="22">
        <v>6617775</v>
      </c>
      <c r="J16" s="49">
        <v>3832570</v>
      </c>
      <c r="K16" s="43">
        <v>67099445</v>
      </c>
      <c r="L16" s="68">
        <v>169630519</v>
      </c>
    </row>
    <row r="17" spans="1:12" ht="12.75">
      <c r="A17" s="26" t="s">
        <v>188</v>
      </c>
      <c r="B17" s="49">
        <v>4971633</v>
      </c>
      <c r="C17" s="49">
        <v>6933592</v>
      </c>
      <c r="D17" s="22">
        <v>4971630</v>
      </c>
      <c r="E17" s="83">
        <v>0.5755</v>
      </c>
      <c r="F17" s="85">
        <v>5114352</v>
      </c>
      <c r="G17" s="49">
        <v>7767792</v>
      </c>
      <c r="H17" s="49">
        <v>67475</v>
      </c>
      <c r="I17" s="22">
        <v>657113</v>
      </c>
      <c r="J17" s="49">
        <v>380556</v>
      </c>
      <c r="K17" s="43">
        <v>6662648</v>
      </c>
      <c r="L17" s="68">
        <v>19673017</v>
      </c>
    </row>
    <row r="18" spans="1:12" ht="12.75">
      <c r="A18" s="26" t="s">
        <v>189</v>
      </c>
      <c r="B18" s="49">
        <v>2867578</v>
      </c>
      <c r="C18" s="49">
        <v>8574931</v>
      </c>
      <c r="D18" s="22">
        <v>1175819</v>
      </c>
      <c r="E18" s="83">
        <v>0.7036</v>
      </c>
      <c r="F18" s="85">
        <v>3612293</v>
      </c>
      <c r="G18" s="49">
        <v>11655143</v>
      </c>
      <c r="H18" s="49">
        <v>101242</v>
      </c>
      <c r="I18" s="22">
        <v>985962</v>
      </c>
      <c r="J18" s="49">
        <v>571003</v>
      </c>
      <c r="K18" s="43">
        <v>9996936</v>
      </c>
      <c r="L18" s="68">
        <v>23097652</v>
      </c>
    </row>
    <row r="19" spans="1:12" ht="12.75">
      <c r="A19" s="26" t="s">
        <v>190</v>
      </c>
      <c r="B19" s="49">
        <v>56873824</v>
      </c>
      <c r="C19" s="49">
        <v>74502918</v>
      </c>
      <c r="D19" s="22">
        <v>56873825</v>
      </c>
      <c r="E19" s="83">
        <v>0.5</v>
      </c>
      <c r="F19" s="85">
        <v>74502918</v>
      </c>
      <c r="G19" s="49">
        <v>76570415</v>
      </c>
      <c r="H19" s="49">
        <v>665130</v>
      </c>
      <c r="I19" s="22">
        <v>6477440</v>
      </c>
      <c r="J19" s="49">
        <v>3751297</v>
      </c>
      <c r="K19" s="43">
        <v>65676548</v>
      </c>
      <c r="L19" s="68">
        <v>207947157</v>
      </c>
    </row>
    <row r="20" spans="1:12" ht="12.75">
      <c r="A20" s="26" t="s">
        <v>191</v>
      </c>
      <c r="B20" s="49">
        <v>26181999</v>
      </c>
      <c r="C20" s="49">
        <v>36643885</v>
      </c>
      <c r="D20" s="22">
        <v>15356947</v>
      </c>
      <c r="E20" s="83">
        <v>0.6261</v>
      </c>
      <c r="F20" s="85">
        <v>21883323</v>
      </c>
      <c r="G20" s="49">
        <v>41429945</v>
      </c>
      <c r="H20" s="49">
        <v>359882</v>
      </c>
      <c r="I20" s="22">
        <v>3504748</v>
      </c>
      <c r="J20" s="49">
        <v>2029714</v>
      </c>
      <c r="K20" s="43">
        <v>35535601</v>
      </c>
      <c r="L20" s="68">
        <v>104255829</v>
      </c>
    </row>
    <row r="21" spans="1:12" ht="12.75">
      <c r="A21" s="26" t="s">
        <v>192</v>
      </c>
      <c r="B21" s="49">
        <v>8507792</v>
      </c>
      <c r="C21" s="49">
        <v>15077189</v>
      </c>
      <c r="D21" s="22">
        <v>5078586</v>
      </c>
      <c r="E21" s="83">
        <v>0.6198</v>
      </c>
      <c r="F21" s="85">
        <v>9248705</v>
      </c>
      <c r="G21" s="49">
        <v>17655465</v>
      </c>
      <c r="H21" s="49">
        <v>153364</v>
      </c>
      <c r="I21" s="22">
        <v>1493556</v>
      </c>
      <c r="J21" s="49">
        <v>864967</v>
      </c>
      <c r="K21" s="43">
        <v>15143578</v>
      </c>
      <c r="L21" s="68">
        <v>41240446</v>
      </c>
    </row>
    <row r="22" spans="1:12" ht="12.75">
      <c r="A22" s="26" t="s">
        <v>193</v>
      </c>
      <c r="B22" s="49">
        <v>9811721</v>
      </c>
      <c r="C22" s="49">
        <v>15399918</v>
      </c>
      <c r="D22" s="22">
        <v>6673024</v>
      </c>
      <c r="E22" s="83">
        <v>0.6025</v>
      </c>
      <c r="F22" s="85">
        <v>10160112</v>
      </c>
      <c r="G22" s="49">
        <v>18508948</v>
      </c>
      <c r="H22" s="49">
        <v>160778</v>
      </c>
      <c r="I22" s="22">
        <v>1565756</v>
      </c>
      <c r="J22" s="49">
        <v>906781</v>
      </c>
      <c r="K22" s="43">
        <v>15875633</v>
      </c>
      <c r="L22" s="68">
        <v>43720587</v>
      </c>
    </row>
    <row r="23" spans="1:12" ht="12.75">
      <c r="A23" s="26" t="s">
        <v>194</v>
      </c>
      <c r="B23" s="49">
        <v>16701653</v>
      </c>
      <c r="C23" s="49">
        <v>22419411</v>
      </c>
      <c r="D23" s="22">
        <v>7274537</v>
      </c>
      <c r="E23" s="83">
        <v>0.6958</v>
      </c>
      <c r="F23" s="85">
        <v>9801645</v>
      </c>
      <c r="G23" s="49">
        <v>35313975</v>
      </c>
      <c r="H23" s="49">
        <v>306755</v>
      </c>
      <c r="I23" s="22">
        <v>2987370</v>
      </c>
      <c r="J23" s="49">
        <v>1730084</v>
      </c>
      <c r="K23" s="43">
        <v>30289766</v>
      </c>
      <c r="L23" s="68">
        <v>74435039</v>
      </c>
    </row>
    <row r="24" spans="1:12" ht="12.75">
      <c r="A24" s="26" t="s">
        <v>195</v>
      </c>
      <c r="B24" s="49">
        <v>13864552</v>
      </c>
      <c r="C24" s="49">
        <v>26190048</v>
      </c>
      <c r="D24" s="22">
        <v>5219488</v>
      </c>
      <c r="E24" s="83">
        <v>0.6969</v>
      </c>
      <c r="F24" s="85">
        <v>11390735</v>
      </c>
      <c r="G24" s="49">
        <v>45664161</v>
      </c>
      <c r="H24" s="49">
        <v>396662</v>
      </c>
      <c r="I24" s="22">
        <v>3862939</v>
      </c>
      <c r="J24" s="49">
        <v>2237154</v>
      </c>
      <c r="K24" s="43">
        <v>39167406</v>
      </c>
      <c r="L24" s="68">
        <v>85718761</v>
      </c>
    </row>
    <row r="25" spans="1:12" ht="12.75">
      <c r="A25" s="26" t="s">
        <v>196</v>
      </c>
      <c r="B25" s="49">
        <v>3018598</v>
      </c>
      <c r="C25" s="49">
        <v>5981890</v>
      </c>
      <c r="D25" s="22">
        <v>1749818</v>
      </c>
      <c r="E25" s="83">
        <v>0.6327</v>
      </c>
      <c r="F25" s="85">
        <v>3472654</v>
      </c>
      <c r="G25" s="49">
        <v>6667020</v>
      </c>
      <c r="H25" s="49">
        <v>57913</v>
      </c>
      <c r="I25" s="22">
        <v>563994</v>
      </c>
      <c r="J25" s="49">
        <v>326627</v>
      </c>
      <c r="K25" s="43">
        <v>5718486</v>
      </c>
      <c r="L25" s="68">
        <v>15667508</v>
      </c>
    </row>
    <row r="26" spans="1:12" ht="12.75">
      <c r="A26" s="44" t="s">
        <v>197</v>
      </c>
      <c r="B26" s="50">
        <v>23301407</v>
      </c>
      <c r="C26" s="50">
        <v>31699862</v>
      </c>
      <c r="D26" s="29">
        <v>23301407</v>
      </c>
      <c r="E26" s="84">
        <v>0.5</v>
      </c>
      <c r="F26" s="89">
        <v>31699862</v>
      </c>
      <c r="G26" s="50">
        <v>25700984</v>
      </c>
      <c r="H26" s="50">
        <v>223252</v>
      </c>
      <c r="I26" s="29">
        <v>2174163</v>
      </c>
      <c r="J26" s="50">
        <v>1259129</v>
      </c>
      <c r="K26" s="45">
        <v>22044440</v>
      </c>
      <c r="L26" s="69">
        <v>80702253</v>
      </c>
    </row>
    <row r="27" spans="1:12" ht="12.75">
      <c r="A27" s="26" t="s">
        <v>198</v>
      </c>
      <c r="B27" s="49">
        <v>44973373</v>
      </c>
      <c r="C27" s="49">
        <v>33034762</v>
      </c>
      <c r="D27" s="22">
        <v>44973368</v>
      </c>
      <c r="E27" s="83">
        <v>0.5</v>
      </c>
      <c r="F27" s="85">
        <v>33034762</v>
      </c>
      <c r="G27" s="49">
        <v>25405945</v>
      </c>
      <c r="H27" s="49">
        <v>220689</v>
      </c>
      <c r="I27" s="22">
        <v>2149205</v>
      </c>
      <c r="J27" s="49">
        <v>1244675</v>
      </c>
      <c r="K27" s="43">
        <v>21791376</v>
      </c>
      <c r="L27" s="68">
        <v>103414080</v>
      </c>
    </row>
    <row r="28" spans="1:12" ht="12.75">
      <c r="A28" s="26" t="s">
        <v>199</v>
      </c>
      <c r="B28" s="49">
        <v>32081922</v>
      </c>
      <c r="C28" s="49">
        <v>56517838</v>
      </c>
      <c r="D28" s="22">
        <v>24411364</v>
      </c>
      <c r="E28" s="83">
        <v>0.5638</v>
      </c>
      <c r="F28" s="85">
        <v>43726642</v>
      </c>
      <c r="G28" s="49">
        <v>57740733</v>
      </c>
      <c r="H28" s="49">
        <v>501565</v>
      </c>
      <c r="I28" s="22">
        <v>4884552</v>
      </c>
      <c r="J28" s="49">
        <v>2828804</v>
      </c>
      <c r="K28" s="43">
        <v>49525812</v>
      </c>
      <c r="L28" s="68">
        <v>146340493</v>
      </c>
    </row>
    <row r="29" spans="1:12" ht="12.75">
      <c r="A29" s="26" t="s">
        <v>200</v>
      </c>
      <c r="B29" s="49">
        <v>23367543</v>
      </c>
      <c r="C29" s="49">
        <v>27718432</v>
      </c>
      <c r="D29" s="22">
        <v>19690299</v>
      </c>
      <c r="E29" s="83">
        <v>0.5</v>
      </c>
      <c r="F29" s="85">
        <v>27718432</v>
      </c>
      <c r="G29" s="49">
        <v>25579674</v>
      </c>
      <c r="H29" s="49">
        <v>222198</v>
      </c>
      <c r="I29" s="22">
        <v>2163901</v>
      </c>
      <c r="J29" s="49">
        <v>1253186</v>
      </c>
      <c r="K29" s="43">
        <v>21940389</v>
      </c>
      <c r="L29" s="68">
        <v>76665649</v>
      </c>
    </row>
    <row r="30" spans="1:12" ht="12.75">
      <c r="A30" s="26" t="s">
        <v>201</v>
      </c>
      <c r="B30" s="49">
        <v>6293116</v>
      </c>
      <c r="C30" s="49">
        <v>17139122</v>
      </c>
      <c r="D30" s="22">
        <v>1715430</v>
      </c>
      <c r="E30" s="83">
        <v>0.7589</v>
      </c>
      <c r="F30" s="85">
        <v>5445042</v>
      </c>
      <c r="G30" s="49">
        <v>31950522</v>
      </c>
      <c r="H30" s="49">
        <v>277538</v>
      </c>
      <c r="I30" s="22">
        <v>2702840</v>
      </c>
      <c r="J30" s="49">
        <v>1565303</v>
      </c>
      <c r="K30" s="43">
        <v>27404841</v>
      </c>
      <c r="L30" s="68">
        <v>55382760</v>
      </c>
    </row>
    <row r="31" spans="1:12" ht="12.75">
      <c r="A31" s="26" t="s">
        <v>202</v>
      </c>
      <c r="B31" s="49">
        <v>24668568</v>
      </c>
      <c r="C31" s="49">
        <v>31121801</v>
      </c>
      <c r="D31" s="22">
        <v>16548755</v>
      </c>
      <c r="E31" s="83">
        <v>0.616</v>
      </c>
      <c r="F31" s="85">
        <v>19400603</v>
      </c>
      <c r="G31" s="49">
        <v>38693984</v>
      </c>
      <c r="H31" s="49">
        <v>336116</v>
      </c>
      <c r="I31" s="22">
        <v>3273300</v>
      </c>
      <c r="J31" s="49">
        <v>1895675</v>
      </c>
      <c r="K31" s="43">
        <v>33188893</v>
      </c>
      <c r="L31" s="68">
        <v>94484353</v>
      </c>
    </row>
    <row r="32" spans="1:12" ht="12.75">
      <c r="A32" s="26" t="s">
        <v>203</v>
      </c>
      <c r="B32" s="49">
        <v>3190691</v>
      </c>
      <c r="C32" s="49">
        <v>4490571</v>
      </c>
      <c r="D32" s="22">
        <v>1313990</v>
      </c>
      <c r="E32" s="83">
        <v>0.6911</v>
      </c>
      <c r="F32" s="85">
        <v>2007144</v>
      </c>
      <c r="G32" s="49">
        <v>5676759</v>
      </c>
      <c r="H32" s="49">
        <v>49311</v>
      </c>
      <c r="I32" s="22">
        <v>480223</v>
      </c>
      <c r="J32" s="49">
        <v>278113</v>
      </c>
      <c r="K32" s="43">
        <v>4869112</v>
      </c>
      <c r="L32" s="68">
        <v>13358021</v>
      </c>
    </row>
    <row r="33" spans="1:12" ht="12.75">
      <c r="A33" s="26" t="s">
        <v>204</v>
      </c>
      <c r="B33" s="49">
        <v>10594637</v>
      </c>
      <c r="C33" s="49">
        <v>9862143</v>
      </c>
      <c r="D33" s="22">
        <v>6498998</v>
      </c>
      <c r="E33" s="83">
        <v>0.5793</v>
      </c>
      <c r="F33" s="85">
        <v>7162098</v>
      </c>
      <c r="G33" s="49">
        <v>11506546</v>
      </c>
      <c r="H33" s="49">
        <v>99952</v>
      </c>
      <c r="I33" s="22">
        <v>973391</v>
      </c>
      <c r="J33" s="49">
        <v>563723</v>
      </c>
      <c r="K33" s="43">
        <v>9869480</v>
      </c>
      <c r="L33" s="68">
        <v>31963326</v>
      </c>
    </row>
    <row r="34" spans="1:12" ht="12.75">
      <c r="A34" s="26" t="s">
        <v>205</v>
      </c>
      <c r="B34" s="49">
        <v>2580422</v>
      </c>
      <c r="C34" s="49">
        <v>14486331</v>
      </c>
      <c r="D34" s="22">
        <v>2580421</v>
      </c>
      <c r="E34" s="83">
        <v>0.5393</v>
      </c>
      <c r="F34" s="85">
        <v>12375028</v>
      </c>
      <c r="G34" s="49">
        <v>14230287</v>
      </c>
      <c r="H34" s="49">
        <v>123612</v>
      </c>
      <c r="I34" s="22">
        <v>1203805</v>
      </c>
      <c r="J34" s="49">
        <v>697163</v>
      </c>
      <c r="K34" s="43">
        <v>12205707</v>
      </c>
      <c r="L34" s="68">
        <v>31297040</v>
      </c>
    </row>
    <row r="35" spans="1:12" ht="12.75">
      <c r="A35" s="26" t="s">
        <v>206</v>
      </c>
      <c r="B35" s="49">
        <v>4581870</v>
      </c>
      <c r="C35" s="49">
        <v>6610525</v>
      </c>
      <c r="D35" s="22">
        <v>4581866</v>
      </c>
      <c r="E35" s="83">
        <v>0.5</v>
      </c>
      <c r="F35" s="85">
        <v>6610525</v>
      </c>
      <c r="G35" s="49">
        <v>4685162</v>
      </c>
      <c r="H35" s="49">
        <v>40698</v>
      </c>
      <c r="I35" s="22">
        <v>396339</v>
      </c>
      <c r="J35" s="49">
        <v>229533</v>
      </c>
      <c r="K35" s="43">
        <v>4018592</v>
      </c>
      <c r="L35" s="68">
        <v>15877557</v>
      </c>
    </row>
    <row r="36" spans="1:12" ht="12.75">
      <c r="A36" s="26" t="s">
        <v>207</v>
      </c>
      <c r="B36" s="49">
        <v>26374178</v>
      </c>
      <c r="C36" s="49">
        <v>49299459</v>
      </c>
      <c r="D36" s="22">
        <v>26374178</v>
      </c>
      <c r="E36" s="83">
        <v>0.5</v>
      </c>
      <c r="F36" s="85">
        <v>49299459</v>
      </c>
      <c r="G36" s="49">
        <v>36494101</v>
      </c>
      <c r="H36" s="49">
        <v>317006</v>
      </c>
      <c r="I36" s="22">
        <v>3087202</v>
      </c>
      <c r="J36" s="49">
        <v>1787900</v>
      </c>
      <c r="K36" s="43">
        <v>31301993</v>
      </c>
      <c r="L36" s="68">
        <v>112167738</v>
      </c>
    </row>
    <row r="37" spans="1:12" ht="12.75">
      <c r="A37" s="26" t="s">
        <v>208</v>
      </c>
      <c r="B37" s="49">
        <v>8307587</v>
      </c>
      <c r="C37" s="49">
        <v>11062249</v>
      </c>
      <c r="D37" s="22">
        <v>2895259</v>
      </c>
      <c r="E37" s="83">
        <v>0.7193</v>
      </c>
      <c r="F37" s="85">
        <v>4316938</v>
      </c>
      <c r="G37" s="49">
        <v>18281386</v>
      </c>
      <c r="H37" s="49">
        <v>158801</v>
      </c>
      <c r="I37" s="22">
        <v>1546506</v>
      </c>
      <c r="J37" s="49">
        <v>895632</v>
      </c>
      <c r="K37" s="43">
        <v>15680447</v>
      </c>
      <c r="L37" s="68">
        <v>37651222</v>
      </c>
    </row>
    <row r="38" spans="1:12" ht="12.75">
      <c r="A38" s="26" t="s">
        <v>209</v>
      </c>
      <c r="B38" s="49">
        <v>101983998</v>
      </c>
      <c r="C38" s="49">
        <v>103221219</v>
      </c>
      <c r="D38" s="22">
        <v>101983998</v>
      </c>
      <c r="E38" s="83">
        <v>0.5</v>
      </c>
      <c r="F38" s="85">
        <v>103221219</v>
      </c>
      <c r="G38" s="49">
        <v>107222061</v>
      </c>
      <c r="H38" s="49">
        <v>931385</v>
      </c>
      <c r="I38" s="22">
        <v>9070403</v>
      </c>
      <c r="J38" s="49">
        <v>5252967</v>
      </c>
      <c r="K38" s="43">
        <v>91967306</v>
      </c>
      <c r="L38" s="68">
        <v>312427278</v>
      </c>
    </row>
    <row r="39" spans="1:12" ht="12.75">
      <c r="A39" s="26" t="s">
        <v>210</v>
      </c>
      <c r="B39" s="49">
        <v>69639228</v>
      </c>
      <c r="C39" s="49">
        <v>49408998</v>
      </c>
      <c r="D39" s="22">
        <v>37927282</v>
      </c>
      <c r="E39" s="83">
        <v>0.6452</v>
      </c>
      <c r="F39" s="85">
        <v>27170354</v>
      </c>
      <c r="G39" s="49">
        <v>66514217</v>
      </c>
      <c r="H39" s="49">
        <v>577776</v>
      </c>
      <c r="I39" s="22">
        <v>5626741</v>
      </c>
      <c r="J39" s="49">
        <v>3258629</v>
      </c>
      <c r="K39" s="43">
        <v>57051071</v>
      </c>
      <c r="L39" s="68">
        <v>185562443</v>
      </c>
    </row>
    <row r="40" spans="1:12" ht="12.75">
      <c r="A40" s="26" t="s">
        <v>211</v>
      </c>
      <c r="B40" s="49">
        <v>2506022</v>
      </c>
      <c r="C40" s="49">
        <v>3032839</v>
      </c>
      <c r="D40" s="22">
        <v>1017036</v>
      </c>
      <c r="E40" s="83">
        <v>0.6472</v>
      </c>
      <c r="F40" s="85">
        <v>1653253</v>
      </c>
      <c r="G40" s="49">
        <v>3678999</v>
      </c>
      <c r="H40" s="49">
        <v>31958</v>
      </c>
      <c r="I40" s="22">
        <v>311223</v>
      </c>
      <c r="J40" s="49">
        <v>180240</v>
      </c>
      <c r="K40" s="43">
        <v>3155578</v>
      </c>
      <c r="L40" s="68">
        <v>9217860</v>
      </c>
    </row>
    <row r="41" spans="1:12" ht="12.75">
      <c r="A41" s="26" t="s">
        <v>212</v>
      </c>
      <c r="B41" s="49">
        <v>70124656</v>
      </c>
      <c r="C41" s="49">
        <v>62239485</v>
      </c>
      <c r="D41" s="22">
        <v>45403943</v>
      </c>
      <c r="E41" s="83">
        <v>0.5966</v>
      </c>
      <c r="F41" s="85">
        <v>42084157</v>
      </c>
      <c r="G41" s="49">
        <v>66959140</v>
      </c>
      <c r="H41" s="49">
        <v>581641</v>
      </c>
      <c r="I41" s="22">
        <v>5664379</v>
      </c>
      <c r="J41" s="49">
        <v>3280427</v>
      </c>
      <c r="K41" s="43">
        <v>57432693</v>
      </c>
      <c r="L41" s="68">
        <v>199323281</v>
      </c>
    </row>
    <row r="42" spans="1:12" ht="12.75">
      <c r="A42" s="26" t="s">
        <v>213</v>
      </c>
      <c r="B42" s="49">
        <v>24909979</v>
      </c>
      <c r="C42" s="49">
        <v>19561984</v>
      </c>
      <c r="D42" s="22">
        <v>10630233</v>
      </c>
      <c r="E42" s="83">
        <v>0.6814</v>
      </c>
      <c r="F42" s="85">
        <v>9146534</v>
      </c>
      <c r="G42" s="49">
        <v>31005000</v>
      </c>
      <c r="H42" s="49">
        <v>269325</v>
      </c>
      <c r="I42" s="22">
        <v>2622854</v>
      </c>
      <c r="J42" s="49">
        <v>1518981</v>
      </c>
      <c r="K42" s="43">
        <v>26593840</v>
      </c>
      <c r="L42" s="68">
        <v>75476963</v>
      </c>
    </row>
    <row r="43" spans="1:12" ht="12.75">
      <c r="A43" s="26" t="s">
        <v>214</v>
      </c>
      <c r="B43" s="49">
        <v>19408790</v>
      </c>
      <c r="C43" s="49">
        <v>19253220</v>
      </c>
      <c r="D43" s="22">
        <v>11714966</v>
      </c>
      <c r="E43" s="83">
        <v>0.6107</v>
      </c>
      <c r="F43" s="85">
        <v>12273258</v>
      </c>
      <c r="G43" s="49">
        <v>22309758</v>
      </c>
      <c r="H43" s="49">
        <v>193794</v>
      </c>
      <c r="I43" s="22">
        <v>1887284</v>
      </c>
      <c r="J43" s="49">
        <v>1092988</v>
      </c>
      <c r="K43" s="43">
        <v>19135692</v>
      </c>
      <c r="L43" s="68">
        <v>60971768</v>
      </c>
    </row>
    <row r="44" spans="1:12" ht="12.75">
      <c r="A44" s="26" t="s">
        <v>215</v>
      </c>
      <c r="B44" s="49">
        <v>55336804</v>
      </c>
      <c r="C44" s="49">
        <v>62455182</v>
      </c>
      <c r="D44" s="22">
        <v>46629051</v>
      </c>
      <c r="E44" s="83">
        <v>0.5439</v>
      </c>
      <c r="F44" s="85">
        <v>52373246</v>
      </c>
      <c r="G44" s="49">
        <v>62528482</v>
      </c>
      <c r="H44" s="49">
        <v>543154</v>
      </c>
      <c r="I44" s="22">
        <v>5289569</v>
      </c>
      <c r="J44" s="49">
        <v>3063362</v>
      </c>
      <c r="K44" s="43">
        <v>53632397</v>
      </c>
      <c r="L44" s="68">
        <v>180320468</v>
      </c>
    </row>
    <row r="45" spans="1:12" ht="12.75">
      <c r="A45" s="26" t="s">
        <v>216</v>
      </c>
      <c r="B45" s="49">
        <v>0</v>
      </c>
      <c r="C45" s="49">
        <v>0</v>
      </c>
      <c r="D45" s="22">
        <v>0</v>
      </c>
      <c r="E45" s="85">
        <v>0</v>
      </c>
      <c r="F45" s="85">
        <v>0</v>
      </c>
      <c r="G45" s="49">
        <v>34859806</v>
      </c>
      <c r="H45" s="49">
        <v>302810</v>
      </c>
      <c r="I45" s="22">
        <v>2948950</v>
      </c>
      <c r="J45" s="49">
        <v>1707833</v>
      </c>
      <c r="K45" s="43">
        <v>29900213</v>
      </c>
      <c r="L45" s="68">
        <v>34859806</v>
      </c>
    </row>
    <row r="46" spans="1:12" ht="12.75">
      <c r="A46" s="26" t="s">
        <v>217</v>
      </c>
      <c r="B46" s="49">
        <v>6633774</v>
      </c>
      <c r="C46" s="49">
        <v>5497090</v>
      </c>
      <c r="D46" s="22">
        <v>5321126</v>
      </c>
      <c r="E46" s="83">
        <v>0.5235</v>
      </c>
      <c r="F46" s="85">
        <v>5003559</v>
      </c>
      <c r="G46" s="49">
        <v>5594847</v>
      </c>
      <c r="H46" s="49">
        <v>48600</v>
      </c>
      <c r="I46" s="22">
        <v>473294</v>
      </c>
      <c r="J46" s="49">
        <v>274100</v>
      </c>
      <c r="K46" s="43">
        <v>4798853</v>
      </c>
      <c r="L46" s="68">
        <v>17725711</v>
      </c>
    </row>
    <row r="47" spans="1:12" ht="12.75">
      <c r="A47" s="26" t="s">
        <v>218</v>
      </c>
      <c r="B47" s="49">
        <v>9867439</v>
      </c>
      <c r="C47" s="49">
        <v>23206470</v>
      </c>
      <c r="D47" s="22">
        <v>4085269</v>
      </c>
      <c r="E47" s="83">
        <v>0.6954</v>
      </c>
      <c r="F47" s="85">
        <v>10164928</v>
      </c>
      <c r="G47" s="49">
        <v>36828326</v>
      </c>
      <c r="H47" s="49">
        <v>319910</v>
      </c>
      <c r="I47" s="22">
        <v>3115476</v>
      </c>
      <c r="J47" s="49">
        <v>1804274</v>
      </c>
      <c r="K47" s="43">
        <v>31588666</v>
      </c>
      <c r="L47" s="68">
        <v>69902235</v>
      </c>
    </row>
    <row r="48" spans="1:12" ht="12.75">
      <c r="A48" s="26" t="s">
        <v>219</v>
      </c>
      <c r="B48" s="49">
        <v>1710801</v>
      </c>
      <c r="C48" s="49">
        <v>4242244</v>
      </c>
      <c r="D48" s="22">
        <v>802914</v>
      </c>
      <c r="E48" s="83">
        <v>0.6292</v>
      </c>
      <c r="F48" s="85">
        <v>2500038</v>
      </c>
      <c r="G48" s="49">
        <v>5412252</v>
      </c>
      <c r="H48" s="49">
        <v>47014</v>
      </c>
      <c r="I48" s="22">
        <v>457847</v>
      </c>
      <c r="J48" s="49">
        <v>265154</v>
      </c>
      <c r="K48" s="43">
        <v>4642237</v>
      </c>
      <c r="L48" s="68">
        <v>11365297</v>
      </c>
    </row>
    <row r="49" spans="1:12" ht="12.75">
      <c r="A49" s="26" t="s">
        <v>220</v>
      </c>
      <c r="B49" s="49">
        <v>37702188</v>
      </c>
      <c r="C49" s="49">
        <v>31751273</v>
      </c>
      <c r="D49" s="22">
        <v>18975782</v>
      </c>
      <c r="E49" s="83">
        <v>0.6365</v>
      </c>
      <c r="F49" s="85">
        <v>18132895</v>
      </c>
      <c r="G49" s="49">
        <v>44348112</v>
      </c>
      <c r="H49" s="49">
        <v>385230</v>
      </c>
      <c r="I49" s="22">
        <v>3751609</v>
      </c>
      <c r="J49" s="49">
        <v>2172679</v>
      </c>
      <c r="K49" s="43">
        <v>38038594</v>
      </c>
      <c r="L49" s="68">
        <v>113801573</v>
      </c>
    </row>
    <row r="50" spans="1:12" ht="12.75">
      <c r="A50" s="26" t="s">
        <v>221</v>
      </c>
      <c r="B50" s="49">
        <v>59844129</v>
      </c>
      <c r="C50" s="49">
        <v>147911830</v>
      </c>
      <c r="D50" s="22">
        <v>34681421</v>
      </c>
      <c r="E50" s="83">
        <v>0.6078</v>
      </c>
      <c r="F50" s="85">
        <v>95444258</v>
      </c>
      <c r="G50" s="49">
        <v>216535657</v>
      </c>
      <c r="H50" s="49">
        <v>1880939</v>
      </c>
      <c r="I50" s="22">
        <v>18317738</v>
      </c>
      <c r="J50" s="49">
        <v>10608401</v>
      </c>
      <c r="K50" s="43">
        <v>185728579</v>
      </c>
      <c r="L50" s="68">
        <v>424291616</v>
      </c>
    </row>
    <row r="51" spans="1:12" ht="12.75">
      <c r="A51" s="26" t="s">
        <v>222</v>
      </c>
      <c r="B51" s="49">
        <v>12591564</v>
      </c>
      <c r="C51" s="49">
        <v>17746598</v>
      </c>
      <c r="D51" s="22">
        <v>4474923</v>
      </c>
      <c r="E51" s="83">
        <v>0.7014</v>
      </c>
      <c r="F51" s="85">
        <v>7555081</v>
      </c>
      <c r="G51" s="49">
        <v>22336372</v>
      </c>
      <c r="H51" s="49">
        <v>194025</v>
      </c>
      <c r="I51" s="22">
        <v>1889535</v>
      </c>
      <c r="J51" s="49">
        <v>1094292</v>
      </c>
      <c r="K51" s="43">
        <v>19158520</v>
      </c>
      <c r="L51" s="68">
        <v>52674534</v>
      </c>
    </row>
    <row r="52" spans="1:12" ht="12.75">
      <c r="A52" s="26" t="s">
        <v>223</v>
      </c>
      <c r="B52" s="49">
        <v>3944887</v>
      </c>
      <c r="C52" s="49">
        <v>2839529</v>
      </c>
      <c r="D52" s="22">
        <v>2666323</v>
      </c>
      <c r="E52" s="83">
        <v>0.5893</v>
      </c>
      <c r="F52" s="85">
        <v>1978949</v>
      </c>
      <c r="G52" s="49">
        <v>2906310</v>
      </c>
      <c r="H52" s="49">
        <v>25246</v>
      </c>
      <c r="I52" s="22">
        <v>245858</v>
      </c>
      <c r="J52" s="49">
        <v>142384</v>
      </c>
      <c r="K52" s="43">
        <v>2492822</v>
      </c>
      <c r="L52" s="68">
        <v>9690726</v>
      </c>
    </row>
    <row r="53" spans="1:12" ht="12.75">
      <c r="A53" s="26" t="s">
        <v>224</v>
      </c>
      <c r="B53" s="49">
        <v>21328766</v>
      </c>
      <c r="C53" s="49">
        <v>41748302</v>
      </c>
      <c r="D53" s="22">
        <v>21328762</v>
      </c>
      <c r="E53" s="83">
        <v>0.5</v>
      </c>
      <c r="F53" s="85">
        <v>41748302</v>
      </c>
      <c r="G53" s="49">
        <v>39306222</v>
      </c>
      <c r="H53" s="49">
        <v>341434</v>
      </c>
      <c r="I53" s="22">
        <v>3325092</v>
      </c>
      <c r="J53" s="49">
        <v>1925670</v>
      </c>
      <c r="K53" s="43">
        <v>33714026</v>
      </c>
      <c r="L53" s="68">
        <v>102383290</v>
      </c>
    </row>
    <row r="54" spans="1:12" ht="12.75">
      <c r="A54" s="26" t="s">
        <v>225</v>
      </c>
      <c r="B54" s="49">
        <v>41883444</v>
      </c>
      <c r="C54" s="49">
        <v>33401173</v>
      </c>
      <c r="D54" s="22">
        <v>38707605</v>
      </c>
      <c r="E54" s="83">
        <v>0.5012</v>
      </c>
      <c r="F54" s="85">
        <v>33241231</v>
      </c>
      <c r="G54" s="49">
        <v>33179749</v>
      </c>
      <c r="H54" s="49">
        <v>288216</v>
      </c>
      <c r="I54" s="22">
        <v>2806826</v>
      </c>
      <c r="J54" s="49">
        <v>1625525</v>
      </c>
      <c r="K54" s="43">
        <v>28459182</v>
      </c>
      <c r="L54" s="68">
        <v>108464366</v>
      </c>
    </row>
    <row r="55" spans="1:12" ht="12.75">
      <c r="A55" s="26" t="s">
        <v>226</v>
      </c>
      <c r="B55" s="49">
        <v>8727005</v>
      </c>
      <c r="C55" s="49">
        <v>8588997</v>
      </c>
      <c r="D55" s="22">
        <v>2971392</v>
      </c>
      <c r="E55" s="83">
        <v>0.7282</v>
      </c>
      <c r="F55" s="85">
        <v>3205835</v>
      </c>
      <c r="G55" s="49">
        <v>13533052</v>
      </c>
      <c r="H55" s="49">
        <v>117555</v>
      </c>
      <c r="I55" s="22">
        <v>1144823</v>
      </c>
      <c r="J55" s="49">
        <v>663004</v>
      </c>
      <c r="K55" s="43">
        <v>11607670</v>
      </c>
      <c r="L55" s="68">
        <v>30849054</v>
      </c>
    </row>
    <row r="56" spans="1:12" ht="12.75">
      <c r="A56" s="26" t="s">
        <v>227</v>
      </c>
      <c r="B56" s="49">
        <v>24511351</v>
      </c>
      <c r="C56" s="49">
        <v>28885770</v>
      </c>
      <c r="D56" s="22">
        <v>16449406</v>
      </c>
      <c r="E56" s="83">
        <v>0.5747</v>
      </c>
      <c r="F56" s="85">
        <v>21376576</v>
      </c>
      <c r="G56" s="49">
        <v>29529425</v>
      </c>
      <c r="H56" s="49">
        <v>256508</v>
      </c>
      <c r="I56" s="22">
        <v>2498029</v>
      </c>
      <c r="J56" s="49">
        <v>1446690</v>
      </c>
      <c r="K56" s="43">
        <v>25328198</v>
      </c>
      <c r="L56" s="68">
        <v>82926546</v>
      </c>
    </row>
    <row r="57" spans="1:12" ht="12.75">
      <c r="A57" s="26" t="s">
        <v>228</v>
      </c>
      <c r="B57" s="49">
        <v>2815041</v>
      </c>
      <c r="C57" s="49">
        <v>2531400</v>
      </c>
      <c r="D57" s="22">
        <v>1553707</v>
      </c>
      <c r="E57" s="83">
        <v>0.5291</v>
      </c>
      <c r="F57" s="85">
        <v>2252951</v>
      </c>
      <c r="G57" s="49">
        <v>2687427</v>
      </c>
      <c r="H57" s="49">
        <v>23344</v>
      </c>
      <c r="I57" s="22">
        <v>227342</v>
      </c>
      <c r="J57" s="49">
        <v>131661</v>
      </c>
      <c r="K57" s="43">
        <v>2305080</v>
      </c>
      <c r="L57" s="68">
        <v>8033868</v>
      </c>
    </row>
    <row r="58" spans="1:12" ht="12.75">
      <c r="A58" s="26"/>
      <c r="B58" s="49"/>
      <c r="C58" s="49"/>
      <c r="D58" s="22"/>
      <c r="E58" s="83"/>
      <c r="F58" s="85"/>
      <c r="G58" s="91"/>
      <c r="H58" s="56"/>
      <c r="I58" s="46"/>
      <c r="J58" s="56"/>
      <c r="K58" s="46"/>
      <c r="L58" s="70"/>
    </row>
    <row r="59" spans="1:19" ht="13.5" thickBot="1">
      <c r="A59" s="123" t="s">
        <v>264</v>
      </c>
      <c r="B59" s="51">
        <f>SUM(B6:B58)</f>
        <v>1177524781</v>
      </c>
      <c r="C59" s="51">
        <f>SUM(C6:C58)</f>
        <v>1676732422</v>
      </c>
      <c r="D59" s="34">
        <f>SUM(D6:D58)</f>
        <v>887607151</v>
      </c>
      <c r="E59" s="86"/>
      <c r="F59" s="86">
        <f>SUM(F6:F57)</f>
        <v>1295412925</v>
      </c>
      <c r="G59" s="51">
        <f>SUM(G6:G57)</f>
        <v>1994570795</v>
      </c>
      <c r="H59" s="51">
        <f>SUM(H6:H58)</f>
        <v>17325856</v>
      </c>
      <c r="I59" s="34">
        <f>SUM(I6:I58)</f>
        <v>168729829</v>
      </c>
      <c r="J59" s="51">
        <f>SUM(J6:J58)</f>
        <v>97716960</v>
      </c>
      <c r="K59" s="34">
        <f>SUM(K6:K58)</f>
        <v>1710798150</v>
      </c>
      <c r="L59" s="64">
        <f>SUM(L6:L58)</f>
        <v>4848827998</v>
      </c>
      <c r="M59" s="15"/>
      <c r="N59" s="15"/>
      <c r="O59" s="15"/>
      <c r="P59" s="15"/>
      <c r="Q59" s="15"/>
      <c r="R59" s="15"/>
      <c r="S59" s="15"/>
    </row>
    <row r="60" spans="1:19" ht="12.75">
      <c r="A60" s="32"/>
      <c r="B60" s="29"/>
      <c r="C60" s="29"/>
      <c r="D60" s="29"/>
      <c r="E60" s="29"/>
      <c r="F60" s="29"/>
      <c r="G60" s="29"/>
      <c r="H60" s="29"/>
      <c r="I60" s="29"/>
      <c r="J60" s="29"/>
      <c r="K60" s="29"/>
      <c r="L60" s="29"/>
      <c r="M60" s="15"/>
      <c r="N60" s="15"/>
      <c r="O60" s="15"/>
      <c r="P60" s="15"/>
      <c r="Q60" s="15"/>
      <c r="R60" s="15"/>
      <c r="S60" s="15"/>
    </row>
    <row r="61" spans="1:19" ht="13.5" thickBot="1">
      <c r="A61" s="32"/>
      <c r="B61" s="29"/>
      <c r="C61" s="29"/>
      <c r="D61" s="29"/>
      <c r="E61" s="30"/>
      <c r="F61" s="29"/>
      <c r="G61" s="29"/>
      <c r="H61" s="32"/>
      <c r="I61" s="32"/>
      <c r="J61" s="45"/>
      <c r="K61" s="32"/>
      <c r="L61" s="32"/>
      <c r="M61" s="16"/>
      <c r="N61" s="15"/>
      <c r="O61" s="15"/>
      <c r="P61" s="15"/>
      <c r="Q61" s="15"/>
      <c r="R61" s="15"/>
      <c r="S61" s="15"/>
    </row>
    <row r="62" spans="1:13" ht="12.75">
      <c r="A62" s="23" t="s">
        <v>8</v>
      </c>
      <c r="B62" s="79"/>
      <c r="C62" s="52"/>
      <c r="D62" s="24"/>
      <c r="E62" s="100"/>
      <c r="F62" s="100"/>
      <c r="G62" s="52" t="s">
        <v>245</v>
      </c>
      <c r="H62" s="135" t="s">
        <v>256</v>
      </c>
      <c r="I62" s="136"/>
      <c r="J62" s="137"/>
      <c r="K62" s="25" t="s">
        <v>245</v>
      </c>
      <c r="L62" s="60" t="s">
        <v>247</v>
      </c>
      <c r="M62" s="15"/>
    </row>
    <row r="63" spans="1:13" ht="12.75">
      <c r="A63" s="26"/>
      <c r="B63" s="53" t="s">
        <v>238</v>
      </c>
      <c r="C63" s="53" t="s">
        <v>239</v>
      </c>
      <c r="D63" s="27" t="s">
        <v>240</v>
      </c>
      <c r="E63" s="101" t="s">
        <v>175</v>
      </c>
      <c r="F63" s="102" t="s">
        <v>242</v>
      </c>
      <c r="G63" s="53" t="s">
        <v>252</v>
      </c>
      <c r="H63" s="58" t="s">
        <v>253</v>
      </c>
      <c r="I63" s="28" t="s">
        <v>235</v>
      </c>
      <c r="J63" s="58" t="s">
        <v>236</v>
      </c>
      <c r="K63" s="28" t="s">
        <v>246</v>
      </c>
      <c r="L63" s="61" t="s">
        <v>248</v>
      </c>
      <c r="M63" s="15"/>
    </row>
    <row r="64" spans="1:13" ht="13.5" thickBot="1">
      <c r="A64" s="33"/>
      <c r="B64" s="113"/>
      <c r="C64" s="113"/>
      <c r="D64" s="114"/>
      <c r="E64" s="115" t="s">
        <v>241</v>
      </c>
      <c r="F64" s="116" t="s">
        <v>243</v>
      </c>
      <c r="G64" s="117" t="s">
        <v>244</v>
      </c>
      <c r="H64" s="118" t="s">
        <v>254</v>
      </c>
      <c r="I64" s="119" t="s">
        <v>234</v>
      </c>
      <c r="J64" s="118" t="s">
        <v>237</v>
      </c>
      <c r="K64" s="119" t="s">
        <v>244</v>
      </c>
      <c r="L64" s="120" t="s">
        <v>257</v>
      </c>
      <c r="M64" s="15"/>
    </row>
    <row r="65" spans="1:13" ht="12.75">
      <c r="A65" s="26" t="s">
        <v>262</v>
      </c>
      <c r="B65" s="50"/>
      <c r="C65" s="50"/>
      <c r="D65" s="29"/>
      <c r="E65" s="84"/>
      <c r="F65" s="89"/>
      <c r="G65" s="59"/>
      <c r="H65" s="57"/>
      <c r="I65" s="31"/>
      <c r="J65" s="57"/>
      <c r="K65" s="32"/>
      <c r="L65" s="62"/>
      <c r="M65" s="15"/>
    </row>
    <row r="66" spans="1:13" ht="12.75">
      <c r="A66" s="26" t="s">
        <v>229</v>
      </c>
      <c r="B66" s="50">
        <v>0</v>
      </c>
      <c r="C66" s="50">
        <v>0</v>
      </c>
      <c r="D66" s="29">
        <v>0</v>
      </c>
      <c r="E66" s="89">
        <v>0</v>
      </c>
      <c r="F66" s="89">
        <v>0</v>
      </c>
      <c r="G66" s="50">
        <v>2606042</v>
      </c>
      <c r="H66" s="50">
        <v>23731</v>
      </c>
      <c r="I66" s="29">
        <v>214311</v>
      </c>
      <c r="J66" s="50">
        <v>124115</v>
      </c>
      <c r="K66" s="29">
        <v>2243885</v>
      </c>
      <c r="L66" s="63">
        <v>2606042</v>
      </c>
      <c r="M66" s="15"/>
    </row>
    <row r="67" spans="1:13" ht="12.75">
      <c r="A67" s="26" t="s">
        <v>230</v>
      </c>
      <c r="B67" s="50">
        <v>0</v>
      </c>
      <c r="C67" s="50">
        <v>0</v>
      </c>
      <c r="D67" s="29">
        <v>0</v>
      </c>
      <c r="E67" s="89">
        <v>0</v>
      </c>
      <c r="F67" s="89">
        <v>0</v>
      </c>
      <c r="G67" s="50">
        <v>4047582</v>
      </c>
      <c r="H67" s="50">
        <v>36857</v>
      </c>
      <c r="I67" s="29">
        <v>332858</v>
      </c>
      <c r="J67" s="50">
        <v>192769</v>
      </c>
      <c r="K67" s="29">
        <v>3485098</v>
      </c>
      <c r="L67" s="63">
        <v>4047582</v>
      </c>
      <c r="M67" s="15"/>
    </row>
    <row r="68" spans="1:13" ht="12.75">
      <c r="A68" s="26" t="s">
        <v>231</v>
      </c>
      <c r="B68" s="50">
        <v>0</v>
      </c>
      <c r="C68" s="50">
        <v>0</v>
      </c>
      <c r="D68" s="29">
        <v>0</v>
      </c>
      <c r="E68" s="89">
        <v>0</v>
      </c>
      <c r="F68" s="89">
        <v>0</v>
      </c>
      <c r="G68" s="50">
        <v>1799139</v>
      </c>
      <c r="H68" s="50">
        <v>16383</v>
      </c>
      <c r="I68" s="29">
        <v>147954</v>
      </c>
      <c r="J68" s="50">
        <v>85685</v>
      </c>
      <c r="K68" s="29">
        <v>1549117</v>
      </c>
      <c r="L68" s="63">
        <v>1799139</v>
      </c>
      <c r="M68" s="15"/>
    </row>
    <row r="69" spans="1:13" ht="12.75">
      <c r="A69" s="26" t="s">
        <v>232</v>
      </c>
      <c r="B69" s="50">
        <v>0</v>
      </c>
      <c r="C69" s="50">
        <v>0</v>
      </c>
      <c r="D69" s="29">
        <v>0</v>
      </c>
      <c r="E69" s="89">
        <v>0</v>
      </c>
      <c r="F69" s="89">
        <v>0</v>
      </c>
      <c r="G69" s="50">
        <v>1857642</v>
      </c>
      <c r="H69" s="50">
        <v>16916</v>
      </c>
      <c r="I69" s="29">
        <v>152766</v>
      </c>
      <c r="J69" s="50">
        <v>88471</v>
      </c>
      <c r="K69" s="29">
        <v>1599489</v>
      </c>
      <c r="L69" s="63">
        <v>1857642</v>
      </c>
      <c r="M69" s="15"/>
    </row>
    <row r="70" spans="1:13" ht="12.75">
      <c r="A70" s="26"/>
      <c r="B70" s="50"/>
      <c r="C70" s="50"/>
      <c r="D70" s="29"/>
      <c r="E70" s="84"/>
      <c r="F70" s="89"/>
      <c r="G70" s="50"/>
      <c r="H70" s="50"/>
      <c r="I70" s="29"/>
      <c r="J70" s="50"/>
      <c r="K70" s="29"/>
      <c r="L70" s="63"/>
      <c r="M70" s="15"/>
    </row>
    <row r="71" spans="1:13" ht="13.5" thickBot="1">
      <c r="A71" s="33" t="s">
        <v>263</v>
      </c>
      <c r="B71" s="51">
        <v>0</v>
      </c>
      <c r="C71" s="51">
        <v>0</v>
      </c>
      <c r="D71" s="34">
        <v>0</v>
      </c>
      <c r="E71" s="86">
        <v>0</v>
      </c>
      <c r="F71" s="51">
        <v>0</v>
      </c>
      <c r="G71" s="51">
        <v>10310405</v>
      </c>
      <c r="H71" s="51">
        <v>93887</v>
      </c>
      <c r="I71" s="34">
        <v>847889</v>
      </c>
      <c r="J71" s="51">
        <v>491040</v>
      </c>
      <c r="K71" s="34">
        <v>8877589</v>
      </c>
      <c r="L71" s="77">
        <f>B71+C71+G71</f>
        <v>10310405</v>
      </c>
      <c r="M71" s="15"/>
    </row>
    <row r="72" spans="1:13" ht="13.5" thickBot="1">
      <c r="A72" s="46"/>
      <c r="B72" s="29"/>
      <c r="C72" s="29"/>
      <c r="D72" s="29"/>
      <c r="E72" s="30"/>
      <c r="F72" s="29"/>
      <c r="G72" s="29"/>
      <c r="H72" s="32"/>
      <c r="I72" s="32"/>
      <c r="J72" s="32"/>
      <c r="K72" s="45"/>
      <c r="L72" s="32"/>
      <c r="M72" s="15"/>
    </row>
    <row r="73" spans="1:13" ht="13.5" thickBot="1">
      <c r="A73" s="71" t="s">
        <v>259</v>
      </c>
      <c r="B73" s="72">
        <f>'FY07 Tribal Allocation'!B302</f>
        <v>58330281</v>
      </c>
      <c r="C73" s="73">
        <v>0</v>
      </c>
      <c r="D73" s="73">
        <v>0</v>
      </c>
      <c r="E73" s="103">
        <v>0</v>
      </c>
      <c r="F73" s="73">
        <v>0</v>
      </c>
      <c r="G73" s="73">
        <f>'FY07 Tribal Allocation'!E302</f>
        <v>41229934</v>
      </c>
      <c r="H73" s="74">
        <f>'FY07 Tribal Allocation'!F302</f>
        <v>375006</v>
      </c>
      <c r="I73" s="72">
        <v>0</v>
      </c>
      <c r="J73" s="73">
        <v>0</v>
      </c>
      <c r="K73" s="75">
        <f>'FY07 Tribal Allocation'!G302</f>
        <v>40854928</v>
      </c>
      <c r="L73" s="109">
        <f>B73+C73+G73</f>
        <v>99560215</v>
      </c>
      <c r="M73" s="15"/>
    </row>
    <row r="74" spans="1:13" ht="13.5" thickBot="1">
      <c r="A74" s="110"/>
      <c r="B74" s="34"/>
      <c r="C74" s="34"/>
      <c r="D74" s="34"/>
      <c r="E74" s="76"/>
      <c r="F74" s="34"/>
      <c r="G74" s="34"/>
      <c r="H74" s="111"/>
      <c r="I74" s="111"/>
      <c r="J74" s="111"/>
      <c r="K74" s="112"/>
      <c r="L74" s="111"/>
      <c r="M74" s="15"/>
    </row>
    <row r="75" spans="1:13" ht="13.5" thickBot="1">
      <c r="A75" s="33" t="s">
        <v>258</v>
      </c>
      <c r="B75" s="34">
        <v>3792100</v>
      </c>
      <c r="C75" s="51">
        <v>3500400</v>
      </c>
      <c r="D75" s="86">
        <v>0</v>
      </c>
      <c r="E75" s="104">
        <v>0</v>
      </c>
      <c r="F75" s="86">
        <v>0</v>
      </c>
      <c r="G75" s="51">
        <v>5155202</v>
      </c>
      <c r="H75" s="51">
        <v>0</v>
      </c>
      <c r="I75" s="34">
        <v>0</v>
      </c>
      <c r="J75" s="51">
        <v>0</v>
      </c>
      <c r="K75" s="35">
        <v>5155202</v>
      </c>
      <c r="L75" s="77">
        <f>B75+C75+G75</f>
        <v>12447702</v>
      </c>
      <c r="M75" s="15"/>
    </row>
    <row r="76" spans="1:13" ht="12.75">
      <c r="A76" s="46"/>
      <c r="B76" s="29"/>
      <c r="C76" s="29"/>
      <c r="D76" s="29"/>
      <c r="E76" s="30"/>
      <c r="F76" s="29"/>
      <c r="G76" s="29"/>
      <c r="H76" s="31"/>
      <c r="I76" s="31"/>
      <c r="J76" s="31"/>
      <c r="K76" s="31"/>
      <c r="L76" s="31"/>
      <c r="M76" s="15"/>
    </row>
    <row r="77" spans="1:13" ht="15" thickBot="1">
      <c r="A77" s="33" t="s">
        <v>260</v>
      </c>
      <c r="B77" s="34">
        <v>0</v>
      </c>
      <c r="C77" s="51">
        <v>0</v>
      </c>
      <c r="D77" s="34">
        <v>0</v>
      </c>
      <c r="E77" s="105"/>
      <c r="F77" s="34">
        <v>0</v>
      </c>
      <c r="G77" s="51">
        <v>982080</v>
      </c>
      <c r="H77" s="78">
        <v>982080</v>
      </c>
      <c r="I77" s="34">
        <v>0</v>
      </c>
      <c r="J77" s="51">
        <v>0</v>
      </c>
      <c r="K77" s="34">
        <v>0</v>
      </c>
      <c r="L77" s="77">
        <f>B77+C77+G77</f>
        <v>982080</v>
      </c>
      <c r="M77" s="15"/>
    </row>
    <row r="78" spans="1:13" ht="13.5" thickBot="1">
      <c r="A78" s="46"/>
      <c r="B78" s="29"/>
      <c r="C78" s="29"/>
      <c r="D78" s="29"/>
      <c r="E78" s="30"/>
      <c r="F78" s="29"/>
      <c r="G78" s="29"/>
      <c r="H78" s="31"/>
      <c r="I78" s="31"/>
      <c r="J78" s="31"/>
      <c r="K78" s="31"/>
      <c r="L78" s="31"/>
      <c r="M78" s="15"/>
    </row>
    <row r="79" spans="1:13" ht="15" thickBot="1">
      <c r="A79" s="71" t="s">
        <v>261</v>
      </c>
      <c r="B79" s="72">
        <v>0</v>
      </c>
      <c r="C79" s="73">
        <v>0</v>
      </c>
      <c r="D79" s="72">
        <v>0</v>
      </c>
      <c r="E79" s="106"/>
      <c r="F79" s="107">
        <v>0</v>
      </c>
      <c r="G79" s="73">
        <v>9820800</v>
      </c>
      <c r="H79" s="73">
        <v>0</v>
      </c>
      <c r="I79" s="72">
        <v>0</v>
      </c>
      <c r="J79" s="73">
        <v>0</v>
      </c>
      <c r="K79" s="72">
        <v>9820800</v>
      </c>
      <c r="L79" s="109">
        <f>B79+C79+G79</f>
        <v>9820800</v>
      </c>
      <c r="M79" s="15"/>
    </row>
    <row r="80" spans="1:13" ht="13.5" thickBot="1">
      <c r="A80" s="46"/>
      <c r="B80" s="29"/>
      <c r="C80" s="29"/>
      <c r="D80" s="29"/>
      <c r="E80" s="30"/>
      <c r="F80" s="29"/>
      <c r="G80" s="29"/>
      <c r="H80" s="31"/>
      <c r="I80" s="31"/>
      <c r="J80" s="31"/>
      <c r="K80" s="31"/>
      <c r="L80" s="31"/>
      <c r="M80" s="15"/>
    </row>
    <row r="81" spans="1:13" ht="13.5" thickBot="1">
      <c r="A81" s="71" t="s">
        <v>233</v>
      </c>
      <c r="B81" s="73">
        <f>B59+B71+B73+B75+B77+B79</f>
        <v>1239647162</v>
      </c>
      <c r="C81" s="73">
        <f>C59+C71+C73+C75+C77+C79</f>
        <v>1680232822</v>
      </c>
      <c r="D81" s="73">
        <f>D59+D71+D73+D75+D77+D79</f>
        <v>887607151</v>
      </c>
      <c r="E81" s="103"/>
      <c r="F81" s="73">
        <f aca="true" t="shared" si="0" ref="F81:L81">F59+F71+F73+F75+F77+F79</f>
        <v>1295412925</v>
      </c>
      <c r="G81" s="73">
        <f t="shared" si="0"/>
        <v>2062069216</v>
      </c>
      <c r="H81" s="73">
        <f t="shared" si="0"/>
        <v>18776829</v>
      </c>
      <c r="I81" s="73">
        <f t="shared" si="0"/>
        <v>169577718</v>
      </c>
      <c r="J81" s="73">
        <f t="shared" si="0"/>
        <v>98208000</v>
      </c>
      <c r="K81" s="73">
        <f t="shared" si="0"/>
        <v>1775506669</v>
      </c>
      <c r="L81" s="109">
        <f t="shared" si="0"/>
        <v>4981949200</v>
      </c>
      <c r="M81" s="15"/>
    </row>
    <row r="82" spans="1:13" ht="12.75">
      <c r="A82" s="46"/>
      <c r="B82" s="108"/>
      <c r="C82" s="108"/>
      <c r="D82" s="108"/>
      <c r="E82" s="30"/>
      <c r="F82" s="31"/>
      <c r="G82" s="31"/>
      <c r="H82" s="31"/>
      <c r="I82" s="31"/>
      <c r="J82" s="31"/>
      <c r="K82" s="31"/>
      <c r="L82" s="31"/>
      <c r="M82" s="15"/>
    </row>
    <row r="83" ht="12.75" customHeight="1"/>
    <row r="84" spans="1:12" ht="28.5" customHeight="1">
      <c r="A84" s="131" t="s">
        <v>249</v>
      </c>
      <c r="B84" s="131"/>
      <c r="C84" s="131"/>
      <c r="D84" s="131"/>
      <c r="E84" s="131"/>
      <c r="F84" s="131"/>
      <c r="G84" s="131"/>
      <c r="H84" s="131"/>
      <c r="I84" s="131"/>
      <c r="J84" s="131"/>
      <c r="K84" s="131"/>
      <c r="L84" s="131"/>
    </row>
    <row r="85" spans="1:12" ht="18" customHeight="1">
      <c r="A85" s="131" t="s">
        <v>250</v>
      </c>
      <c r="B85" s="131"/>
      <c r="C85" s="131"/>
      <c r="D85" s="131"/>
      <c r="E85" s="131"/>
      <c r="F85" s="131"/>
      <c r="G85" s="131"/>
      <c r="H85" s="131"/>
      <c r="I85" s="131"/>
      <c r="J85" s="131"/>
      <c r="K85" s="131"/>
      <c r="L85" s="131"/>
    </row>
    <row r="86" spans="1:12" ht="27" customHeight="1">
      <c r="A86" s="131" t="s">
        <v>266</v>
      </c>
      <c r="B86" s="131"/>
      <c r="C86" s="131"/>
      <c r="D86" s="131"/>
      <c r="E86" s="131"/>
      <c r="F86" s="131"/>
      <c r="G86" s="131"/>
      <c r="H86" s="131"/>
      <c r="I86" s="131"/>
      <c r="J86" s="131"/>
      <c r="K86" s="131"/>
      <c r="L86" s="131"/>
    </row>
    <row r="87" spans="1:12" ht="18" customHeight="1">
      <c r="A87" s="131" t="s">
        <v>267</v>
      </c>
      <c r="B87" s="131"/>
      <c r="C87" s="131"/>
      <c r="D87" s="131"/>
      <c r="E87" s="131"/>
      <c r="F87" s="131"/>
      <c r="G87" s="131"/>
      <c r="H87" s="131"/>
      <c r="I87" s="131"/>
      <c r="J87" s="131"/>
      <c r="K87" s="131"/>
      <c r="L87" s="131"/>
    </row>
    <row r="88" spans="1:12" ht="19.5" customHeight="1">
      <c r="A88" s="131" t="s">
        <v>265</v>
      </c>
      <c r="B88" s="131"/>
      <c r="C88" s="131"/>
      <c r="D88" s="131"/>
      <c r="E88" s="131"/>
      <c r="F88" s="131"/>
      <c r="G88" s="131"/>
      <c r="H88" s="131"/>
      <c r="I88" s="131"/>
      <c r="J88" s="131"/>
      <c r="K88" s="131"/>
      <c r="L88" s="131"/>
    </row>
    <row r="89" spans="2:14" ht="24" customHeight="1">
      <c r="B89" s="1"/>
      <c r="C89" s="1"/>
      <c r="D89" s="1"/>
      <c r="E89" s="1"/>
      <c r="F89" s="1"/>
      <c r="G89" s="1"/>
      <c r="M89" s="121"/>
      <c r="N89" s="122"/>
    </row>
    <row r="90" spans="2:14" ht="12.75" customHeight="1">
      <c r="B90" s="1"/>
      <c r="C90" s="1"/>
      <c r="D90" s="1"/>
      <c r="E90" s="1"/>
      <c r="F90" s="1"/>
      <c r="G90" s="1"/>
      <c r="M90" s="121"/>
      <c r="N90" s="122"/>
    </row>
    <row r="91" spans="2:14" ht="24" customHeight="1">
      <c r="B91" s="1"/>
      <c r="C91" s="1"/>
      <c r="D91" s="1"/>
      <c r="E91" s="1"/>
      <c r="F91" s="1"/>
      <c r="G91" s="1"/>
      <c r="M91" s="121"/>
      <c r="N91" s="122"/>
    </row>
    <row r="92" spans="2:7" ht="12.75" customHeight="1">
      <c r="B92" s="1"/>
      <c r="C92" s="1"/>
      <c r="D92" s="1"/>
      <c r="E92" s="1"/>
      <c r="F92" s="1"/>
      <c r="G92" s="1"/>
    </row>
    <row r="93" spans="2:7" ht="12.75">
      <c r="B93" s="1"/>
      <c r="C93" s="1"/>
      <c r="D93" s="1"/>
      <c r="E93" s="1"/>
      <c r="F93" s="1"/>
      <c r="G93" s="1"/>
    </row>
  </sheetData>
  <mergeCells count="7">
    <mergeCell ref="A87:L87"/>
    <mergeCell ref="A88:L88"/>
    <mergeCell ref="H2:J2"/>
    <mergeCell ref="H62:J62"/>
    <mergeCell ref="A85:L85"/>
    <mergeCell ref="A86:L86"/>
    <mergeCell ref="A84:L84"/>
  </mergeCells>
  <printOptions/>
  <pageMargins left="0" right="0" top="0.5" bottom="0" header="0.5" footer="0.5"/>
  <pageSetup horizontalDpi="150" verticalDpi="150" orientation="landscape" scale="75" r:id="rId1"/>
</worksheet>
</file>

<file path=xl/worksheets/sheet2.xml><?xml version="1.0" encoding="utf-8"?>
<worksheet xmlns="http://schemas.openxmlformats.org/spreadsheetml/2006/main" xmlns:r="http://schemas.openxmlformats.org/officeDocument/2006/relationships">
  <dimension ref="A1:J309"/>
  <sheetViews>
    <sheetView tabSelected="1" view="pageBreakPreview" zoomScale="80" zoomScaleSheetLayoutView="8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H1"/>
    </sheetView>
  </sheetViews>
  <sheetFormatPr defaultColWidth="9.140625" defaultRowHeight="12.75"/>
  <cols>
    <col min="1" max="1" width="50.421875" style="1" customWidth="1"/>
    <col min="2" max="2" width="16.57421875" style="9" customWidth="1"/>
    <col min="3" max="3" width="15.140625" style="9" customWidth="1"/>
    <col min="4" max="4" width="18.00390625" style="9" customWidth="1"/>
    <col min="5" max="5" width="19.7109375" style="9" customWidth="1"/>
    <col min="6" max="6" width="17.57421875" style="9" bestFit="1" customWidth="1"/>
    <col min="7" max="7" width="18.28125" style="9" bestFit="1" customWidth="1"/>
    <col min="8" max="8" width="16.7109375" style="9" bestFit="1" customWidth="1"/>
    <col min="9" max="9" width="13.57421875" style="1" customWidth="1"/>
    <col min="10" max="16384" width="9.140625" style="1" customWidth="1"/>
  </cols>
  <sheetData>
    <row r="1" spans="1:8" ht="17.25">
      <c r="A1" s="145" t="s">
        <v>399</v>
      </c>
      <c r="B1" s="146"/>
      <c r="C1" s="146"/>
      <c r="D1" s="146"/>
      <c r="E1" s="146"/>
      <c r="F1" s="146"/>
      <c r="G1" s="146"/>
      <c r="H1" s="146"/>
    </row>
    <row r="2" spans="1:8" ht="12.75">
      <c r="A2" s="17"/>
      <c r="B2" s="129"/>
      <c r="C2" s="129"/>
      <c r="D2" s="129"/>
      <c r="E2" s="129"/>
      <c r="F2" s="129"/>
      <c r="G2" s="129"/>
      <c r="H2" s="129"/>
    </row>
    <row r="3" spans="1:8" ht="14.25" customHeight="1">
      <c r="A3" s="2"/>
      <c r="B3" s="3"/>
      <c r="C3" s="3"/>
      <c r="D3" s="3"/>
      <c r="E3" s="125" t="s">
        <v>1</v>
      </c>
      <c r="F3" s="125" t="s">
        <v>1</v>
      </c>
      <c r="G3" s="125" t="s">
        <v>1</v>
      </c>
      <c r="H3" s="3"/>
    </row>
    <row r="4" spans="1:8" ht="12.75">
      <c r="A4" s="4"/>
      <c r="B4" s="2" t="s">
        <v>0</v>
      </c>
      <c r="C4" s="2"/>
      <c r="D4" s="2"/>
      <c r="E4" s="12" t="s">
        <v>268</v>
      </c>
      <c r="F4" s="13" t="s">
        <v>174</v>
      </c>
      <c r="G4" s="2" t="s">
        <v>270</v>
      </c>
      <c r="H4" s="2" t="s">
        <v>271</v>
      </c>
    </row>
    <row r="5" spans="1:8" s="5" customFormat="1" ht="15">
      <c r="A5" s="6" t="s">
        <v>2</v>
      </c>
      <c r="B5" s="7" t="s">
        <v>3</v>
      </c>
      <c r="C5" s="8" t="s">
        <v>4</v>
      </c>
      <c r="D5" s="8" t="s">
        <v>5</v>
      </c>
      <c r="E5" s="14" t="s">
        <v>174</v>
      </c>
      <c r="F5" s="14" t="s">
        <v>269</v>
      </c>
      <c r="G5" s="7" t="s">
        <v>174</v>
      </c>
      <c r="H5" s="7" t="s">
        <v>6</v>
      </c>
    </row>
    <row r="6" spans="1:8" s="5" customFormat="1" ht="15">
      <c r="A6" s="6"/>
      <c r="B6" s="7"/>
      <c r="C6" s="8"/>
      <c r="D6" s="8"/>
      <c r="E6" s="14"/>
      <c r="F6" s="14"/>
      <c r="G6" s="7"/>
      <c r="H6" s="7"/>
    </row>
    <row r="7" spans="1:9" ht="12.75">
      <c r="A7" s="147" t="s">
        <v>7</v>
      </c>
      <c r="B7" s="139"/>
      <c r="C7" s="139"/>
      <c r="D7" s="139"/>
      <c r="E7" s="139"/>
      <c r="F7" s="139"/>
      <c r="G7" s="139"/>
      <c r="H7" s="139"/>
      <c r="I7" s="15"/>
    </row>
    <row r="8" spans="1:9" ht="12.75">
      <c r="A8" s="126" t="s">
        <v>275</v>
      </c>
      <c r="B8" s="10">
        <v>12925</v>
      </c>
      <c r="C8" s="10">
        <v>20000</v>
      </c>
      <c r="D8" s="10">
        <v>6951</v>
      </c>
      <c r="E8" s="10">
        <v>26951</v>
      </c>
      <c r="F8" s="10">
        <v>554</v>
      </c>
      <c r="G8" s="10">
        <v>26397</v>
      </c>
      <c r="H8" s="10">
        <v>39876</v>
      </c>
      <c r="I8" s="16" t="s">
        <v>8</v>
      </c>
    </row>
    <row r="9" spans="1:9" ht="12.75">
      <c r="A9" s="138" t="s">
        <v>9</v>
      </c>
      <c r="B9" s="139"/>
      <c r="C9" s="139"/>
      <c r="D9" s="139"/>
      <c r="E9" s="139"/>
      <c r="F9" s="139"/>
      <c r="G9" s="139"/>
      <c r="H9" s="139"/>
      <c r="I9" s="15"/>
    </row>
    <row r="10" spans="1:9" ht="12.75">
      <c r="A10" s="126" t="s">
        <v>10</v>
      </c>
      <c r="B10" s="10">
        <v>0</v>
      </c>
      <c r="C10" s="10">
        <v>20000</v>
      </c>
      <c r="D10" s="10">
        <v>6951</v>
      </c>
      <c r="E10" s="10">
        <v>26951</v>
      </c>
      <c r="F10" s="10">
        <v>554</v>
      </c>
      <c r="G10" s="10">
        <v>26397</v>
      </c>
      <c r="H10" s="10">
        <v>26951</v>
      </c>
      <c r="I10" s="15"/>
    </row>
    <row r="11" spans="1:9" ht="12.75">
      <c r="A11" s="126" t="s">
        <v>11</v>
      </c>
      <c r="B11" s="10">
        <v>0</v>
      </c>
      <c r="C11" s="10">
        <v>20000</v>
      </c>
      <c r="D11" s="10">
        <v>12393</v>
      </c>
      <c r="E11" s="10">
        <v>32393</v>
      </c>
      <c r="F11" s="10">
        <v>597</v>
      </c>
      <c r="G11" s="10">
        <v>31796</v>
      </c>
      <c r="H11" s="10">
        <v>32393</v>
      </c>
      <c r="I11" s="15"/>
    </row>
    <row r="12" spans="1:9" ht="12.75">
      <c r="A12" s="126" t="s">
        <v>12</v>
      </c>
      <c r="B12" s="10">
        <v>0</v>
      </c>
      <c r="C12" s="10">
        <v>20000</v>
      </c>
      <c r="D12" s="10">
        <v>5119</v>
      </c>
      <c r="E12" s="10">
        <v>25119</v>
      </c>
      <c r="F12" s="10">
        <v>540</v>
      </c>
      <c r="G12" s="10">
        <v>24579</v>
      </c>
      <c r="H12" s="10">
        <v>25119</v>
      </c>
      <c r="I12" s="15"/>
    </row>
    <row r="13" spans="1:9" ht="12.75">
      <c r="A13" s="126" t="s">
        <v>381</v>
      </c>
      <c r="B13" s="10">
        <v>27854</v>
      </c>
      <c r="C13" s="10">
        <v>96800</v>
      </c>
      <c r="D13" s="10">
        <v>14980</v>
      </c>
      <c r="E13" s="10">
        <v>111779</v>
      </c>
      <c r="F13" s="10">
        <v>617</v>
      </c>
      <c r="G13" s="10">
        <v>111162</v>
      </c>
      <c r="H13" s="10">
        <v>139633</v>
      </c>
      <c r="I13" s="15"/>
    </row>
    <row r="14" spans="1:9" ht="12.75">
      <c r="A14" s="126" t="s">
        <v>171</v>
      </c>
      <c r="B14" s="10">
        <v>135962</v>
      </c>
      <c r="C14" s="10">
        <v>107200</v>
      </c>
      <c r="D14" s="10">
        <v>23601</v>
      </c>
      <c r="E14" s="10">
        <v>130800</v>
      </c>
      <c r="F14" s="10">
        <v>684</v>
      </c>
      <c r="G14" s="10">
        <v>130116</v>
      </c>
      <c r="H14" s="10">
        <v>266762</v>
      </c>
      <c r="I14" s="15"/>
    </row>
    <row r="15" spans="1:9" ht="12.75">
      <c r="A15" s="126" t="s">
        <v>13</v>
      </c>
      <c r="B15" s="10">
        <v>0</v>
      </c>
      <c r="C15" s="10">
        <v>20000</v>
      </c>
      <c r="D15" s="10">
        <v>14710</v>
      </c>
      <c r="E15" s="10">
        <v>34710</v>
      </c>
      <c r="F15" s="10">
        <v>615</v>
      </c>
      <c r="G15" s="10">
        <v>34095</v>
      </c>
      <c r="H15" s="10">
        <v>34710</v>
      </c>
      <c r="I15" s="15"/>
    </row>
    <row r="16" spans="1:9" ht="12.75">
      <c r="A16" s="126" t="s">
        <v>398</v>
      </c>
      <c r="B16" s="10">
        <v>780501</v>
      </c>
      <c r="C16" s="10">
        <v>774400</v>
      </c>
      <c r="D16" s="10">
        <v>307411</v>
      </c>
      <c r="E16" s="10">
        <v>1081812</v>
      </c>
      <c r="F16" s="10">
        <v>2883</v>
      </c>
      <c r="G16" s="10">
        <v>1078929</v>
      </c>
      <c r="H16" s="10">
        <v>1862313</v>
      </c>
      <c r="I16" s="16"/>
    </row>
    <row r="17" spans="1:9" ht="12.75">
      <c r="A17" s="126" t="s">
        <v>14</v>
      </c>
      <c r="B17" s="10">
        <v>208401</v>
      </c>
      <c r="C17" s="10">
        <v>276400</v>
      </c>
      <c r="D17" s="10">
        <v>112676</v>
      </c>
      <c r="E17" s="10">
        <v>389075</v>
      </c>
      <c r="F17" s="10">
        <v>1373</v>
      </c>
      <c r="G17" s="10">
        <v>387702</v>
      </c>
      <c r="H17" s="10">
        <v>597476</v>
      </c>
      <c r="I17" s="15"/>
    </row>
    <row r="18" spans="1:9" ht="12.75">
      <c r="A18" s="126" t="s">
        <v>15</v>
      </c>
      <c r="B18" s="10">
        <v>0</v>
      </c>
      <c r="C18" s="10">
        <v>20000</v>
      </c>
      <c r="D18" s="10">
        <v>2748</v>
      </c>
      <c r="E18" s="10">
        <v>22748</v>
      </c>
      <c r="F18" s="10">
        <v>521</v>
      </c>
      <c r="G18" s="10">
        <v>22227</v>
      </c>
      <c r="H18" s="10">
        <v>22748</v>
      </c>
      <c r="I18" s="15"/>
    </row>
    <row r="19" spans="1:9" ht="12.75">
      <c r="A19" s="126" t="s">
        <v>16</v>
      </c>
      <c r="B19" s="10">
        <v>25950</v>
      </c>
      <c r="C19" s="10">
        <v>68000</v>
      </c>
      <c r="D19" s="10">
        <v>13956</v>
      </c>
      <c r="E19" s="10">
        <v>81956</v>
      </c>
      <c r="F19" s="10">
        <v>609</v>
      </c>
      <c r="G19" s="10">
        <v>81347</v>
      </c>
      <c r="H19" s="10">
        <v>107906</v>
      </c>
      <c r="I19" s="15"/>
    </row>
    <row r="20" spans="1:9" ht="12.75">
      <c r="A20" s="126" t="s">
        <v>17</v>
      </c>
      <c r="B20" s="10">
        <v>955638</v>
      </c>
      <c r="C20" s="10">
        <v>80000</v>
      </c>
      <c r="D20" s="10">
        <v>495018</v>
      </c>
      <c r="E20" s="10">
        <v>575018</v>
      </c>
      <c r="F20" s="10">
        <v>4350</v>
      </c>
      <c r="G20" s="10">
        <v>570668</v>
      </c>
      <c r="H20" s="10">
        <v>1530656</v>
      </c>
      <c r="I20" s="16"/>
    </row>
    <row r="21" spans="1:9" ht="12.75">
      <c r="A21" s="126" t="s">
        <v>18</v>
      </c>
      <c r="B21" s="10">
        <v>17133</v>
      </c>
      <c r="C21" s="10">
        <v>53200</v>
      </c>
      <c r="D21" s="10">
        <v>9214</v>
      </c>
      <c r="E21" s="10">
        <v>62414</v>
      </c>
      <c r="F21" s="10">
        <v>572</v>
      </c>
      <c r="G21" s="10">
        <v>61842</v>
      </c>
      <c r="H21" s="10">
        <v>79547</v>
      </c>
      <c r="I21" s="15"/>
    </row>
    <row r="22" spans="1:9" ht="12.75">
      <c r="A22" s="126" t="s">
        <v>19</v>
      </c>
      <c r="B22" s="10">
        <v>0</v>
      </c>
      <c r="C22" s="10">
        <v>20000</v>
      </c>
      <c r="D22" s="10">
        <v>16919</v>
      </c>
      <c r="E22" s="10">
        <v>36919</v>
      </c>
      <c r="F22" s="10">
        <v>632</v>
      </c>
      <c r="G22" s="10">
        <v>36287</v>
      </c>
      <c r="H22" s="10">
        <v>36919</v>
      </c>
      <c r="I22" s="15"/>
    </row>
    <row r="23" spans="1:9" ht="12.75">
      <c r="A23" s="126" t="s">
        <v>20</v>
      </c>
      <c r="B23" s="10">
        <v>237256</v>
      </c>
      <c r="C23" s="10">
        <v>345200</v>
      </c>
      <c r="D23" s="10">
        <v>127596</v>
      </c>
      <c r="E23" s="10">
        <v>472795</v>
      </c>
      <c r="F23" s="10">
        <v>1494</v>
      </c>
      <c r="G23" s="10">
        <v>471301</v>
      </c>
      <c r="H23" s="10">
        <v>710051</v>
      </c>
      <c r="I23" s="15"/>
    </row>
    <row r="24" spans="1:9" ht="12.75">
      <c r="A24" s="126" t="s">
        <v>21</v>
      </c>
      <c r="B24" s="10">
        <v>0</v>
      </c>
      <c r="C24" s="10">
        <v>20000</v>
      </c>
      <c r="D24" s="10">
        <v>24517</v>
      </c>
      <c r="E24" s="10">
        <v>44517</v>
      </c>
      <c r="F24" s="10">
        <v>691</v>
      </c>
      <c r="G24" s="10">
        <v>43826</v>
      </c>
      <c r="H24" s="10">
        <v>44517</v>
      </c>
      <c r="I24" s="15"/>
    </row>
    <row r="25" spans="1:9" ht="12.75">
      <c r="A25" s="126" t="s">
        <v>22</v>
      </c>
      <c r="B25" s="10">
        <v>0</v>
      </c>
      <c r="C25" s="10">
        <v>20000</v>
      </c>
      <c r="D25" s="10">
        <v>6304</v>
      </c>
      <c r="E25" s="10">
        <v>26304</v>
      </c>
      <c r="F25" s="10">
        <v>549</v>
      </c>
      <c r="G25" s="10">
        <v>25755</v>
      </c>
      <c r="H25" s="10">
        <v>26304</v>
      </c>
      <c r="I25" s="15"/>
    </row>
    <row r="26" spans="1:9" ht="12.75">
      <c r="A26" s="126" t="s">
        <v>276</v>
      </c>
      <c r="B26" s="10">
        <v>0</v>
      </c>
      <c r="C26" s="10">
        <v>20000</v>
      </c>
      <c r="D26" s="10">
        <v>81202</v>
      </c>
      <c r="E26" s="10">
        <v>101202</v>
      </c>
      <c r="F26" s="10">
        <v>1133</v>
      </c>
      <c r="G26" s="10">
        <v>100069</v>
      </c>
      <c r="H26" s="10">
        <v>101202</v>
      </c>
      <c r="I26" s="15"/>
    </row>
    <row r="27" spans="1:9" ht="12.75">
      <c r="A27" s="126" t="s">
        <v>23</v>
      </c>
      <c r="B27" s="10">
        <v>95884</v>
      </c>
      <c r="C27" s="10">
        <v>83600</v>
      </c>
      <c r="D27" s="10">
        <v>51566</v>
      </c>
      <c r="E27" s="10">
        <v>135166</v>
      </c>
      <c r="F27" s="10">
        <v>902</v>
      </c>
      <c r="G27" s="10">
        <v>134264</v>
      </c>
      <c r="H27" s="10">
        <v>231050</v>
      </c>
      <c r="I27" s="15"/>
    </row>
    <row r="28" spans="1:9" ht="12.75">
      <c r="A28" s="126" t="s">
        <v>277</v>
      </c>
      <c r="B28" s="10">
        <v>148285</v>
      </c>
      <c r="C28" s="10">
        <v>195200</v>
      </c>
      <c r="D28" s="10">
        <v>73443</v>
      </c>
      <c r="E28" s="10">
        <v>268643</v>
      </c>
      <c r="F28" s="10">
        <v>1072</v>
      </c>
      <c r="G28" s="10">
        <v>267571</v>
      </c>
      <c r="H28" s="10">
        <v>416928</v>
      </c>
      <c r="I28" s="15"/>
    </row>
    <row r="29" spans="1:9" ht="12.75">
      <c r="A29" s="126" t="s">
        <v>24</v>
      </c>
      <c r="B29" s="10">
        <v>55106</v>
      </c>
      <c r="C29" s="10">
        <v>20000</v>
      </c>
      <c r="D29" s="10">
        <v>29636</v>
      </c>
      <c r="E29" s="10">
        <v>49636</v>
      </c>
      <c r="F29" s="10">
        <v>731</v>
      </c>
      <c r="G29" s="10">
        <v>48905</v>
      </c>
      <c r="H29" s="10">
        <v>104742</v>
      </c>
      <c r="I29" s="15"/>
    </row>
    <row r="30" spans="1:9" ht="12.75">
      <c r="A30" s="126" t="s">
        <v>25</v>
      </c>
      <c r="B30" s="10">
        <v>0</v>
      </c>
      <c r="C30" s="10">
        <v>20000</v>
      </c>
      <c r="D30" s="10">
        <v>2694</v>
      </c>
      <c r="E30" s="10">
        <v>22694</v>
      </c>
      <c r="F30" s="10">
        <v>521</v>
      </c>
      <c r="G30" s="10">
        <v>22173</v>
      </c>
      <c r="H30" s="10">
        <v>22694</v>
      </c>
      <c r="I30" s="15"/>
    </row>
    <row r="31" spans="1:9" ht="12.75">
      <c r="A31" s="126" t="s">
        <v>26</v>
      </c>
      <c r="B31" s="10">
        <v>0</v>
      </c>
      <c r="C31" s="10">
        <v>20000</v>
      </c>
      <c r="D31" s="10">
        <v>49519</v>
      </c>
      <c r="E31" s="10">
        <v>69519</v>
      </c>
      <c r="F31" s="10">
        <v>886</v>
      </c>
      <c r="G31" s="10">
        <v>68633</v>
      </c>
      <c r="H31" s="10">
        <v>69519</v>
      </c>
      <c r="I31" s="15"/>
    </row>
    <row r="32" spans="1:9" ht="12.75">
      <c r="A32" s="126" t="s">
        <v>27</v>
      </c>
      <c r="B32" s="10">
        <v>0</v>
      </c>
      <c r="C32" s="10">
        <v>20000</v>
      </c>
      <c r="D32" s="10">
        <v>12609</v>
      </c>
      <c r="E32" s="10">
        <v>32609</v>
      </c>
      <c r="F32" s="10">
        <v>598</v>
      </c>
      <c r="G32" s="10">
        <v>32011</v>
      </c>
      <c r="H32" s="10">
        <v>32609</v>
      </c>
      <c r="I32" s="15"/>
    </row>
    <row r="33" spans="1:9" ht="12.75">
      <c r="A33" s="126" t="s">
        <v>28</v>
      </c>
      <c r="B33" s="10">
        <v>0</v>
      </c>
      <c r="C33" s="10">
        <v>20000</v>
      </c>
      <c r="D33" s="10">
        <v>21284</v>
      </c>
      <c r="E33" s="10">
        <v>41284</v>
      </c>
      <c r="F33" s="10">
        <v>666</v>
      </c>
      <c r="G33" s="10">
        <v>40618</v>
      </c>
      <c r="H33" s="10">
        <v>41284</v>
      </c>
      <c r="I33" s="15"/>
    </row>
    <row r="34" spans="1:9" ht="12.75">
      <c r="A34" s="126" t="s">
        <v>29</v>
      </c>
      <c r="B34" s="10">
        <v>0</v>
      </c>
      <c r="C34" s="10">
        <v>20000</v>
      </c>
      <c r="D34" s="10">
        <v>86052</v>
      </c>
      <c r="E34" s="10">
        <v>106052</v>
      </c>
      <c r="F34" s="10">
        <v>1171</v>
      </c>
      <c r="G34" s="10">
        <v>104881</v>
      </c>
      <c r="H34" s="10">
        <v>106052</v>
      </c>
      <c r="I34" s="15"/>
    </row>
    <row r="35" spans="1:9" ht="12.75">
      <c r="A35" s="126" t="s">
        <v>30</v>
      </c>
      <c r="B35" s="10">
        <v>0</v>
      </c>
      <c r="C35" s="10">
        <v>20000</v>
      </c>
      <c r="D35" s="10">
        <v>36964</v>
      </c>
      <c r="E35" s="10">
        <v>56964</v>
      </c>
      <c r="F35" s="10">
        <v>788</v>
      </c>
      <c r="G35" s="10">
        <v>56176</v>
      </c>
      <c r="H35" s="10">
        <v>56964</v>
      </c>
      <c r="I35" s="15"/>
    </row>
    <row r="36" spans="1:9" ht="12.75">
      <c r="A36" s="126" t="s">
        <v>31</v>
      </c>
      <c r="B36" s="10">
        <v>517094</v>
      </c>
      <c r="C36" s="10">
        <v>445600</v>
      </c>
      <c r="D36" s="10">
        <v>279189</v>
      </c>
      <c r="E36" s="10">
        <v>724790</v>
      </c>
      <c r="F36" s="10">
        <v>2667</v>
      </c>
      <c r="G36" s="10">
        <v>722123</v>
      </c>
      <c r="H36" s="10">
        <v>1241884</v>
      </c>
      <c r="I36" s="16"/>
    </row>
    <row r="37" spans="1:9" ht="12.75">
      <c r="A37" s="126" t="s">
        <v>32</v>
      </c>
      <c r="B37" s="10">
        <v>852139</v>
      </c>
      <c r="C37" s="10">
        <v>246800</v>
      </c>
      <c r="D37" s="10">
        <v>392291</v>
      </c>
      <c r="E37" s="10">
        <v>639092</v>
      </c>
      <c r="F37" s="10">
        <v>4071</v>
      </c>
      <c r="G37" s="10">
        <v>635021</v>
      </c>
      <c r="H37" s="10">
        <v>1491231</v>
      </c>
      <c r="I37" s="16"/>
    </row>
    <row r="38" spans="1:9" ht="12.75">
      <c r="A38" s="126" t="s">
        <v>33</v>
      </c>
      <c r="B38" s="10">
        <v>0</v>
      </c>
      <c r="C38" s="10">
        <v>20000</v>
      </c>
      <c r="D38" s="10">
        <v>10346</v>
      </c>
      <c r="E38" s="10">
        <v>30346</v>
      </c>
      <c r="F38" s="10">
        <v>581</v>
      </c>
      <c r="G38" s="10">
        <v>29765</v>
      </c>
      <c r="H38" s="10">
        <v>30346</v>
      </c>
      <c r="I38" s="16"/>
    </row>
    <row r="39" spans="1:9" ht="12.75">
      <c r="A39" s="138" t="s">
        <v>34</v>
      </c>
      <c r="B39" s="139"/>
      <c r="C39" s="139"/>
      <c r="D39" s="139"/>
      <c r="E39" s="139"/>
      <c r="F39" s="139"/>
      <c r="G39" s="139"/>
      <c r="H39" s="139"/>
      <c r="I39" s="15"/>
    </row>
    <row r="40" spans="1:9" ht="12.75">
      <c r="A40" s="126" t="s">
        <v>35</v>
      </c>
      <c r="B40" s="10">
        <v>19437</v>
      </c>
      <c r="C40" s="10">
        <v>20000</v>
      </c>
      <c r="D40" s="10">
        <v>10453</v>
      </c>
      <c r="E40" s="10">
        <v>30453</v>
      </c>
      <c r="F40" s="10">
        <v>581</v>
      </c>
      <c r="G40" s="10">
        <v>29872</v>
      </c>
      <c r="H40" s="10">
        <v>49890</v>
      </c>
      <c r="I40" s="15"/>
    </row>
    <row r="41" spans="1:9" ht="12.75">
      <c r="A41" s="126" t="s">
        <v>36</v>
      </c>
      <c r="B41" s="10">
        <v>134960</v>
      </c>
      <c r="C41" s="10">
        <v>20000</v>
      </c>
      <c r="D41" s="10">
        <v>72581</v>
      </c>
      <c r="E41" s="10">
        <v>92581</v>
      </c>
      <c r="F41" s="10">
        <v>1066</v>
      </c>
      <c r="G41" s="10">
        <v>91515</v>
      </c>
      <c r="H41" s="10">
        <v>227541</v>
      </c>
      <c r="I41" s="15"/>
    </row>
    <row r="42" spans="1:9" ht="12.75">
      <c r="A42" s="126" t="s">
        <v>37</v>
      </c>
      <c r="B42" s="10">
        <v>402073</v>
      </c>
      <c r="C42" s="10">
        <v>20000</v>
      </c>
      <c r="D42" s="10">
        <v>216233</v>
      </c>
      <c r="E42" s="10">
        <v>236233</v>
      </c>
      <c r="F42" s="10">
        <v>2185</v>
      </c>
      <c r="G42" s="10">
        <v>234048</v>
      </c>
      <c r="H42" s="10">
        <v>638306</v>
      </c>
      <c r="I42" s="15"/>
    </row>
    <row r="43" spans="1:9" ht="12.75">
      <c r="A43" s="126" t="s">
        <v>38</v>
      </c>
      <c r="B43" s="10">
        <v>16031</v>
      </c>
      <c r="C43" s="10">
        <v>20000</v>
      </c>
      <c r="D43" s="10">
        <v>8621</v>
      </c>
      <c r="E43" s="10">
        <v>28621</v>
      </c>
      <c r="F43" s="10">
        <v>567</v>
      </c>
      <c r="G43" s="10">
        <v>28054</v>
      </c>
      <c r="H43" s="10">
        <v>44652</v>
      </c>
      <c r="I43" s="15"/>
    </row>
    <row r="44" spans="1:9" ht="12.75">
      <c r="A44" s="126" t="s">
        <v>39</v>
      </c>
      <c r="B44" s="10">
        <v>250882</v>
      </c>
      <c r="C44" s="10">
        <v>20000</v>
      </c>
      <c r="D44" s="10">
        <v>134924</v>
      </c>
      <c r="E44" s="10">
        <v>154924</v>
      </c>
      <c r="F44" s="10">
        <v>1551</v>
      </c>
      <c r="G44" s="10">
        <v>153373</v>
      </c>
      <c r="H44" s="10">
        <v>405806</v>
      </c>
      <c r="I44" s="15"/>
    </row>
    <row r="45" spans="1:9" ht="12.75">
      <c r="A45" s="126" t="s">
        <v>40</v>
      </c>
      <c r="B45" s="10">
        <v>32763</v>
      </c>
      <c r="C45" s="10">
        <v>20000</v>
      </c>
      <c r="D45" s="10">
        <v>17620</v>
      </c>
      <c r="E45" s="10">
        <v>37620</v>
      </c>
      <c r="F45" s="10">
        <v>637</v>
      </c>
      <c r="G45" s="10">
        <v>36983</v>
      </c>
      <c r="H45" s="10">
        <v>70383</v>
      </c>
      <c r="I45" s="15"/>
    </row>
    <row r="46" spans="1:9" ht="12.75">
      <c r="A46" s="126" t="s">
        <v>41</v>
      </c>
      <c r="B46" s="10">
        <v>5905958</v>
      </c>
      <c r="C46" s="10">
        <v>20000</v>
      </c>
      <c r="D46" s="10">
        <v>3176202</v>
      </c>
      <c r="E46" s="10">
        <v>3196201</v>
      </c>
      <c r="F46" s="10">
        <v>25243</v>
      </c>
      <c r="G46" s="10">
        <v>3170958</v>
      </c>
      <c r="H46" s="10">
        <v>9102159</v>
      </c>
      <c r="I46" s="15"/>
    </row>
    <row r="47" spans="1:9" ht="12.75">
      <c r="A47" s="126" t="s">
        <v>278</v>
      </c>
      <c r="B47" s="10">
        <v>353079</v>
      </c>
      <c r="C47" s="10">
        <v>20000</v>
      </c>
      <c r="D47" s="10">
        <v>189885</v>
      </c>
      <c r="E47" s="10">
        <v>209885</v>
      </c>
      <c r="F47" s="10">
        <v>1980</v>
      </c>
      <c r="G47" s="10">
        <v>207905</v>
      </c>
      <c r="H47" s="10">
        <v>562964</v>
      </c>
      <c r="I47" s="15"/>
    </row>
    <row r="48" spans="1:9" ht="12.75">
      <c r="A48" s="126" t="s">
        <v>42</v>
      </c>
      <c r="B48" s="10">
        <v>88270</v>
      </c>
      <c r="C48" s="10">
        <v>20000</v>
      </c>
      <c r="D48" s="10">
        <v>47471</v>
      </c>
      <c r="E48" s="10">
        <v>67471</v>
      </c>
      <c r="F48" s="10">
        <v>870</v>
      </c>
      <c r="G48" s="10">
        <v>66601</v>
      </c>
      <c r="H48" s="10">
        <v>155741</v>
      </c>
      <c r="I48" s="15"/>
    </row>
    <row r="49" spans="1:9" ht="12.75">
      <c r="A49" s="126" t="s">
        <v>279</v>
      </c>
      <c r="B49" s="10">
        <v>252686</v>
      </c>
      <c r="C49" s="10">
        <v>20000</v>
      </c>
      <c r="D49" s="10">
        <v>135894</v>
      </c>
      <c r="E49" s="10">
        <v>155894</v>
      </c>
      <c r="F49" s="10">
        <v>1559</v>
      </c>
      <c r="G49" s="10">
        <v>154335</v>
      </c>
      <c r="H49" s="10">
        <v>408580</v>
      </c>
      <c r="I49" s="15"/>
    </row>
    <row r="50" spans="1:9" ht="12.75">
      <c r="A50" s="126" t="s">
        <v>43</v>
      </c>
      <c r="B50" s="10">
        <v>245172</v>
      </c>
      <c r="C50" s="10">
        <v>20000</v>
      </c>
      <c r="D50" s="10">
        <v>131852</v>
      </c>
      <c r="E50" s="10">
        <v>151852</v>
      </c>
      <c r="F50" s="10">
        <v>1527</v>
      </c>
      <c r="G50" s="10">
        <v>150325</v>
      </c>
      <c r="H50" s="10">
        <v>397024</v>
      </c>
      <c r="I50" s="15"/>
    </row>
    <row r="51" spans="1:9" ht="12.75">
      <c r="A51" s="126" t="s">
        <v>280</v>
      </c>
      <c r="B51" s="10">
        <v>482728</v>
      </c>
      <c r="C51" s="10">
        <v>20000</v>
      </c>
      <c r="D51" s="10">
        <v>259609</v>
      </c>
      <c r="E51" s="10">
        <v>279609</v>
      </c>
      <c r="F51" s="10">
        <v>2523</v>
      </c>
      <c r="G51" s="10">
        <v>277086</v>
      </c>
      <c r="H51" s="10">
        <v>762337</v>
      </c>
      <c r="I51" s="15"/>
    </row>
    <row r="52" spans="1:9" ht="12.75">
      <c r="A52" s="126" t="s">
        <v>44</v>
      </c>
      <c r="B52" s="10">
        <v>666181</v>
      </c>
      <c r="C52" s="10">
        <v>20000</v>
      </c>
      <c r="D52" s="10">
        <v>358834</v>
      </c>
      <c r="E52" s="10">
        <v>378834</v>
      </c>
      <c r="F52" s="10">
        <v>3292</v>
      </c>
      <c r="G52" s="10">
        <v>375542</v>
      </c>
      <c r="H52" s="10">
        <v>1045015</v>
      </c>
      <c r="I52" s="16"/>
    </row>
    <row r="53" spans="1:9" ht="12.75">
      <c r="A53" s="126" t="s">
        <v>45</v>
      </c>
      <c r="B53" s="10">
        <v>27152</v>
      </c>
      <c r="C53" s="10">
        <v>20000</v>
      </c>
      <c r="D53" s="10">
        <v>14602</v>
      </c>
      <c r="E53" s="10">
        <v>34602</v>
      </c>
      <c r="F53" s="10">
        <v>614</v>
      </c>
      <c r="G53" s="10">
        <v>33988</v>
      </c>
      <c r="H53" s="10">
        <v>61754</v>
      </c>
      <c r="I53" s="15"/>
    </row>
    <row r="54" spans="1:9" ht="12.75">
      <c r="A54" s="138" t="s">
        <v>46</v>
      </c>
      <c r="B54" s="139"/>
      <c r="C54" s="139"/>
      <c r="D54" s="139"/>
      <c r="E54" s="139"/>
      <c r="F54" s="139"/>
      <c r="G54" s="139"/>
      <c r="H54" s="139"/>
      <c r="I54" s="15"/>
    </row>
    <row r="55" spans="1:9" ht="12.75">
      <c r="A55" s="126" t="s">
        <v>382</v>
      </c>
      <c r="B55" s="10">
        <v>19237</v>
      </c>
      <c r="C55" s="10">
        <v>20000</v>
      </c>
      <c r="D55" s="10">
        <v>10346</v>
      </c>
      <c r="E55" s="10">
        <v>30346</v>
      </c>
      <c r="F55" s="10">
        <v>581</v>
      </c>
      <c r="G55" s="10">
        <v>29765</v>
      </c>
      <c r="H55" s="10">
        <v>49583</v>
      </c>
      <c r="I55" s="15"/>
    </row>
    <row r="56" spans="1:9" ht="12.75">
      <c r="A56" s="126" t="s">
        <v>47</v>
      </c>
      <c r="B56" s="10">
        <v>45588</v>
      </c>
      <c r="C56" s="10">
        <v>20000</v>
      </c>
      <c r="D56" s="10">
        <v>24517</v>
      </c>
      <c r="E56" s="10">
        <v>44517</v>
      </c>
      <c r="F56" s="10">
        <v>691</v>
      </c>
      <c r="G56" s="10">
        <v>43826</v>
      </c>
      <c r="H56" s="10">
        <v>90105</v>
      </c>
      <c r="I56" s="15"/>
    </row>
    <row r="57" spans="1:9" ht="12.75">
      <c r="A57" s="126" t="s">
        <v>48</v>
      </c>
      <c r="B57" s="10">
        <v>117726</v>
      </c>
      <c r="C57" s="10">
        <v>182000</v>
      </c>
      <c r="D57" s="10">
        <v>63313</v>
      </c>
      <c r="E57" s="10">
        <v>245313</v>
      </c>
      <c r="F57" s="10">
        <v>993</v>
      </c>
      <c r="G57" s="10">
        <v>244320</v>
      </c>
      <c r="H57" s="10">
        <v>363039</v>
      </c>
      <c r="I57" s="15"/>
    </row>
    <row r="58" spans="1:9" ht="12.75">
      <c r="A58" s="126" t="s">
        <v>49</v>
      </c>
      <c r="B58" s="10">
        <v>278436</v>
      </c>
      <c r="C58" s="10">
        <v>160000</v>
      </c>
      <c r="D58" s="10">
        <v>149742</v>
      </c>
      <c r="E58" s="10">
        <v>309742</v>
      </c>
      <c r="F58" s="10">
        <v>1667</v>
      </c>
      <c r="G58" s="10">
        <v>308075</v>
      </c>
      <c r="H58" s="10">
        <v>588178</v>
      </c>
      <c r="I58" s="15"/>
    </row>
    <row r="59" spans="1:9" ht="12.75">
      <c r="A59" s="126" t="s">
        <v>50</v>
      </c>
      <c r="B59" s="10">
        <v>25449</v>
      </c>
      <c r="C59" s="10">
        <v>54000</v>
      </c>
      <c r="D59" s="10">
        <v>13686</v>
      </c>
      <c r="E59" s="10">
        <v>67685</v>
      </c>
      <c r="F59" s="10">
        <v>607</v>
      </c>
      <c r="G59" s="10">
        <v>67078</v>
      </c>
      <c r="H59" s="10">
        <v>93134</v>
      </c>
      <c r="I59" s="15"/>
    </row>
    <row r="60" spans="1:9" ht="12.75">
      <c r="A60" s="126" t="s">
        <v>51</v>
      </c>
      <c r="B60" s="10">
        <v>47892</v>
      </c>
      <c r="C60" s="10">
        <v>20000</v>
      </c>
      <c r="D60" s="10">
        <v>25756</v>
      </c>
      <c r="E60" s="10">
        <v>45756</v>
      </c>
      <c r="F60" s="10">
        <v>701</v>
      </c>
      <c r="G60" s="10">
        <v>45055</v>
      </c>
      <c r="H60" s="10">
        <v>93648</v>
      </c>
      <c r="I60" s="15"/>
    </row>
    <row r="61" spans="1:9" ht="12.75">
      <c r="A61" s="126" t="s">
        <v>383</v>
      </c>
      <c r="B61" s="10">
        <v>41380</v>
      </c>
      <c r="C61" s="10">
        <v>20000</v>
      </c>
      <c r="D61" s="10">
        <v>22254</v>
      </c>
      <c r="E61" s="10">
        <v>42254</v>
      </c>
      <c r="F61" s="10">
        <v>673</v>
      </c>
      <c r="G61" s="10">
        <v>41581</v>
      </c>
      <c r="H61" s="10">
        <v>83634</v>
      </c>
      <c r="I61" s="15"/>
    </row>
    <row r="62" spans="1:9" ht="12.75">
      <c r="A62" s="126" t="s">
        <v>52</v>
      </c>
      <c r="B62" s="10">
        <v>15430</v>
      </c>
      <c r="C62" s="10">
        <v>20000</v>
      </c>
      <c r="D62" s="10">
        <v>8298</v>
      </c>
      <c r="E62" s="10">
        <v>28298</v>
      </c>
      <c r="F62" s="10">
        <v>565</v>
      </c>
      <c r="G62" s="10">
        <v>27733</v>
      </c>
      <c r="H62" s="10">
        <v>43728</v>
      </c>
      <c r="I62" s="15"/>
    </row>
    <row r="63" spans="1:9" ht="12.75">
      <c r="A63" s="126" t="s">
        <v>172</v>
      </c>
      <c r="B63" s="10">
        <v>5110</v>
      </c>
      <c r="C63" s="10">
        <v>20000</v>
      </c>
      <c r="D63" s="10">
        <v>2748</v>
      </c>
      <c r="E63" s="10">
        <v>22748</v>
      </c>
      <c r="F63" s="10">
        <v>521</v>
      </c>
      <c r="G63" s="10">
        <v>22227</v>
      </c>
      <c r="H63" s="10">
        <v>27858</v>
      </c>
      <c r="I63" s="15"/>
    </row>
    <row r="64" spans="1:9" ht="12.75">
      <c r="A64" s="126" t="s">
        <v>281</v>
      </c>
      <c r="B64" s="10">
        <v>13025</v>
      </c>
      <c r="C64" s="10">
        <v>20000</v>
      </c>
      <c r="D64" s="10">
        <v>7005</v>
      </c>
      <c r="E64" s="10">
        <v>27005</v>
      </c>
      <c r="F64" s="10">
        <v>555</v>
      </c>
      <c r="G64" s="10">
        <v>26450</v>
      </c>
      <c r="H64" s="10">
        <v>40030</v>
      </c>
      <c r="I64" s="15"/>
    </row>
    <row r="65" spans="1:9" ht="12.75">
      <c r="A65" s="126" t="s">
        <v>53</v>
      </c>
      <c r="B65" s="10">
        <v>28054</v>
      </c>
      <c r="C65" s="10">
        <v>20000</v>
      </c>
      <c r="D65" s="10">
        <v>15087</v>
      </c>
      <c r="E65" s="10">
        <v>35087</v>
      </c>
      <c r="F65" s="10">
        <v>618</v>
      </c>
      <c r="G65" s="10">
        <v>34469</v>
      </c>
      <c r="H65" s="10">
        <v>63141</v>
      </c>
      <c r="I65" s="15"/>
    </row>
    <row r="66" spans="1:9" ht="12.75">
      <c r="A66" s="126" t="s">
        <v>54</v>
      </c>
      <c r="B66" s="10">
        <v>25048</v>
      </c>
      <c r="C66" s="10">
        <v>20000</v>
      </c>
      <c r="D66" s="10">
        <v>13471</v>
      </c>
      <c r="E66" s="10">
        <v>33471</v>
      </c>
      <c r="F66" s="10">
        <v>605</v>
      </c>
      <c r="G66" s="10">
        <v>32866</v>
      </c>
      <c r="H66" s="10">
        <v>58519</v>
      </c>
      <c r="I66" s="15"/>
    </row>
    <row r="67" spans="1:9" ht="12.75">
      <c r="A67" s="126" t="s">
        <v>55</v>
      </c>
      <c r="B67" s="10">
        <v>35769</v>
      </c>
      <c r="C67" s="10">
        <v>20000</v>
      </c>
      <c r="D67" s="10">
        <v>19236</v>
      </c>
      <c r="E67" s="10">
        <v>39236</v>
      </c>
      <c r="F67" s="10">
        <v>650</v>
      </c>
      <c r="G67" s="10">
        <v>38586</v>
      </c>
      <c r="H67" s="10">
        <v>75005</v>
      </c>
      <c r="I67" s="15"/>
    </row>
    <row r="68" spans="1:9" ht="12.75">
      <c r="A68" s="126" t="s">
        <v>384</v>
      </c>
      <c r="B68" s="10">
        <v>68231</v>
      </c>
      <c r="C68" s="10">
        <v>20000</v>
      </c>
      <c r="D68" s="10">
        <v>36694</v>
      </c>
      <c r="E68" s="10">
        <v>56694</v>
      </c>
      <c r="F68" s="10">
        <v>786</v>
      </c>
      <c r="G68" s="10">
        <v>55908</v>
      </c>
      <c r="H68" s="10">
        <v>124925</v>
      </c>
      <c r="I68" s="15"/>
    </row>
    <row r="69" spans="1:9" ht="12.75">
      <c r="A69" s="126" t="s">
        <v>56</v>
      </c>
      <c r="B69" s="10">
        <v>20439</v>
      </c>
      <c r="C69" s="10">
        <v>20000</v>
      </c>
      <c r="D69" s="10">
        <v>10992</v>
      </c>
      <c r="E69" s="10">
        <v>30992</v>
      </c>
      <c r="F69" s="10">
        <v>586</v>
      </c>
      <c r="G69" s="10">
        <v>30406</v>
      </c>
      <c r="H69" s="10">
        <v>51431</v>
      </c>
      <c r="I69" s="15"/>
    </row>
    <row r="70" spans="1:9" ht="12.75">
      <c r="A70" s="126" t="s">
        <v>57</v>
      </c>
      <c r="B70" s="10">
        <v>135561</v>
      </c>
      <c r="C70" s="10">
        <v>276400</v>
      </c>
      <c r="D70" s="10">
        <v>72904</v>
      </c>
      <c r="E70" s="10">
        <v>349302</v>
      </c>
      <c r="F70" s="10">
        <v>1068</v>
      </c>
      <c r="G70" s="10">
        <v>348234</v>
      </c>
      <c r="H70" s="10">
        <v>484863</v>
      </c>
      <c r="I70" s="15"/>
    </row>
    <row r="71" spans="1:9" ht="12.75">
      <c r="A71" s="126" t="s">
        <v>282</v>
      </c>
      <c r="B71" s="10">
        <v>52401</v>
      </c>
      <c r="C71" s="10">
        <v>20000</v>
      </c>
      <c r="D71" s="10">
        <v>28181</v>
      </c>
      <c r="E71" s="10">
        <v>48181</v>
      </c>
      <c r="F71" s="10">
        <v>720</v>
      </c>
      <c r="G71" s="10">
        <v>47461</v>
      </c>
      <c r="H71" s="10">
        <v>100582</v>
      </c>
      <c r="I71" s="15"/>
    </row>
    <row r="72" spans="1:9" ht="12.75">
      <c r="A72" s="126" t="s">
        <v>58</v>
      </c>
      <c r="B72" s="10">
        <v>0</v>
      </c>
      <c r="C72" s="10">
        <v>0</v>
      </c>
      <c r="D72" s="10">
        <v>0</v>
      </c>
      <c r="E72" s="10">
        <v>0</v>
      </c>
      <c r="F72" s="10">
        <v>0</v>
      </c>
      <c r="G72" s="10">
        <v>0</v>
      </c>
      <c r="H72" s="10">
        <v>0</v>
      </c>
      <c r="I72" s="15"/>
    </row>
    <row r="73" spans="1:9" ht="12.75">
      <c r="A73" s="126" t="s">
        <v>59</v>
      </c>
      <c r="B73" s="10">
        <v>7414</v>
      </c>
      <c r="C73" s="10">
        <v>20000</v>
      </c>
      <c r="D73" s="10">
        <v>3987</v>
      </c>
      <c r="E73" s="10">
        <v>23987</v>
      </c>
      <c r="F73" s="10">
        <v>531</v>
      </c>
      <c r="G73" s="10">
        <v>23456</v>
      </c>
      <c r="H73" s="10">
        <v>31401</v>
      </c>
      <c r="I73" s="15"/>
    </row>
    <row r="74" spans="1:9" ht="12.75">
      <c r="A74" s="126" t="s">
        <v>60</v>
      </c>
      <c r="B74" s="10">
        <v>24547</v>
      </c>
      <c r="C74" s="10">
        <v>20000</v>
      </c>
      <c r="D74" s="10">
        <v>13201</v>
      </c>
      <c r="E74" s="10">
        <v>33201</v>
      </c>
      <c r="F74" s="10">
        <v>603</v>
      </c>
      <c r="G74" s="10">
        <v>32598</v>
      </c>
      <c r="H74" s="10">
        <v>57748</v>
      </c>
      <c r="I74" s="15"/>
    </row>
    <row r="75" spans="1:9" ht="12.75">
      <c r="A75" s="126" t="s">
        <v>61</v>
      </c>
      <c r="B75" s="10">
        <v>32663</v>
      </c>
      <c r="C75" s="10">
        <v>20000</v>
      </c>
      <c r="D75" s="10">
        <v>17566</v>
      </c>
      <c r="E75" s="10">
        <v>37566</v>
      </c>
      <c r="F75" s="10">
        <v>637</v>
      </c>
      <c r="G75" s="10">
        <v>36929</v>
      </c>
      <c r="H75" s="10">
        <v>70229</v>
      </c>
      <c r="I75" s="15"/>
    </row>
    <row r="76" spans="1:9" ht="12.75">
      <c r="A76" s="126" t="s">
        <v>62</v>
      </c>
      <c r="B76" s="10">
        <v>16933</v>
      </c>
      <c r="C76" s="10">
        <v>20000</v>
      </c>
      <c r="D76" s="10">
        <v>9106</v>
      </c>
      <c r="E76" s="10">
        <v>29106</v>
      </c>
      <c r="F76" s="10">
        <v>571</v>
      </c>
      <c r="G76" s="10">
        <v>28535</v>
      </c>
      <c r="H76" s="10">
        <v>46039</v>
      </c>
      <c r="I76" s="15"/>
    </row>
    <row r="77" spans="1:9" ht="12.75">
      <c r="A77" s="126" t="s">
        <v>385</v>
      </c>
      <c r="B77" s="10">
        <v>11322</v>
      </c>
      <c r="C77" s="10">
        <v>20000</v>
      </c>
      <c r="D77" s="10">
        <v>6089</v>
      </c>
      <c r="E77" s="10">
        <v>26089</v>
      </c>
      <c r="F77" s="10">
        <v>547</v>
      </c>
      <c r="G77" s="10">
        <v>25542</v>
      </c>
      <c r="H77" s="10">
        <v>37411</v>
      </c>
      <c r="I77" s="15"/>
    </row>
    <row r="78" spans="1:9" ht="12.75">
      <c r="A78" s="126" t="s">
        <v>63</v>
      </c>
      <c r="B78" s="10">
        <v>38674</v>
      </c>
      <c r="C78" s="10">
        <v>20000</v>
      </c>
      <c r="D78" s="10">
        <v>20799</v>
      </c>
      <c r="E78" s="10">
        <v>40799</v>
      </c>
      <c r="F78" s="10">
        <v>662</v>
      </c>
      <c r="G78" s="10">
        <v>40137</v>
      </c>
      <c r="H78" s="10">
        <v>79473</v>
      </c>
      <c r="I78" s="15"/>
    </row>
    <row r="79" spans="1:9" ht="12.75">
      <c r="A79" s="126" t="s">
        <v>386</v>
      </c>
      <c r="B79" s="10">
        <v>8617</v>
      </c>
      <c r="C79" s="10">
        <v>20000</v>
      </c>
      <c r="D79" s="10">
        <v>4634</v>
      </c>
      <c r="E79" s="10">
        <v>24634</v>
      </c>
      <c r="F79" s="10">
        <v>536</v>
      </c>
      <c r="G79" s="10">
        <v>24098</v>
      </c>
      <c r="H79" s="10">
        <v>33251</v>
      </c>
      <c r="I79" s="15"/>
    </row>
    <row r="80" spans="1:9" ht="12.75">
      <c r="A80" s="126" t="s">
        <v>64</v>
      </c>
      <c r="B80" s="10">
        <v>115222</v>
      </c>
      <c r="C80" s="10">
        <v>20000</v>
      </c>
      <c r="D80" s="10">
        <v>61966</v>
      </c>
      <c r="E80" s="10">
        <v>81966</v>
      </c>
      <c r="F80" s="10">
        <v>983</v>
      </c>
      <c r="G80" s="10">
        <v>80983</v>
      </c>
      <c r="H80" s="10">
        <v>197188</v>
      </c>
      <c r="I80" s="15"/>
    </row>
    <row r="81" spans="1:9" ht="12.75">
      <c r="A81" s="126" t="s">
        <v>65</v>
      </c>
      <c r="B81" s="10">
        <v>22644</v>
      </c>
      <c r="C81" s="10">
        <v>20000</v>
      </c>
      <c r="D81" s="10">
        <v>12178</v>
      </c>
      <c r="E81" s="10">
        <v>32178</v>
      </c>
      <c r="F81" s="10">
        <v>595</v>
      </c>
      <c r="G81" s="10">
        <v>31583</v>
      </c>
      <c r="H81" s="10">
        <v>54822</v>
      </c>
      <c r="I81" s="15"/>
    </row>
    <row r="82" spans="1:9" ht="12.75">
      <c r="A82" s="126" t="s">
        <v>66</v>
      </c>
      <c r="B82" s="10">
        <v>165318</v>
      </c>
      <c r="C82" s="10">
        <v>20000</v>
      </c>
      <c r="D82" s="10">
        <v>88907</v>
      </c>
      <c r="E82" s="10">
        <v>108907</v>
      </c>
      <c r="F82" s="10">
        <v>1193</v>
      </c>
      <c r="G82" s="10">
        <v>107714</v>
      </c>
      <c r="H82" s="10">
        <v>274225</v>
      </c>
      <c r="I82" s="15"/>
    </row>
    <row r="83" spans="1:9" ht="12.75">
      <c r="A83" s="126" t="s">
        <v>283</v>
      </c>
      <c r="B83" s="10">
        <v>8116</v>
      </c>
      <c r="C83" s="10">
        <v>20000</v>
      </c>
      <c r="D83" s="10">
        <v>4365</v>
      </c>
      <c r="E83" s="10">
        <v>24365</v>
      </c>
      <c r="F83" s="10">
        <v>534</v>
      </c>
      <c r="G83" s="10">
        <v>23831</v>
      </c>
      <c r="H83" s="10">
        <v>32481</v>
      </c>
      <c r="I83" s="15"/>
    </row>
    <row r="84" spans="1:9" ht="12.75">
      <c r="A84" s="126" t="s">
        <v>284</v>
      </c>
      <c r="B84" s="10">
        <v>64624</v>
      </c>
      <c r="C84" s="10">
        <v>20000</v>
      </c>
      <c r="D84" s="10">
        <v>34755</v>
      </c>
      <c r="E84" s="10">
        <v>54755</v>
      </c>
      <c r="F84" s="10">
        <v>771</v>
      </c>
      <c r="G84" s="10">
        <v>53984</v>
      </c>
      <c r="H84" s="10">
        <v>119379</v>
      </c>
      <c r="I84" s="15"/>
    </row>
    <row r="85" spans="1:9" ht="12.75">
      <c r="A85" s="126" t="s">
        <v>67</v>
      </c>
      <c r="B85" s="10">
        <v>18736</v>
      </c>
      <c r="C85" s="10">
        <v>20000</v>
      </c>
      <c r="D85" s="10">
        <v>10076</v>
      </c>
      <c r="E85" s="10">
        <v>30076</v>
      </c>
      <c r="F85" s="10">
        <v>579</v>
      </c>
      <c r="G85" s="10">
        <v>29497</v>
      </c>
      <c r="H85" s="10">
        <v>48812</v>
      </c>
      <c r="I85" s="15"/>
    </row>
    <row r="86" spans="1:9" ht="12.75">
      <c r="A86" s="126" t="s">
        <v>173</v>
      </c>
      <c r="B86" s="10">
        <v>18035</v>
      </c>
      <c r="C86" s="10">
        <v>42000</v>
      </c>
      <c r="D86" s="10">
        <v>9699</v>
      </c>
      <c r="E86" s="10">
        <v>51699</v>
      </c>
      <c r="F86" s="10">
        <v>576</v>
      </c>
      <c r="G86" s="10">
        <v>51123</v>
      </c>
      <c r="H86" s="10">
        <v>69734</v>
      </c>
      <c r="I86" s="15"/>
    </row>
    <row r="87" spans="1:9" ht="12.75">
      <c r="A87" s="126" t="s">
        <v>68</v>
      </c>
      <c r="B87" s="10">
        <v>32462</v>
      </c>
      <c r="C87" s="10">
        <v>20000</v>
      </c>
      <c r="D87" s="10">
        <v>17458</v>
      </c>
      <c r="E87" s="10">
        <v>37458</v>
      </c>
      <c r="F87" s="10">
        <v>636</v>
      </c>
      <c r="G87" s="10">
        <v>36822</v>
      </c>
      <c r="H87" s="10">
        <v>69920</v>
      </c>
      <c r="I87" s="15"/>
    </row>
    <row r="88" spans="1:9" ht="12.75">
      <c r="A88" s="126" t="s">
        <v>69</v>
      </c>
      <c r="B88" s="10">
        <v>20039</v>
      </c>
      <c r="C88" s="10">
        <v>20000</v>
      </c>
      <c r="D88" s="10">
        <v>10777</v>
      </c>
      <c r="E88" s="10">
        <v>30777</v>
      </c>
      <c r="F88" s="10">
        <v>584</v>
      </c>
      <c r="G88" s="10">
        <v>30193</v>
      </c>
      <c r="H88" s="10">
        <v>50816</v>
      </c>
      <c r="I88" s="15"/>
    </row>
    <row r="89" spans="1:9" ht="12.75">
      <c r="A89" s="126" t="s">
        <v>286</v>
      </c>
      <c r="B89" s="10">
        <v>20740</v>
      </c>
      <c r="C89" s="10">
        <v>20000</v>
      </c>
      <c r="D89" s="10">
        <v>11154</v>
      </c>
      <c r="E89" s="10">
        <v>31154</v>
      </c>
      <c r="F89" s="10">
        <v>587</v>
      </c>
      <c r="G89" s="10">
        <v>30567</v>
      </c>
      <c r="H89" s="10">
        <v>51894</v>
      </c>
      <c r="I89" s="15"/>
    </row>
    <row r="90" spans="1:9" ht="12.75">
      <c r="A90" s="126" t="s">
        <v>285</v>
      </c>
      <c r="B90" s="10">
        <v>6012</v>
      </c>
      <c r="C90" s="10">
        <v>20000</v>
      </c>
      <c r="D90" s="10">
        <v>3233</v>
      </c>
      <c r="E90" s="10">
        <v>23233</v>
      </c>
      <c r="F90" s="10">
        <v>525</v>
      </c>
      <c r="G90" s="10">
        <v>22708</v>
      </c>
      <c r="H90" s="10">
        <v>29245</v>
      </c>
      <c r="I90" s="15"/>
    </row>
    <row r="91" spans="1:9" ht="12.75">
      <c r="A91" s="126" t="s">
        <v>70</v>
      </c>
      <c r="B91" s="10">
        <v>205395</v>
      </c>
      <c r="C91" s="10">
        <v>20000</v>
      </c>
      <c r="D91" s="10">
        <v>110461</v>
      </c>
      <c r="E91" s="10">
        <v>130461</v>
      </c>
      <c r="F91" s="10">
        <v>1361</v>
      </c>
      <c r="G91" s="10">
        <v>129100</v>
      </c>
      <c r="H91" s="10">
        <v>335856</v>
      </c>
      <c r="I91" s="15"/>
    </row>
    <row r="92" spans="1:9" ht="12.75">
      <c r="A92" s="138" t="s">
        <v>71</v>
      </c>
      <c r="B92" s="139"/>
      <c r="C92" s="139"/>
      <c r="D92" s="139"/>
      <c r="E92" s="139"/>
      <c r="F92" s="139"/>
      <c r="G92" s="139"/>
      <c r="H92" s="139"/>
      <c r="I92" s="15"/>
    </row>
    <row r="93" spans="1:9" ht="12.75">
      <c r="A93" s="126" t="s">
        <v>287</v>
      </c>
      <c r="B93" s="10">
        <v>76748</v>
      </c>
      <c r="C93" s="10">
        <v>20000</v>
      </c>
      <c r="D93" s="10">
        <v>41275</v>
      </c>
      <c r="E93" s="10">
        <v>61275</v>
      </c>
      <c r="F93" s="10">
        <v>822</v>
      </c>
      <c r="G93" s="10">
        <v>60453</v>
      </c>
      <c r="H93" s="10">
        <v>138023</v>
      </c>
      <c r="I93" s="15"/>
    </row>
    <row r="94" spans="1:9" ht="12.75">
      <c r="A94" s="126" t="s">
        <v>72</v>
      </c>
      <c r="B94" s="10">
        <v>100794</v>
      </c>
      <c r="C94" s="10">
        <v>20000</v>
      </c>
      <c r="D94" s="10">
        <v>54207</v>
      </c>
      <c r="E94" s="10">
        <v>74207</v>
      </c>
      <c r="F94" s="10">
        <v>922</v>
      </c>
      <c r="G94" s="10">
        <v>73285</v>
      </c>
      <c r="H94" s="10">
        <v>175001</v>
      </c>
      <c r="I94" s="15"/>
    </row>
    <row r="95" spans="1:9" ht="12.75">
      <c r="A95" s="138" t="s">
        <v>73</v>
      </c>
      <c r="B95" s="139"/>
      <c r="C95" s="139"/>
      <c r="D95" s="139"/>
      <c r="E95" s="139"/>
      <c r="F95" s="139"/>
      <c r="G95" s="139"/>
      <c r="H95" s="139"/>
      <c r="I95" s="15"/>
    </row>
    <row r="96" spans="1:9" ht="12.75">
      <c r="A96" s="126" t="s">
        <v>74</v>
      </c>
      <c r="B96" s="10">
        <v>28555</v>
      </c>
      <c r="C96" s="10">
        <v>20000</v>
      </c>
      <c r="D96" s="10">
        <v>15357</v>
      </c>
      <c r="E96" s="10">
        <v>35357</v>
      </c>
      <c r="F96" s="10">
        <v>620</v>
      </c>
      <c r="G96" s="10">
        <v>34737</v>
      </c>
      <c r="H96" s="10">
        <v>63912</v>
      </c>
      <c r="I96" s="15"/>
    </row>
    <row r="97" spans="1:9" ht="12.75">
      <c r="A97" s="138" t="s">
        <v>273</v>
      </c>
      <c r="B97" s="139"/>
      <c r="C97" s="139"/>
      <c r="D97" s="139"/>
      <c r="E97" s="139"/>
      <c r="F97" s="139"/>
      <c r="G97" s="139"/>
      <c r="H97" s="139"/>
      <c r="I97" s="15"/>
    </row>
    <row r="98" spans="1:9" ht="12.75">
      <c r="A98" s="126" t="s">
        <v>274</v>
      </c>
      <c r="B98" s="10"/>
      <c r="C98" s="10"/>
      <c r="D98" s="10"/>
      <c r="E98" s="10">
        <v>1000000</v>
      </c>
      <c r="F98" s="10"/>
      <c r="G98" s="10">
        <v>1000000</v>
      </c>
      <c r="H98" s="10">
        <v>1000000</v>
      </c>
      <c r="I98" s="15"/>
    </row>
    <row r="99" spans="1:9" ht="12.75">
      <c r="A99" s="138" t="s">
        <v>75</v>
      </c>
      <c r="B99" s="139"/>
      <c r="C99" s="139"/>
      <c r="D99" s="139"/>
      <c r="E99" s="139"/>
      <c r="F99" s="139"/>
      <c r="G99" s="139"/>
      <c r="H99" s="139"/>
      <c r="I99" s="15"/>
    </row>
    <row r="100" spans="1:9" ht="12.75">
      <c r="A100" s="126" t="s">
        <v>288</v>
      </c>
      <c r="B100" s="10">
        <v>109410</v>
      </c>
      <c r="C100" s="10">
        <v>20000</v>
      </c>
      <c r="D100" s="10">
        <v>58840</v>
      </c>
      <c r="E100" s="10">
        <v>78841</v>
      </c>
      <c r="F100" s="10">
        <v>959</v>
      </c>
      <c r="G100" s="10">
        <v>77882</v>
      </c>
      <c r="H100" s="10">
        <v>188251</v>
      </c>
      <c r="I100" s="15"/>
    </row>
    <row r="101" spans="1:9" ht="12.75">
      <c r="A101" s="126" t="s">
        <v>76</v>
      </c>
      <c r="B101" s="10">
        <v>117326</v>
      </c>
      <c r="C101" s="10">
        <v>20000</v>
      </c>
      <c r="D101" s="10">
        <v>63097</v>
      </c>
      <c r="E101" s="10">
        <v>83097</v>
      </c>
      <c r="F101" s="10">
        <v>992</v>
      </c>
      <c r="G101" s="10">
        <v>82105</v>
      </c>
      <c r="H101" s="10">
        <v>200423</v>
      </c>
      <c r="I101" s="15"/>
    </row>
    <row r="102" spans="1:9" ht="12.75">
      <c r="A102" s="126" t="s">
        <v>289</v>
      </c>
      <c r="B102" s="10">
        <v>30459</v>
      </c>
      <c r="C102" s="10">
        <v>20000</v>
      </c>
      <c r="D102" s="10">
        <v>16381</v>
      </c>
      <c r="E102" s="10">
        <v>36381</v>
      </c>
      <c r="F102" s="10">
        <v>628</v>
      </c>
      <c r="G102" s="10">
        <v>35753</v>
      </c>
      <c r="H102" s="10">
        <v>66840</v>
      </c>
      <c r="I102" s="15"/>
    </row>
    <row r="103" spans="1:9" ht="12.75">
      <c r="A103" s="126" t="s">
        <v>290</v>
      </c>
      <c r="B103" s="10">
        <v>200285</v>
      </c>
      <c r="C103" s="10">
        <v>20000</v>
      </c>
      <c r="D103" s="10">
        <v>107713</v>
      </c>
      <c r="E103" s="10">
        <v>127713</v>
      </c>
      <c r="F103" s="10">
        <v>1339</v>
      </c>
      <c r="G103" s="10">
        <v>126374</v>
      </c>
      <c r="H103" s="10">
        <v>327998</v>
      </c>
      <c r="I103" s="15"/>
    </row>
    <row r="104" spans="1:9" ht="12.75">
      <c r="A104" s="138" t="s">
        <v>77</v>
      </c>
      <c r="B104" s="139"/>
      <c r="C104" s="139"/>
      <c r="D104" s="139"/>
      <c r="E104" s="139"/>
      <c r="F104" s="139"/>
      <c r="G104" s="139"/>
      <c r="H104" s="139"/>
      <c r="I104" s="15"/>
    </row>
    <row r="105" spans="1:9" ht="12.75">
      <c r="A105" s="126" t="s">
        <v>78</v>
      </c>
      <c r="B105" s="10">
        <v>80856</v>
      </c>
      <c r="C105" s="10">
        <v>20000</v>
      </c>
      <c r="D105" s="10">
        <v>43484</v>
      </c>
      <c r="E105" s="10">
        <v>63484</v>
      </c>
      <c r="F105" s="10">
        <v>839</v>
      </c>
      <c r="G105" s="10">
        <v>62645</v>
      </c>
      <c r="H105" s="10">
        <v>144340</v>
      </c>
      <c r="I105" s="15"/>
    </row>
    <row r="106" spans="1:9" ht="12.75">
      <c r="A106" s="138" t="s">
        <v>79</v>
      </c>
      <c r="B106" s="139"/>
      <c r="C106" s="139"/>
      <c r="D106" s="139"/>
      <c r="E106" s="139"/>
      <c r="F106" s="139"/>
      <c r="G106" s="139"/>
      <c r="H106" s="139"/>
      <c r="I106" s="15"/>
    </row>
    <row r="107" spans="1:9" ht="12.75">
      <c r="A107" s="126" t="s">
        <v>80</v>
      </c>
      <c r="B107" s="10">
        <v>12123</v>
      </c>
      <c r="C107" s="10">
        <v>20000</v>
      </c>
      <c r="D107" s="10">
        <v>6520</v>
      </c>
      <c r="E107" s="10">
        <v>26520</v>
      </c>
      <c r="F107" s="10">
        <v>551</v>
      </c>
      <c r="G107" s="10">
        <v>25969</v>
      </c>
      <c r="H107" s="10">
        <v>38643</v>
      </c>
      <c r="I107" s="15"/>
    </row>
    <row r="108" spans="1:9" ht="12.75">
      <c r="A108" s="126" t="s">
        <v>291</v>
      </c>
      <c r="B108" s="10">
        <v>39776</v>
      </c>
      <c r="C108" s="10">
        <v>20000</v>
      </c>
      <c r="D108" s="10">
        <v>21392</v>
      </c>
      <c r="E108" s="10">
        <v>41392</v>
      </c>
      <c r="F108" s="10">
        <v>667</v>
      </c>
      <c r="G108" s="10">
        <v>40725</v>
      </c>
      <c r="H108" s="10">
        <v>81168</v>
      </c>
      <c r="I108" s="15"/>
    </row>
    <row r="109" spans="1:9" ht="12.75">
      <c r="A109" s="126" t="s">
        <v>292</v>
      </c>
      <c r="B109" s="10">
        <v>68933</v>
      </c>
      <c r="C109" s="10">
        <v>20000</v>
      </c>
      <c r="D109" s="10">
        <v>37072</v>
      </c>
      <c r="E109" s="10">
        <v>57072</v>
      </c>
      <c r="F109" s="10">
        <v>789</v>
      </c>
      <c r="G109" s="10">
        <v>56283</v>
      </c>
      <c r="H109" s="10">
        <v>126005</v>
      </c>
      <c r="I109" s="15"/>
    </row>
    <row r="110" spans="1:9" ht="12.75">
      <c r="A110" s="138" t="s">
        <v>81</v>
      </c>
      <c r="B110" s="139"/>
      <c r="C110" s="139"/>
      <c r="D110" s="139"/>
      <c r="E110" s="139"/>
      <c r="F110" s="139"/>
      <c r="G110" s="139"/>
      <c r="H110" s="139"/>
      <c r="I110" s="15"/>
    </row>
    <row r="111" spans="1:9" ht="12.75">
      <c r="A111" s="126" t="s">
        <v>293</v>
      </c>
      <c r="B111" s="10">
        <v>19437</v>
      </c>
      <c r="C111" s="10">
        <v>20000</v>
      </c>
      <c r="D111" s="10">
        <v>10453</v>
      </c>
      <c r="E111" s="10">
        <v>30453</v>
      </c>
      <c r="F111" s="10">
        <v>581</v>
      </c>
      <c r="G111" s="10">
        <v>29872</v>
      </c>
      <c r="H111" s="10">
        <v>49890</v>
      </c>
      <c r="I111" s="15"/>
    </row>
    <row r="112" spans="1:9" ht="12.75">
      <c r="A112" s="126" t="s">
        <v>294</v>
      </c>
      <c r="B112" s="10">
        <v>21241</v>
      </c>
      <c r="C112" s="10">
        <v>20000</v>
      </c>
      <c r="D112" s="10">
        <v>11423</v>
      </c>
      <c r="E112" s="10">
        <v>31423</v>
      </c>
      <c r="F112" s="10">
        <v>589</v>
      </c>
      <c r="G112" s="10">
        <v>30834</v>
      </c>
      <c r="H112" s="10">
        <v>52664</v>
      </c>
      <c r="I112" s="15"/>
    </row>
    <row r="113" spans="1:9" ht="12.75">
      <c r="A113" s="126" t="s">
        <v>295</v>
      </c>
      <c r="B113" s="10">
        <v>11622</v>
      </c>
      <c r="C113" s="10">
        <v>20000</v>
      </c>
      <c r="D113" s="10">
        <v>6250</v>
      </c>
      <c r="E113" s="10">
        <v>26250</v>
      </c>
      <c r="F113" s="10">
        <v>549</v>
      </c>
      <c r="G113" s="10">
        <v>25701</v>
      </c>
      <c r="H113" s="10">
        <v>37872</v>
      </c>
      <c r="I113" s="15"/>
    </row>
    <row r="114" spans="1:9" ht="12.75">
      <c r="A114" s="138" t="s">
        <v>82</v>
      </c>
      <c r="B114" s="139"/>
      <c r="C114" s="139"/>
      <c r="D114" s="139"/>
      <c r="E114" s="139"/>
      <c r="F114" s="139"/>
      <c r="G114" s="139"/>
      <c r="H114" s="139"/>
      <c r="I114" s="15"/>
    </row>
    <row r="115" spans="1:9" ht="12.75">
      <c r="A115" s="126" t="s">
        <v>83</v>
      </c>
      <c r="B115" s="10">
        <v>18035</v>
      </c>
      <c r="C115" s="10">
        <v>20000</v>
      </c>
      <c r="D115" s="10">
        <v>9699</v>
      </c>
      <c r="E115" s="10">
        <v>29699</v>
      </c>
      <c r="F115" s="10">
        <v>576</v>
      </c>
      <c r="G115" s="10">
        <v>29123</v>
      </c>
      <c r="H115" s="10">
        <v>47734</v>
      </c>
      <c r="I115" s="15"/>
    </row>
    <row r="116" spans="1:9" ht="12.75">
      <c r="A116" s="126" t="s">
        <v>84</v>
      </c>
      <c r="B116" s="10">
        <v>14227</v>
      </c>
      <c r="C116" s="10">
        <v>20000</v>
      </c>
      <c r="D116" s="10">
        <v>7651</v>
      </c>
      <c r="E116" s="10">
        <v>27651</v>
      </c>
      <c r="F116" s="10">
        <v>560</v>
      </c>
      <c r="G116" s="10">
        <v>27091</v>
      </c>
      <c r="H116" s="10">
        <v>41878</v>
      </c>
      <c r="I116" s="15"/>
    </row>
    <row r="117" spans="1:9" ht="12.75">
      <c r="A117" s="126" t="s">
        <v>387</v>
      </c>
      <c r="B117" s="10">
        <v>17634</v>
      </c>
      <c r="C117" s="10">
        <v>20000</v>
      </c>
      <c r="D117" s="10">
        <v>9483</v>
      </c>
      <c r="E117" s="10">
        <v>29483</v>
      </c>
      <c r="F117" s="10">
        <v>574</v>
      </c>
      <c r="G117" s="10">
        <v>28909</v>
      </c>
      <c r="H117" s="10">
        <v>47117</v>
      </c>
      <c r="I117" s="15"/>
    </row>
    <row r="118" spans="1:9" ht="12.75">
      <c r="A118" s="126" t="s">
        <v>388</v>
      </c>
      <c r="B118" s="10">
        <v>19638</v>
      </c>
      <c r="C118" s="10">
        <v>20000</v>
      </c>
      <c r="D118" s="10">
        <v>10561</v>
      </c>
      <c r="E118" s="10">
        <v>30561</v>
      </c>
      <c r="F118" s="10">
        <v>582</v>
      </c>
      <c r="G118" s="10">
        <v>29979</v>
      </c>
      <c r="H118" s="10">
        <v>50199</v>
      </c>
      <c r="I118" s="15"/>
    </row>
    <row r="119" spans="1:9" ht="12.75">
      <c r="A119" s="126" t="s">
        <v>85</v>
      </c>
      <c r="B119" s="10">
        <v>32663</v>
      </c>
      <c r="C119" s="10">
        <v>20000</v>
      </c>
      <c r="D119" s="10">
        <v>17566</v>
      </c>
      <c r="E119" s="10">
        <v>37566</v>
      </c>
      <c r="F119" s="10">
        <v>637</v>
      </c>
      <c r="G119" s="10">
        <v>36929</v>
      </c>
      <c r="H119" s="10">
        <v>70229</v>
      </c>
      <c r="I119" s="15"/>
    </row>
    <row r="120" spans="1:9" ht="12.75">
      <c r="A120" s="138" t="s">
        <v>86</v>
      </c>
      <c r="B120" s="139"/>
      <c r="C120" s="139"/>
      <c r="D120" s="139"/>
      <c r="E120" s="139"/>
      <c r="F120" s="139"/>
      <c r="G120" s="139"/>
      <c r="H120" s="139"/>
      <c r="I120" s="15"/>
    </row>
    <row r="121" spans="1:9" ht="12.75">
      <c r="A121" s="126" t="s">
        <v>389</v>
      </c>
      <c r="B121" s="10">
        <v>7114</v>
      </c>
      <c r="C121" s="10">
        <v>20000</v>
      </c>
      <c r="D121" s="10">
        <v>3826</v>
      </c>
      <c r="E121" s="10">
        <v>23826</v>
      </c>
      <c r="F121" s="10">
        <v>530</v>
      </c>
      <c r="G121" s="10">
        <v>23296</v>
      </c>
      <c r="H121" s="10">
        <v>30940</v>
      </c>
      <c r="I121" s="15"/>
    </row>
    <row r="122" spans="1:9" ht="12.75">
      <c r="A122" s="138" t="s">
        <v>87</v>
      </c>
      <c r="B122" s="139"/>
      <c r="C122" s="139"/>
      <c r="D122" s="139"/>
      <c r="E122" s="139"/>
      <c r="F122" s="139"/>
      <c r="G122" s="139"/>
      <c r="H122" s="139"/>
      <c r="I122" s="15"/>
    </row>
    <row r="123" spans="1:9" ht="12.75">
      <c r="A123" s="126" t="s">
        <v>296</v>
      </c>
      <c r="B123" s="10">
        <v>36570</v>
      </c>
      <c r="C123" s="10">
        <v>20000</v>
      </c>
      <c r="D123" s="10">
        <v>19667</v>
      </c>
      <c r="E123" s="10">
        <v>39667</v>
      </c>
      <c r="F123" s="10">
        <v>653</v>
      </c>
      <c r="G123" s="10">
        <v>39014</v>
      </c>
      <c r="H123" s="10">
        <v>76237</v>
      </c>
      <c r="I123" s="15"/>
    </row>
    <row r="124" spans="1:9" ht="12.75">
      <c r="A124" s="126" t="s">
        <v>297</v>
      </c>
      <c r="B124" s="10">
        <v>35969</v>
      </c>
      <c r="C124" s="10">
        <v>20000</v>
      </c>
      <c r="D124" s="10">
        <v>19344</v>
      </c>
      <c r="E124" s="10">
        <v>39344</v>
      </c>
      <c r="F124" s="10">
        <v>651</v>
      </c>
      <c r="G124" s="10">
        <v>38693</v>
      </c>
      <c r="H124" s="10">
        <v>75313</v>
      </c>
      <c r="I124" s="15"/>
    </row>
    <row r="125" spans="1:9" ht="12.75">
      <c r="A125" s="126" t="s">
        <v>298</v>
      </c>
      <c r="B125" s="10">
        <v>28154</v>
      </c>
      <c r="C125" s="10">
        <v>20000</v>
      </c>
      <c r="D125" s="10">
        <v>15141</v>
      </c>
      <c r="E125" s="10">
        <v>35141</v>
      </c>
      <c r="F125" s="10">
        <v>618</v>
      </c>
      <c r="G125" s="10">
        <v>34523</v>
      </c>
      <c r="H125" s="10">
        <v>63295</v>
      </c>
      <c r="I125" s="15"/>
    </row>
    <row r="126" spans="1:9" ht="12.75">
      <c r="A126" s="126" t="s">
        <v>88</v>
      </c>
      <c r="B126" s="10">
        <v>43183</v>
      </c>
      <c r="C126" s="10">
        <v>20000</v>
      </c>
      <c r="D126" s="10">
        <v>23224</v>
      </c>
      <c r="E126" s="10">
        <v>43224</v>
      </c>
      <c r="F126" s="10">
        <v>681</v>
      </c>
      <c r="G126" s="10">
        <v>42543</v>
      </c>
      <c r="H126" s="10">
        <v>86407</v>
      </c>
      <c r="I126" s="15"/>
    </row>
    <row r="127" spans="1:9" ht="12.75">
      <c r="A127" s="126" t="s">
        <v>375</v>
      </c>
      <c r="B127" s="10">
        <v>30358</v>
      </c>
      <c r="C127" s="10">
        <v>20000</v>
      </c>
      <c r="D127" s="10">
        <v>16327</v>
      </c>
      <c r="E127" s="10">
        <v>36327</v>
      </c>
      <c r="F127" s="10">
        <v>627</v>
      </c>
      <c r="G127" s="10">
        <v>35700</v>
      </c>
      <c r="H127" s="10">
        <v>66685</v>
      </c>
      <c r="I127" s="15"/>
    </row>
    <row r="128" spans="1:9" ht="12.75">
      <c r="A128" s="126" t="s">
        <v>89</v>
      </c>
      <c r="B128" s="10">
        <v>16832</v>
      </c>
      <c r="C128" s="10">
        <v>20000</v>
      </c>
      <c r="D128" s="10">
        <v>9052</v>
      </c>
      <c r="E128" s="10">
        <v>29052</v>
      </c>
      <c r="F128" s="10">
        <v>571</v>
      </c>
      <c r="G128" s="10">
        <v>28481</v>
      </c>
      <c r="H128" s="10">
        <v>45884</v>
      </c>
      <c r="I128" s="15"/>
    </row>
    <row r="129" spans="1:9" ht="12.75">
      <c r="A129" s="126" t="s">
        <v>299</v>
      </c>
      <c r="B129" s="10">
        <v>89171</v>
      </c>
      <c r="C129" s="10">
        <v>20000</v>
      </c>
      <c r="D129" s="10">
        <v>47956</v>
      </c>
      <c r="E129" s="10">
        <v>67956</v>
      </c>
      <c r="F129" s="10">
        <v>874</v>
      </c>
      <c r="G129" s="10">
        <v>67082</v>
      </c>
      <c r="H129" s="10">
        <v>157127</v>
      </c>
      <c r="I129" s="15"/>
    </row>
    <row r="130" spans="1:9" ht="12.75">
      <c r="A130" s="126" t="s">
        <v>300</v>
      </c>
      <c r="B130" s="10">
        <v>322120</v>
      </c>
      <c r="C130" s="10">
        <v>20000</v>
      </c>
      <c r="D130" s="10">
        <v>173235</v>
      </c>
      <c r="E130" s="10">
        <v>193235</v>
      </c>
      <c r="F130" s="10">
        <v>1850</v>
      </c>
      <c r="G130" s="10">
        <v>191385</v>
      </c>
      <c r="H130" s="10">
        <v>515355</v>
      </c>
      <c r="I130" s="15"/>
    </row>
    <row r="131" spans="1:9" ht="12.75">
      <c r="A131" s="138" t="s">
        <v>90</v>
      </c>
      <c r="B131" s="139"/>
      <c r="C131" s="139"/>
      <c r="D131" s="139"/>
      <c r="E131" s="139"/>
      <c r="F131" s="139"/>
      <c r="G131" s="139"/>
      <c r="H131" s="139"/>
      <c r="I131" s="15"/>
    </row>
    <row r="132" spans="1:9" ht="12.75">
      <c r="A132" s="126" t="s">
        <v>378</v>
      </c>
      <c r="B132" s="10">
        <v>72339</v>
      </c>
      <c r="C132" s="10">
        <v>20000</v>
      </c>
      <c r="D132" s="10">
        <v>38904</v>
      </c>
      <c r="E132" s="10">
        <v>58904</v>
      </c>
      <c r="F132" s="10">
        <v>803</v>
      </c>
      <c r="G132" s="10">
        <v>58101</v>
      </c>
      <c r="H132" s="10">
        <v>131243</v>
      </c>
      <c r="I132" s="15"/>
    </row>
    <row r="133" spans="1:9" ht="12.75">
      <c r="A133" s="126" t="s">
        <v>301</v>
      </c>
      <c r="B133" s="10">
        <v>180146</v>
      </c>
      <c r="C133" s="10">
        <v>20000</v>
      </c>
      <c r="D133" s="10">
        <v>96882</v>
      </c>
      <c r="E133" s="10">
        <v>116882</v>
      </c>
      <c r="F133" s="10">
        <v>1255</v>
      </c>
      <c r="G133" s="10">
        <v>115627</v>
      </c>
      <c r="H133" s="10">
        <v>297028</v>
      </c>
      <c r="I133" s="15"/>
    </row>
    <row r="134" spans="1:9" ht="12.75">
      <c r="A134" s="126" t="s">
        <v>379</v>
      </c>
      <c r="B134" s="10">
        <v>12925</v>
      </c>
      <c r="C134" s="10">
        <v>20000</v>
      </c>
      <c r="D134" s="10">
        <v>6951</v>
      </c>
      <c r="E134" s="10">
        <v>26951</v>
      </c>
      <c r="F134" s="10">
        <v>554</v>
      </c>
      <c r="G134" s="10">
        <v>26397</v>
      </c>
      <c r="H134" s="10">
        <v>39876</v>
      </c>
      <c r="I134" s="15"/>
    </row>
    <row r="135" spans="1:9" ht="12.75">
      <c r="A135" s="126" t="s">
        <v>303</v>
      </c>
      <c r="B135" s="10">
        <v>577811</v>
      </c>
      <c r="C135" s="10">
        <v>20000</v>
      </c>
      <c r="D135" s="10">
        <v>310745</v>
      </c>
      <c r="E135" s="10">
        <v>330745</v>
      </c>
      <c r="F135" s="10">
        <v>2921</v>
      </c>
      <c r="G135" s="10">
        <v>327824</v>
      </c>
      <c r="H135" s="10">
        <v>908556</v>
      </c>
      <c r="I135" s="15"/>
    </row>
    <row r="136" spans="1:9" ht="12.75">
      <c r="A136" s="126" t="s">
        <v>302</v>
      </c>
      <c r="B136" s="10">
        <v>30358</v>
      </c>
      <c r="C136" s="10">
        <v>20000</v>
      </c>
      <c r="D136" s="10">
        <v>16327</v>
      </c>
      <c r="E136" s="10">
        <v>36327</v>
      </c>
      <c r="F136" s="10">
        <v>627</v>
      </c>
      <c r="G136" s="10">
        <v>35700</v>
      </c>
      <c r="H136" s="10">
        <v>66685</v>
      </c>
      <c r="I136" s="15"/>
    </row>
    <row r="137" spans="1:9" ht="12.75">
      <c r="A137" s="126" t="s">
        <v>380</v>
      </c>
      <c r="B137" s="10">
        <v>48493</v>
      </c>
      <c r="C137" s="10">
        <v>20000</v>
      </c>
      <c r="D137" s="10">
        <v>26079</v>
      </c>
      <c r="E137" s="10">
        <v>46079</v>
      </c>
      <c r="F137" s="10">
        <v>703</v>
      </c>
      <c r="G137" s="10">
        <v>45376</v>
      </c>
      <c r="H137" s="10">
        <v>94572</v>
      </c>
      <c r="I137" s="15"/>
    </row>
    <row r="138" spans="1:9" ht="12.75">
      <c r="A138" s="126" t="s">
        <v>304</v>
      </c>
      <c r="B138" s="10">
        <v>247075</v>
      </c>
      <c r="C138" s="10">
        <v>20000</v>
      </c>
      <c r="D138" s="10">
        <v>132876</v>
      </c>
      <c r="E138" s="10">
        <v>152876</v>
      </c>
      <c r="F138" s="10">
        <v>1535</v>
      </c>
      <c r="G138" s="10">
        <v>151341</v>
      </c>
      <c r="H138" s="10">
        <v>399951</v>
      </c>
      <c r="I138" s="15"/>
    </row>
    <row r="139" spans="1:9" ht="12.75">
      <c r="A139" s="126" t="s">
        <v>91</v>
      </c>
      <c r="B139" s="10">
        <v>25449</v>
      </c>
      <c r="C139" s="10">
        <v>20000</v>
      </c>
      <c r="D139" s="10">
        <v>13686</v>
      </c>
      <c r="E139" s="10">
        <v>33686</v>
      </c>
      <c r="F139" s="10">
        <v>607</v>
      </c>
      <c r="G139" s="10">
        <v>33079</v>
      </c>
      <c r="H139" s="10">
        <v>59135</v>
      </c>
      <c r="I139" s="15"/>
    </row>
    <row r="140" spans="1:9" ht="12.75">
      <c r="A140" s="126" t="s">
        <v>92</v>
      </c>
      <c r="B140" s="10">
        <v>14428</v>
      </c>
      <c r="C140" s="10">
        <v>20000</v>
      </c>
      <c r="D140" s="10">
        <v>7759</v>
      </c>
      <c r="E140" s="10">
        <v>27759</v>
      </c>
      <c r="F140" s="10">
        <v>560</v>
      </c>
      <c r="G140" s="10">
        <v>27199</v>
      </c>
      <c r="H140" s="10">
        <v>42187</v>
      </c>
      <c r="I140" s="15"/>
    </row>
    <row r="141" spans="1:9" ht="12.75">
      <c r="A141" s="126" t="s">
        <v>305</v>
      </c>
      <c r="B141" s="10">
        <v>410289</v>
      </c>
      <c r="C141" s="10">
        <v>20000</v>
      </c>
      <c r="D141" s="10">
        <v>220652</v>
      </c>
      <c r="E141" s="10">
        <v>240652</v>
      </c>
      <c r="F141" s="10">
        <v>2219</v>
      </c>
      <c r="G141" s="10">
        <v>238433</v>
      </c>
      <c r="H141" s="10">
        <v>650941</v>
      </c>
      <c r="I141" s="15"/>
    </row>
    <row r="142" spans="1:9" ht="12.75">
      <c r="A142" s="138" t="s">
        <v>93</v>
      </c>
      <c r="B142" s="139"/>
      <c r="C142" s="139"/>
      <c r="D142" s="139"/>
      <c r="E142" s="139"/>
      <c r="F142" s="139"/>
      <c r="G142" s="139"/>
      <c r="H142" s="139"/>
      <c r="I142" s="15"/>
    </row>
    <row r="143" spans="1:9" ht="12.75">
      <c r="A143" s="126" t="s">
        <v>306</v>
      </c>
      <c r="B143" s="10">
        <v>307191</v>
      </c>
      <c r="C143" s="10">
        <v>20000</v>
      </c>
      <c r="D143" s="10">
        <v>165206</v>
      </c>
      <c r="E143" s="10">
        <v>185206</v>
      </c>
      <c r="F143" s="10">
        <v>1787</v>
      </c>
      <c r="G143" s="10">
        <v>183419</v>
      </c>
      <c r="H143" s="10">
        <v>492397</v>
      </c>
      <c r="I143" s="15"/>
    </row>
    <row r="144" spans="1:9" ht="12.75">
      <c r="A144" s="138" t="s">
        <v>94</v>
      </c>
      <c r="B144" s="139"/>
      <c r="C144" s="139"/>
      <c r="D144" s="139"/>
      <c r="E144" s="139"/>
      <c r="F144" s="139"/>
      <c r="G144" s="139"/>
      <c r="H144" s="139"/>
      <c r="I144" s="15"/>
    </row>
    <row r="145" spans="1:9" ht="12.75">
      <c r="A145" s="126" t="s">
        <v>311</v>
      </c>
      <c r="B145" s="10">
        <v>307391</v>
      </c>
      <c r="C145" s="10">
        <v>20000</v>
      </c>
      <c r="D145" s="10">
        <v>165314</v>
      </c>
      <c r="E145" s="10">
        <v>185314</v>
      </c>
      <c r="F145" s="10">
        <v>1788</v>
      </c>
      <c r="G145" s="10">
        <v>183526</v>
      </c>
      <c r="H145" s="10">
        <v>492705</v>
      </c>
      <c r="I145" s="15"/>
    </row>
    <row r="146" spans="1:9" ht="12.75">
      <c r="A146" s="126" t="s">
        <v>307</v>
      </c>
      <c r="B146" s="10">
        <v>263407</v>
      </c>
      <c r="C146" s="10">
        <v>20000</v>
      </c>
      <c r="D146" s="10">
        <v>141659</v>
      </c>
      <c r="E146" s="10">
        <v>161659</v>
      </c>
      <c r="F146" s="10">
        <v>1604</v>
      </c>
      <c r="G146" s="10">
        <v>160055</v>
      </c>
      <c r="H146" s="10">
        <v>425066</v>
      </c>
      <c r="I146" s="15"/>
    </row>
    <row r="147" spans="1:9" ht="12.75">
      <c r="A147" s="126" t="s">
        <v>308</v>
      </c>
      <c r="B147" s="10">
        <v>124139</v>
      </c>
      <c r="C147" s="10">
        <v>20000</v>
      </c>
      <c r="D147" s="10">
        <v>66761</v>
      </c>
      <c r="E147" s="10">
        <v>86761</v>
      </c>
      <c r="F147" s="10">
        <v>1020</v>
      </c>
      <c r="G147" s="10">
        <v>85741</v>
      </c>
      <c r="H147" s="10">
        <v>210900</v>
      </c>
      <c r="I147" s="15"/>
    </row>
    <row r="148" spans="1:9" ht="12.75">
      <c r="A148" s="126" t="s">
        <v>390</v>
      </c>
      <c r="B148" s="10">
        <v>300478</v>
      </c>
      <c r="C148" s="10">
        <v>20000</v>
      </c>
      <c r="D148" s="10">
        <v>161596</v>
      </c>
      <c r="E148" s="10">
        <v>181596</v>
      </c>
      <c r="F148" s="10">
        <v>1759</v>
      </c>
      <c r="G148" s="10">
        <v>179837</v>
      </c>
      <c r="H148" s="10">
        <v>482074</v>
      </c>
      <c r="I148" s="15"/>
    </row>
    <row r="149" spans="1:9" ht="12.75">
      <c r="A149" s="126" t="s">
        <v>309</v>
      </c>
      <c r="B149" s="10">
        <v>227538</v>
      </c>
      <c r="C149" s="10">
        <v>20000</v>
      </c>
      <c r="D149" s="10">
        <v>122369</v>
      </c>
      <c r="E149" s="10">
        <v>142369</v>
      </c>
      <c r="F149" s="10">
        <v>1454</v>
      </c>
      <c r="G149" s="10">
        <v>140915</v>
      </c>
      <c r="H149" s="10">
        <v>369907</v>
      </c>
      <c r="I149" s="15"/>
    </row>
    <row r="150" spans="1:9" ht="12.75">
      <c r="A150" s="126" t="s">
        <v>310</v>
      </c>
      <c r="B150" s="10">
        <v>288755</v>
      </c>
      <c r="C150" s="10">
        <v>20000</v>
      </c>
      <c r="D150" s="10">
        <v>155292</v>
      </c>
      <c r="E150" s="10">
        <v>175292</v>
      </c>
      <c r="F150" s="10">
        <v>1710</v>
      </c>
      <c r="G150" s="10">
        <v>173582</v>
      </c>
      <c r="H150" s="10">
        <v>464047</v>
      </c>
      <c r="I150" s="15"/>
    </row>
    <row r="151" spans="1:9" ht="12.75">
      <c r="A151" s="126" t="s">
        <v>95</v>
      </c>
      <c r="B151" s="10">
        <v>364802</v>
      </c>
      <c r="C151" s="10">
        <v>20000</v>
      </c>
      <c r="D151" s="10">
        <v>196189</v>
      </c>
      <c r="E151" s="10">
        <v>216189</v>
      </c>
      <c r="F151" s="10">
        <v>2029</v>
      </c>
      <c r="G151" s="10">
        <v>214160</v>
      </c>
      <c r="H151" s="10">
        <v>580991</v>
      </c>
      <c r="I151" s="15"/>
    </row>
    <row r="152" spans="1:9" ht="12.75">
      <c r="A152" s="138" t="s">
        <v>96</v>
      </c>
      <c r="B152" s="139"/>
      <c r="C152" s="139"/>
      <c r="D152" s="139"/>
      <c r="E152" s="139"/>
      <c r="F152" s="139"/>
      <c r="G152" s="139"/>
      <c r="H152" s="139"/>
      <c r="I152" s="15"/>
    </row>
    <row r="153" spans="1:9" ht="12.75">
      <c r="A153" s="126" t="s">
        <v>312</v>
      </c>
      <c r="B153" s="10">
        <v>131453</v>
      </c>
      <c r="C153" s="10">
        <v>20000</v>
      </c>
      <c r="D153" s="10">
        <v>70695</v>
      </c>
      <c r="E153" s="10">
        <v>90695</v>
      </c>
      <c r="F153" s="10">
        <v>1051</v>
      </c>
      <c r="G153" s="10">
        <v>89644</v>
      </c>
      <c r="H153" s="10">
        <v>222148</v>
      </c>
      <c r="I153" s="15"/>
    </row>
    <row r="154" spans="1:9" ht="12.75">
      <c r="A154" s="126" t="s">
        <v>97</v>
      </c>
      <c r="B154" s="10">
        <v>36470</v>
      </c>
      <c r="C154" s="10">
        <v>20000</v>
      </c>
      <c r="D154" s="10">
        <v>19613</v>
      </c>
      <c r="E154" s="10">
        <v>39613</v>
      </c>
      <c r="F154" s="10">
        <v>653</v>
      </c>
      <c r="G154" s="10">
        <v>38960</v>
      </c>
      <c r="H154" s="10">
        <v>76083</v>
      </c>
      <c r="I154" s="15"/>
    </row>
    <row r="155" spans="1:9" ht="12.75">
      <c r="A155" s="126" t="s">
        <v>313</v>
      </c>
      <c r="B155" s="10">
        <v>32863</v>
      </c>
      <c r="C155" s="10">
        <v>20000</v>
      </c>
      <c r="D155" s="10">
        <v>17674</v>
      </c>
      <c r="E155" s="10">
        <v>37674</v>
      </c>
      <c r="F155" s="10">
        <v>638</v>
      </c>
      <c r="G155" s="10">
        <v>37036</v>
      </c>
      <c r="H155" s="10">
        <v>70537</v>
      </c>
      <c r="I155" s="15"/>
    </row>
    <row r="156" spans="1:9" ht="12.75">
      <c r="A156" s="126" t="s">
        <v>314</v>
      </c>
      <c r="B156" s="10">
        <v>253688</v>
      </c>
      <c r="C156" s="10">
        <v>20000</v>
      </c>
      <c r="D156" s="10">
        <v>136432</v>
      </c>
      <c r="E156" s="10">
        <v>156432</v>
      </c>
      <c r="F156" s="10">
        <v>1563</v>
      </c>
      <c r="G156" s="10">
        <v>154869</v>
      </c>
      <c r="H156" s="10">
        <v>410120</v>
      </c>
      <c r="I156" s="15"/>
    </row>
    <row r="157" spans="1:9" ht="12.75">
      <c r="A157" s="126"/>
      <c r="B157" s="10"/>
      <c r="C157" s="10"/>
      <c r="D157" s="10"/>
      <c r="E157" s="10"/>
      <c r="F157" s="10"/>
      <c r="G157" s="10"/>
      <c r="H157" s="10"/>
      <c r="I157" s="15"/>
    </row>
    <row r="158" spans="1:9" ht="12.75">
      <c r="A158" s="138" t="s">
        <v>98</v>
      </c>
      <c r="B158" s="139"/>
      <c r="C158" s="139"/>
      <c r="D158" s="139"/>
      <c r="E158" s="139"/>
      <c r="F158" s="139"/>
      <c r="G158" s="139"/>
      <c r="H158" s="139"/>
      <c r="I158" s="15"/>
    </row>
    <row r="159" spans="1:9" ht="12.75">
      <c r="A159" s="126" t="s">
        <v>99</v>
      </c>
      <c r="B159" s="10">
        <v>8516</v>
      </c>
      <c r="C159" s="10">
        <v>20000</v>
      </c>
      <c r="D159" s="10">
        <v>4580</v>
      </c>
      <c r="E159" s="10">
        <v>24580</v>
      </c>
      <c r="F159" s="10">
        <v>536</v>
      </c>
      <c r="G159" s="10">
        <v>24044</v>
      </c>
      <c r="H159" s="10">
        <v>33096</v>
      </c>
      <c r="I159" s="15"/>
    </row>
    <row r="160" spans="1:10" ht="12.75">
      <c r="A160" s="126" t="s">
        <v>100</v>
      </c>
      <c r="B160" s="10">
        <v>340054</v>
      </c>
      <c r="C160" s="10">
        <v>246000</v>
      </c>
      <c r="D160" s="10">
        <v>183544</v>
      </c>
      <c r="E160" s="10">
        <v>429544</v>
      </c>
      <c r="F160" s="10">
        <v>1925</v>
      </c>
      <c r="G160" s="10">
        <v>427619</v>
      </c>
      <c r="H160" s="10">
        <v>769598</v>
      </c>
      <c r="I160" s="16"/>
      <c r="J160" s="128"/>
    </row>
    <row r="161" spans="1:9" ht="12.75">
      <c r="A161" s="126" t="s">
        <v>101</v>
      </c>
      <c r="B161" s="10">
        <v>134158</v>
      </c>
      <c r="C161" s="10">
        <v>20000</v>
      </c>
      <c r="D161" s="10">
        <v>72150</v>
      </c>
      <c r="E161" s="10">
        <v>92150</v>
      </c>
      <c r="F161" s="10">
        <v>1062</v>
      </c>
      <c r="G161" s="10">
        <v>91088</v>
      </c>
      <c r="H161" s="10">
        <v>226308</v>
      </c>
      <c r="I161" s="15"/>
    </row>
    <row r="162" spans="1:9" ht="12.75">
      <c r="A162" s="126" t="s">
        <v>315</v>
      </c>
      <c r="B162" s="10">
        <v>27753</v>
      </c>
      <c r="C162" s="10">
        <v>20000</v>
      </c>
      <c r="D162" s="10">
        <v>14926</v>
      </c>
      <c r="E162" s="10">
        <v>34926</v>
      </c>
      <c r="F162" s="10">
        <v>616</v>
      </c>
      <c r="G162" s="10">
        <v>34310</v>
      </c>
      <c r="H162" s="10">
        <v>62679</v>
      </c>
      <c r="I162" s="15"/>
    </row>
    <row r="163" spans="1:9" ht="12.75">
      <c r="A163" s="126" t="s">
        <v>316</v>
      </c>
      <c r="B163" s="10">
        <v>70936</v>
      </c>
      <c r="C163" s="10">
        <v>20000</v>
      </c>
      <c r="D163" s="10">
        <v>38149</v>
      </c>
      <c r="E163" s="10">
        <v>58149</v>
      </c>
      <c r="F163" s="10">
        <v>797</v>
      </c>
      <c r="G163" s="10">
        <v>57352</v>
      </c>
      <c r="H163" s="10">
        <v>129085</v>
      </c>
      <c r="I163" s="15"/>
    </row>
    <row r="164" spans="1:9" ht="12.75">
      <c r="A164" s="126" t="s">
        <v>102</v>
      </c>
      <c r="B164" s="10">
        <v>34066</v>
      </c>
      <c r="C164" s="10">
        <v>20000</v>
      </c>
      <c r="D164" s="10">
        <v>18320</v>
      </c>
      <c r="E164" s="10">
        <v>38320</v>
      </c>
      <c r="F164" s="10">
        <v>643</v>
      </c>
      <c r="G164" s="10">
        <v>37677</v>
      </c>
      <c r="H164" s="10">
        <v>72386</v>
      </c>
      <c r="I164" s="15"/>
    </row>
    <row r="165" spans="1:9" ht="12.75">
      <c r="A165" s="126" t="s">
        <v>317</v>
      </c>
      <c r="B165" s="10">
        <v>36570</v>
      </c>
      <c r="C165" s="10">
        <v>20000</v>
      </c>
      <c r="D165" s="10">
        <v>19667</v>
      </c>
      <c r="E165" s="10">
        <v>39667</v>
      </c>
      <c r="F165" s="10">
        <v>653</v>
      </c>
      <c r="G165" s="10">
        <v>39014</v>
      </c>
      <c r="H165" s="10">
        <v>76237</v>
      </c>
      <c r="I165" s="15"/>
    </row>
    <row r="166" spans="1:9" ht="12.75">
      <c r="A166" s="126" t="s">
        <v>103</v>
      </c>
      <c r="B166" s="10">
        <v>39075</v>
      </c>
      <c r="C166" s="10">
        <v>20000</v>
      </c>
      <c r="D166" s="10">
        <v>21014</v>
      </c>
      <c r="E166" s="10">
        <v>41014</v>
      </c>
      <c r="F166" s="10">
        <v>664</v>
      </c>
      <c r="G166" s="10">
        <v>40350</v>
      </c>
      <c r="H166" s="10">
        <v>80089</v>
      </c>
      <c r="I166" s="15"/>
    </row>
    <row r="167" spans="1:9" ht="12.75">
      <c r="A167" s="138" t="s">
        <v>104</v>
      </c>
      <c r="B167" s="139"/>
      <c r="C167" s="139"/>
      <c r="D167" s="139"/>
      <c r="E167" s="139"/>
      <c r="F167" s="139"/>
      <c r="G167" s="139"/>
      <c r="H167" s="139"/>
      <c r="I167" s="15"/>
    </row>
    <row r="168" spans="1:9" ht="12.75">
      <c r="A168" s="126" t="s">
        <v>105</v>
      </c>
      <c r="B168" s="10">
        <v>132755</v>
      </c>
      <c r="C168" s="10">
        <v>140000</v>
      </c>
      <c r="D168" s="10">
        <v>71395</v>
      </c>
      <c r="E168" s="10">
        <v>211395</v>
      </c>
      <c r="F168" s="10">
        <v>1056</v>
      </c>
      <c r="G168" s="10">
        <v>210339</v>
      </c>
      <c r="H168" s="10">
        <v>344150</v>
      </c>
      <c r="I168" s="15"/>
    </row>
    <row r="169" spans="1:9" ht="12.75">
      <c r="A169" s="126" t="s">
        <v>318</v>
      </c>
      <c r="B169" s="10">
        <v>132655</v>
      </c>
      <c r="C169" s="10">
        <v>20000</v>
      </c>
      <c r="D169" s="10">
        <v>71341</v>
      </c>
      <c r="E169" s="10">
        <v>91341</v>
      </c>
      <c r="F169" s="10">
        <v>1056</v>
      </c>
      <c r="G169" s="10">
        <v>90285</v>
      </c>
      <c r="H169" s="10">
        <v>223996</v>
      </c>
      <c r="I169" s="15"/>
    </row>
    <row r="170" spans="1:9" ht="12.75">
      <c r="A170" s="126" t="s">
        <v>106</v>
      </c>
      <c r="B170" s="10">
        <v>201888</v>
      </c>
      <c r="C170" s="10">
        <v>20000</v>
      </c>
      <c r="D170" s="10">
        <v>108575</v>
      </c>
      <c r="E170" s="10">
        <v>128575</v>
      </c>
      <c r="F170" s="10">
        <v>1346</v>
      </c>
      <c r="G170" s="10">
        <v>127229</v>
      </c>
      <c r="H170" s="10">
        <v>330463</v>
      </c>
      <c r="I170" s="15"/>
    </row>
    <row r="171" spans="1:9" ht="12.75">
      <c r="A171" s="126" t="s">
        <v>107</v>
      </c>
      <c r="B171" s="10">
        <v>28755</v>
      </c>
      <c r="C171" s="10">
        <v>20000</v>
      </c>
      <c r="D171" s="10">
        <v>15464</v>
      </c>
      <c r="E171" s="10">
        <v>35464</v>
      </c>
      <c r="F171" s="10">
        <v>621</v>
      </c>
      <c r="G171" s="10">
        <v>34843</v>
      </c>
      <c r="H171" s="10">
        <v>64219</v>
      </c>
      <c r="I171" s="15"/>
    </row>
    <row r="172" spans="1:9" ht="12.75">
      <c r="A172" s="126" t="s">
        <v>108</v>
      </c>
      <c r="B172" s="10">
        <v>87268</v>
      </c>
      <c r="C172" s="10">
        <v>20000</v>
      </c>
      <c r="D172" s="10">
        <v>46932</v>
      </c>
      <c r="E172" s="10">
        <v>66932</v>
      </c>
      <c r="F172" s="10">
        <v>866</v>
      </c>
      <c r="G172" s="10">
        <v>66066</v>
      </c>
      <c r="H172" s="10">
        <v>154200</v>
      </c>
      <c r="I172" s="15"/>
    </row>
    <row r="173" spans="1:9" ht="12.75">
      <c r="A173" s="126" t="s">
        <v>391</v>
      </c>
      <c r="B173" s="10">
        <v>46289</v>
      </c>
      <c r="C173" s="10">
        <v>20000</v>
      </c>
      <c r="D173" s="10">
        <v>24894</v>
      </c>
      <c r="E173" s="10">
        <v>44894</v>
      </c>
      <c r="F173" s="10">
        <v>694</v>
      </c>
      <c r="G173" s="10">
        <v>44200</v>
      </c>
      <c r="H173" s="10">
        <v>91183</v>
      </c>
      <c r="I173" s="15"/>
    </row>
    <row r="174" spans="1:9" ht="12.75">
      <c r="A174" s="126" t="s">
        <v>109</v>
      </c>
      <c r="B174" s="10">
        <v>168324</v>
      </c>
      <c r="C174" s="10">
        <v>20000</v>
      </c>
      <c r="D174" s="10">
        <v>90524</v>
      </c>
      <c r="E174" s="10">
        <v>110524</v>
      </c>
      <c r="F174" s="10">
        <v>1205</v>
      </c>
      <c r="G174" s="10">
        <v>109319</v>
      </c>
      <c r="H174" s="10">
        <v>278848</v>
      </c>
      <c r="I174" s="15"/>
    </row>
    <row r="175" spans="1:9" ht="12.75">
      <c r="A175" s="126" t="s">
        <v>110</v>
      </c>
      <c r="B175" s="10">
        <v>16632</v>
      </c>
      <c r="C175" s="10">
        <v>20000</v>
      </c>
      <c r="D175" s="10">
        <v>8945</v>
      </c>
      <c r="E175" s="10">
        <v>28945</v>
      </c>
      <c r="F175" s="10">
        <v>570</v>
      </c>
      <c r="G175" s="10">
        <v>28375</v>
      </c>
      <c r="H175" s="10">
        <v>45577</v>
      </c>
      <c r="I175" s="15"/>
    </row>
    <row r="176" spans="1:9" ht="12.75">
      <c r="A176" s="126" t="s">
        <v>111</v>
      </c>
      <c r="B176" s="10">
        <v>86166</v>
      </c>
      <c r="C176" s="10">
        <v>20000</v>
      </c>
      <c r="D176" s="10">
        <v>46340</v>
      </c>
      <c r="E176" s="10">
        <v>66340</v>
      </c>
      <c r="F176" s="10">
        <v>861</v>
      </c>
      <c r="G176" s="10">
        <v>65479</v>
      </c>
      <c r="H176" s="10">
        <v>152506</v>
      </c>
      <c r="I176" s="15"/>
    </row>
    <row r="177" spans="1:9" ht="12.75">
      <c r="A177" s="126" t="s">
        <v>112</v>
      </c>
      <c r="B177" s="10">
        <v>20439</v>
      </c>
      <c r="C177" s="10">
        <v>20000</v>
      </c>
      <c r="D177" s="10">
        <v>10992</v>
      </c>
      <c r="E177" s="10">
        <v>30992</v>
      </c>
      <c r="F177" s="10">
        <v>586</v>
      </c>
      <c r="G177" s="10">
        <v>30406</v>
      </c>
      <c r="H177" s="10">
        <v>51431</v>
      </c>
      <c r="I177" s="15"/>
    </row>
    <row r="178" spans="1:9" ht="12.75">
      <c r="A178" s="126" t="s">
        <v>113</v>
      </c>
      <c r="B178" s="10">
        <v>12724</v>
      </c>
      <c r="C178" s="10">
        <v>20000</v>
      </c>
      <c r="D178" s="10">
        <v>6843</v>
      </c>
      <c r="E178" s="10">
        <v>26843</v>
      </c>
      <c r="F178" s="10">
        <v>553</v>
      </c>
      <c r="G178" s="10">
        <v>26290</v>
      </c>
      <c r="H178" s="10">
        <v>39567</v>
      </c>
      <c r="I178" s="15"/>
    </row>
    <row r="179" spans="1:9" ht="12.75">
      <c r="A179" s="126" t="s">
        <v>114</v>
      </c>
      <c r="B179" s="10">
        <v>101495</v>
      </c>
      <c r="C179" s="10">
        <v>20000</v>
      </c>
      <c r="D179" s="10">
        <v>54584</v>
      </c>
      <c r="E179" s="10">
        <v>74584</v>
      </c>
      <c r="F179" s="10">
        <v>925</v>
      </c>
      <c r="G179" s="10">
        <v>73659</v>
      </c>
      <c r="H179" s="10">
        <v>176079</v>
      </c>
      <c r="I179" s="15"/>
    </row>
    <row r="180" spans="1:9" ht="12.75">
      <c r="A180" s="126" t="s">
        <v>115</v>
      </c>
      <c r="B180" s="10">
        <v>68331</v>
      </c>
      <c r="C180" s="10">
        <v>20000</v>
      </c>
      <c r="D180" s="10">
        <v>36748</v>
      </c>
      <c r="E180" s="10">
        <v>56748</v>
      </c>
      <c r="F180" s="10">
        <v>786</v>
      </c>
      <c r="G180" s="10">
        <v>55962</v>
      </c>
      <c r="H180" s="10">
        <v>125079</v>
      </c>
      <c r="I180" s="15"/>
    </row>
    <row r="181" spans="1:9" ht="12.75">
      <c r="A181" s="126" t="s">
        <v>392</v>
      </c>
      <c r="B181" s="10">
        <v>270119</v>
      </c>
      <c r="C181" s="10">
        <v>20000</v>
      </c>
      <c r="D181" s="10">
        <v>145269</v>
      </c>
      <c r="E181" s="10">
        <v>165269</v>
      </c>
      <c r="F181" s="10">
        <v>1632</v>
      </c>
      <c r="G181" s="10">
        <v>163637</v>
      </c>
      <c r="H181" s="10">
        <v>435388</v>
      </c>
      <c r="I181" s="15"/>
    </row>
    <row r="182" spans="1:9" ht="12.75">
      <c r="A182" s="138" t="s">
        <v>116</v>
      </c>
      <c r="B182" s="139"/>
      <c r="C182" s="139"/>
      <c r="D182" s="139"/>
      <c r="E182" s="139"/>
      <c r="F182" s="139"/>
      <c r="G182" s="139"/>
      <c r="H182" s="139"/>
      <c r="I182" s="15"/>
    </row>
    <row r="183" spans="1:9" ht="12.75">
      <c r="A183" s="126" t="s">
        <v>393</v>
      </c>
      <c r="B183" s="10">
        <v>253888</v>
      </c>
      <c r="C183" s="10">
        <v>20000</v>
      </c>
      <c r="D183" s="10">
        <v>136540</v>
      </c>
      <c r="E183" s="10">
        <v>156540</v>
      </c>
      <c r="F183" s="10">
        <v>1564</v>
      </c>
      <c r="G183" s="10">
        <v>154976</v>
      </c>
      <c r="H183" s="10">
        <v>410428</v>
      </c>
      <c r="I183" s="15"/>
    </row>
    <row r="184" spans="1:9" ht="12.75">
      <c r="A184" s="126" t="s">
        <v>319</v>
      </c>
      <c r="B184" s="10">
        <v>206197</v>
      </c>
      <c r="C184" s="10">
        <v>20000</v>
      </c>
      <c r="D184" s="10">
        <v>110892</v>
      </c>
      <c r="E184" s="10">
        <v>130892</v>
      </c>
      <c r="F184" s="10">
        <v>1364</v>
      </c>
      <c r="G184" s="10">
        <v>129528</v>
      </c>
      <c r="H184" s="10">
        <v>337089</v>
      </c>
      <c r="I184" s="15"/>
    </row>
    <row r="185" spans="1:9" ht="12.75">
      <c r="A185" s="138" t="s">
        <v>117</v>
      </c>
      <c r="B185" s="139"/>
      <c r="C185" s="139"/>
      <c r="D185" s="139"/>
      <c r="E185" s="139"/>
      <c r="F185" s="139"/>
      <c r="G185" s="139"/>
      <c r="H185" s="139"/>
      <c r="I185" s="15"/>
    </row>
    <row r="186" spans="1:9" ht="12.75">
      <c r="A186" s="126" t="s">
        <v>320</v>
      </c>
      <c r="B186" s="10">
        <v>320316</v>
      </c>
      <c r="C186" s="10">
        <v>20000</v>
      </c>
      <c r="D186" s="10">
        <v>172265</v>
      </c>
      <c r="E186" s="10">
        <v>192265</v>
      </c>
      <c r="F186" s="10">
        <v>1842</v>
      </c>
      <c r="G186" s="10">
        <v>190423</v>
      </c>
      <c r="H186" s="10">
        <v>512581</v>
      </c>
      <c r="I186" s="15"/>
    </row>
    <row r="187" spans="1:9" ht="12.75">
      <c r="A187" s="138" t="s">
        <v>118</v>
      </c>
      <c r="B187" s="139"/>
      <c r="C187" s="139"/>
      <c r="D187" s="139"/>
      <c r="E187" s="139"/>
      <c r="F187" s="139"/>
      <c r="G187" s="139"/>
      <c r="H187" s="139"/>
      <c r="I187" s="15"/>
    </row>
    <row r="188" spans="1:9" ht="12.75">
      <c r="A188" s="126" t="s">
        <v>119</v>
      </c>
      <c r="B188" s="10">
        <v>342258</v>
      </c>
      <c r="C188" s="10">
        <v>20000</v>
      </c>
      <c r="D188" s="10">
        <v>184065</v>
      </c>
      <c r="E188" s="10">
        <v>204065</v>
      </c>
      <c r="F188" s="10">
        <v>1934</v>
      </c>
      <c r="G188" s="10">
        <v>202131</v>
      </c>
      <c r="H188" s="10">
        <v>546323</v>
      </c>
      <c r="I188" s="15"/>
    </row>
    <row r="189" spans="1:9" ht="12.75">
      <c r="A189" s="126" t="s">
        <v>120</v>
      </c>
      <c r="B189" s="10">
        <v>333642</v>
      </c>
      <c r="C189" s="10">
        <v>20000</v>
      </c>
      <c r="D189" s="10">
        <v>179431</v>
      </c>
      <c r="E189" s="10">
        <v>199431</v>
      </c>
      <c r="F189" s="10">
        <v>1898</v>
      </c>
      <c r="G189" s="10">
        <v>197533</v>
      </c>
      <c r="H189" s="10">
        <v>533073</v>
      </c>
      <c r="I189" s="15"/>
    </row>
    <row r="190" spans="1:9" ht="12.75">
      <c r="A190" s="126" t="s">
        <v>394</v>
      </c>
      <c r="B190" s="10">
        <v>258998</v>
      </c>
      <c r="C190" s="10">
        <v>20000</v>
      </c>
      <c r="D190" s="10">
        <v>139288</v>
      </c>
      <c r="E190" s="10">
        <v>159288</v>
      </c>
      <c r="F190" s="10">
        <v>1585</v>
      </c>
      <c r="G190" s="10">
        <v>157703</v>
      </c>
      <c r="H190" s="10">
        <v>418286</v>
      </c>
      <c r="I190" s="15"/>
    </row>
    <row r="191" spans="1:9" ht="12.75">
      <c r="A191" s="126" t="s">
        <v>121</v>
      </c>
      <c r="B191" s="10">
        <v>82759</v>
      </c>
      <c r="C191" s="10">
        <v>20000</v>
      </c>
      <c r="D191" s="10">
        <v>44508</v>
      </c>
      <c r="E191" s="10">
        <v>64508</v>
      </c>
      <c r="F191" s="10">
        <v>847</v>
      </c>
      <c r="G191" s="10">
        <v>63661</v>
      </c>
      <c r="H191" s="10">
        <v>147267</v>
      </c>
      <c r="I191" s="15"/>
    </row>
    <row r="192" spans="1:9" ht="12.75">
      <c r="A192" s="126" t="s">
        <v>321</v>
      </c>
      <c r="B192" s="10">
        <v>490944</v>
      </c>
      <c r="C192" s="10">
        <v>20000</v>
      </c>
      <c r="D192" s="10">
        <v>264028</v>
      </c>
      <c r="E192" s="10">
        <v>284028</v>
      </c>
      <c r="F192" s="10">
        <v>2557</v>
      </c>
      <c r="G192" s="10">
        <v>281471</v>
      </c>
      <c r="H192" s="10">
        <v>774972</v>
      </c>
      <c r="I192" s="15"/>
    </row>
    <row r="193" spans="1:9" ht="12.75">
      <c r="A193" s="138" t="s">
        <v>122</v>
      </c>
      <c r="B193" s="139"/>
      <c r="C193" s="139"/>
      <c r="D193" s="139"/>
      <c r="E193" s="139"/>
      <c r="F193" s="139"/>
      <c r="G193" s="139"/>
      <c r="H193" s="139"/>
      <c r="I193" s="15"/>
    </row>
    <row r="194" spans="1:9" ht="12.75">
      <c r="A194" s="126" t="s">
        <v>123</v>
      </c>
      <c r="B194" s="10">
        <v>895922</v>
      </c>
      <c r="C194" s="10">
        <v>20000</v>
      </c>
      <c r="D194" s="10">
        <v>481824</v>
      </c>
      <c r="E194" s="10">
        <v>501827</v>
      </c>
      <c r="F194" s="10">
        <v>4255</v>
      </c>
      <c r="G194" s="10">
        <v>497572</v>
      </c>
      <c r="H194" s="10">
        <v>1397749</v>
      </c>
      <c r="I194" s="15"/>
    </row>
    <row r="195" spans="1:9" ht="12.75">
      <c r="A195" s="126" t="s">
        <v>124</v>
      </c>
      <c r="B195" s="10">
        <v>68432</v>
      </c>
      <c r="C195" s="10">
        <v>20000</v>
      </c>
      <c r="D195" s="10">
        <v>36802</v>
      </c>
      <c r="E195" s="10">
        <v>56802</v>
      </c>
      <c r="F195" s="10">
        <v>787</v>
      </c>
      <c r="G195" s="10">
        <v>56015</v>
      </c>
      <c r="H195" s="10">
        <v>125234</v>
      </c>
      <c r="I195" s="15"/>
    </row>
    <row r="196" spans="1:9" ht="12.75">
      <c r="A196" s="126" t="s">
        <v>125</v>
      </c>
      <c r="B196" s="10">
        <v>46690</v>
      </c>
      <c r="C196" s="10">
        <v>20000</v>
      </c>
      <c r="D196" s="10">
        <v>25110</v>
      </c>
      <c r="E196" s="10">
        <v>45110</v>
      </c>
      <c r="F196" s="10">
        <v>696</v>
      </c>
      <c r="G196" s="10">
        <v>44414</v>
      </c>
      <c r="H196" s="10">
        <v>91800</v>
      </c>
      <c r="I196" s="15"/>
    </row>
    <row r="197" spans="1:9" ht="12.75">
      <c r="A197" s="126" t="s">
        <v>322</v>
      </c>
      <c r="B197" s="10">
        <v>157503</v>
      </c>
      <c r="C197" s="10">
        <v>20000</v>
      </c>
      <c r="D197" s="10">
        <v>84704</v>
      </c>
      <c r="E197" s="10">
        <v>104705</v>
      </c>
      <c r="F197" s="10">
        <v>1160</v>
      </c>
      <c r="G197" s="10">
        <v>103545</v>
      </c>
      <c r="H197" s="10">
        <v>262208</v>
      </c>
      <c r="I197" s="15"/>
    </row>
    <row r="198" spans="1:9" ht="12.75">
      <c r="A198" s="126" t="s">
        <v>126</v>
      </c>
      <c r="B198" s="10">
        <v>327530</v>
      </c>
      <c r="C198" s="10">
        <v>20000</v>
      </c>
      <c r="D198" s="10">
        <v>176144</v>
      </c>
      <c r="E198" s="10">
        <v>196144</v>
      </c>
      <c r="F198" s="10">
        <v>1873</v>
      </c>
      <c r="G198" s="10">
        <v>194271</v>
      </c>
      <c r="H198" s="10">
        <v>523674</v>
      </c>
      <c r="I198" s="15"/>
    </row>
    <row r="199" spans="1:9" ht="12.75">
      <c r="A199" s="126" t="s">
        <v>323</v>
      </c>
      <c r="B199" s="10">
        <v>6453211</v>
      </c>
      <c r="C199" s="10">
        <v>20000</v>
      </c>
      <c r="D199" s="10">
        <v>3476035</v>
      </c>
      <c r="E199" s="10">
        <v>3496037</v>
      </c>
      <c r="F199" s="10">
        <v>27536</v>
      </c>
      <c r="G199" s="10">
        <v>3468501</v>
      </c>
      <c r="H199" s="10">
        <v>9949248</v>
      </c>
      <c r="I199" s="16"/>
    </row>
    <row r="200" spans="1:9" ht="12.75">
      <c r="A200" s="126" t="s">
        <v>324</v>
      </c>
      <c r="B200" s="10">
        <v>212809</v>
      </c>
      <c r="C200" s="10">
        <v>20000</v>
      </c>
      <c r="D200" s="10">
        <v>114448</v>
      </c>
      <c r="E200" s="10">
        <v>134448</v>
      </c>
      <c r="F200" s="10">
        <v>1392</v>
      </c>
      <c r="G200" s="10">
        <v>133056</v>
      </c>
      <c r="H200" s="10">
        <v>347257</v>
      </c>
      <c r="I200" s="15"/>
    </row>
    <row r="201" spans="1:9" ht="12.75">
      <c r="A201" s="126" t="s">
        <v>127</v>
      </c>
      <c r="B201" s="10">
        <v>1657388</v>
      </c>
      <c r="C201" s="10">
        <v>20000</v>
      </c>
      <c r="D201" s="10">
        <v>891337</v>
      </c>
      <c r="E201" s="10">
        <v>911337</v>
      </c>
      <c r="F201" s="10">
        <v>7446</v>
      </c>
      <c r="G201" s="10">
        <v>903891</v>
      </c>
      <c r="H201" s="10">
        <v>2568725</v>
      </c>
      <c r="I201" s="15"/>
    </row>
    <row r="202" spans="1:9" ht="12.75">
      <c r="A202" s="126" t="s">
        <v>325</v>
      </c>
      <c r="B202" s="10">
        <v>2625049</v>
      </c>
      <c r="C202" s="10">
        <v>20000</v>
      </c>
      <c r="D202" s="10">
        <v>1411741</v>
      </c>
      <c r="E202" s="10">
        <v>1431741</v>
      </c>
      <c r="F202" s="10">
        <v>11501</v>
      </c>
      <c r="G202" s="10">
        <v>1420240</v>
      </c>
      <c r="H202" s="10">
        <v>4056790</v>
      </c>
      <c r="I202" s="16"/>
    </row>
    <row r="203" spans="1:9" ht="12.75">
      <c r="A203" s="126" t="s">
        <v>326</v>
      </c>
      <c r="B203" s="10">
        <v>1132578</v>
      </c>
      <c r="C203" s="10">
        <v>20000</v>
      </c>
      <c r="D203" s="10">
        <v>610058</v>
      </c>
      <c r="E203" s="10">
        <v>630058</v>
      </c>
      <c r="F203" s="10">
        <v>5246</v>
      </c>
      <c r="G203" s="10">
        <v>624812</v>
      </c>
      <c r="H203" s="10">
        <v>1762636</v>
      </c>
      <c r="I203" s="16"/>
    </row>
    <row r="204" spans="1:9" ht="12.75">
      <c r="A204" s="126" t="s">
        <v>327</v>
      </c>
      <c r="B204" s="10">
        <v>280439</v>
      </c>
      <c r="C204" s="10">
        <v>20000</v>
      </c>
      <c r="D204" s="10">
        <v>150819</v>
      </c>
      <c r="E204" s="10">
        <v>170819</v>
      </c>
      <c r="F204" s="10">
        <v>1675</v>
      </c>
      <c r="G204" s="10">
        <v>169144</v>
      </c>
      <c r="H204" s="10">
        <v>451258</v>
      </c>
      <c r="I204" s="15"/>
    </row>
    <row r="205" spans="1:9" ht="12.75">
      <c r="A205" s="126" t="s">
        <v>128</v>
      </c>
      <c r="B205" s="10">
        <v>21541</v>
      </c>
      <c r="C205" s="10">
        <v>20000</v>
      </c>
      <c r="D205" s="10">
        <v>11585</v>
      </c>
      <c r="E205" s="10">
        <v>31585</v>
      </c>
      <c r="F205" s="10">
        <v>590</v>
      </c>
      <c r="G205" s="10">
        <v>30995</v>
      </c>
      <c r="H205" s="10">
        <v>53126</v>
      </c>
      <c r="I205" s="15"/>
    </row>
    <row r="206" spans="1:9" ht="12.75">
      <c r="A206" s="126" t="s">
        <v>328</v>
      </c>
      <c r="B206" s="10">
        <v>501765</v>
      </c>
      <c r="C206" s="10">
        <v>20000</v>
      </c>
      <c r="D206" s="10">
        <v>269847</v>
      </c>
      <c r="E206" s="10">
        <v>289847</v>
      </c>
      <c r="F206" s="10">
        <v>2603</v>
      </c>
      <c r="G206" s="10">
        <v>287244</v>
      </c>
      <c r="H206" s="10">
        <v>791612</v>
      </c>
      <c r="I206" s="15"/>
    </row>
    <row r="207" spans="1:9" ht="12.75">
      <c r="A207" s="126" t="s">
        <v>329</v>
      </c>
      <c r="B207" s="10">
        <v>12624</v>
      </c>
      <c r="C207" s="10">
        <v>20000</v>
      </c>
      <c r="D207" s="10">
        <v>6789</v>
      </c>
      <c r="E207" s="10">
        <v>26789</v>
      </c>
      <c r="F207" s="10">
        <v>553</v>
      </c>
      <c r="G207" s="10">
        <v>26236</v>
      </c>
      <c r="H207" s="10">
        <v>39413</v>
      </c>
      <c r="I207" s="15"/>
    </row>
    <row r="208" spans="1:9" ht="12.75">
      <c r="A208" s="126" t="s">
        <v>129</v>
      </c>
      <c r="B208" s="10">
        <v>154998</v>
      </c>
      <c r="C208" s="10">
        <v>20000</v>
      </c>
      <c r="D208" s="10">
        <v>83357</v>
      </c>
      <c r="E208" s="10">
        <v>103357</v>
      </c>
      <c r="F208" s="10">
        <v>1150</v>
      </c>
      <c r="G208" s="10">
        <v>102207</v>
      </c>
      <c r="H208" s="10">
        <v>258355</v>
      </c>
      <c r="I208" s="15"/>
    </row>
    <row r="209" spans="1:9" ht="12.75">
      <c r="A209" s="126" t="s">
        <v>330</v>
      </c>
      <c r="B209" s="10">
        <v>397264</v>
      </c>
      <c r="C209" s="10">
        <v>20000</v>
      </c>
      <c r="D209" s="10">
        <v>213647</v>
      </c>
      <c r="E209" s="10">
        <v>233647</v>
      </c>
      <c r="F209" s="10">
        <v>2165</v>
      </c>
      <c r="G209" s="10">
        <v>231482</v>
      </c>
      <c r="H209" s="10">
        <v>630911</v>
      </c>
      <c r="I209" s="15"/>
    </row>
    <row r="210" spans="1:9" ht="12.75">
      <c r="A210" s="126" t="s">
        <v>331</v>
      </c>
      <c r="B210" s="10">
        <v>13827</v>
      </c>
      <c r="C210" s="10">
        <v>20000</v>
      </c>
      <c r="D210" s="10">
        <v>7436</v>
      </c>
      <c r="E210" s="10">
        <v>27436</v>
      </c>
      <c r="F210" s="10">
        <v>558</v>
      </c>
      <c r="G210" s="10">
        <v>26878</v>
      </c>
      <c r="H210" s="10">
        <v>41263</v>
      </c>
      <c r="I210" s="15"/>
    </row>
    <row r="211" spans="1:9" ht="12.75">
      <c r="A211" s="126" t="s">
        <v>332</v>
      </c>
      <c r="B211" s="10">
        <v>489742</v>
      </c>
      <c r="C211" s="10">
        <v>20000</v>
      </c>
      <c r="D211" s="10">
        <v>263381</v>
      </c>
      <c r="E211" s="10">
        <v>283381</v>
      </c>
      <c r="F211" s="10">
        <v>2552</v>
      </c>
      <c r="G211" s="10">
        <v>280829</v>
      </c>
      <c r="H211" s="10">
        <v>773123</v>
      </c>
      <c r="I211" s="15"/>
    </row>
    <row r="212" spans="1:9" ht="12.75">
      <c r="A212" s="126" t="s">
        <v>333</v>
      </c>
      <c r="B212" s="10">
        <v>210405</v>
      </c>
      <c r="C212" s="10">
        <v>20000</v>
      </c>
      <c r="D212" s="10">
        <v>113155</v>
      </c>
      <c r="E212" s="10">
        <v>133155</v>
      </c>
      <c r="F212" s="10">
        <v>1382</v>
      </c>
      <c r="G212" s="10">
        <v>131773</v>
      </c>
      <c r="H212" s="10">
        <v>343560</v>
      </c>
      <c r="I212" s="15"/>
    </row>
    <row r="213" spans="1:9" ht="12.75">
      <c r="A213" s="126" t="s">
        <v>130</v>
      </c>
      <c r="B213" s="10">
        <v>501765</v>
      </c>
      <c r="C213" s="10">
        <v>20000</v>
      </c>
      <c r="D213" s="10">
        <v>269847</v>
      </c>
      <c r="E213" s="10">
        <v>289847</v>
      </c>
      <c r="F213" s="10">
        <v>2603</v>
      </c>
      <c r="G213" s="10">
        <v>287244</v>
      </c>
      <c r="H213" s="10">
        <v>791612</v>
      </c>
      <c r="I213" s="15"/>
    </row>
    <row r="214" spans="1:9" ht="12.75">
      <c r="A214" s="126" t="s">
        <v>131</v>
      </c>
      <c r="B214" s="10">
        <v>501765</v>
      </c>
      <c r="C214" s="10">
        <v>20000</v>
      </c>
      <c r="D214" s="10">
        <v>269847</v>
      </c>
      <c r="E214" s="10">
        <v>289847</v>
      </c>
      <c r="F214" s="10">
        <v>2603</v>
      </c>
      <c r="G214" s="10">
        <v>287244</v>
      </c>
      <c r="H214" s="10">
        <v>791612</v>
      </c>
      <c r="I214" s="15"/>
    </row>
    <row r="215" spans="1:9" ht="12.75">
      <c r="A215" s="126" t="s">
        <v>132</v>
      </c>
      <c r="B215" s="10">
        <v>2532671</v>
      </c>
      <c r="C215" s="10">
        <v>20000</v>
      </c>
      <c r="D215" s="10">
        <v>1362061</v>
      </c>
      <c r="E215" s="10">
        <v>1382060</v>
      </c>
      <c r="F215" s="10">
        <v>11114</v>
      </c>
      <c r="G215" s="10">
        <v>1370946</v>
      </c>
      <c r="H215" s="10">
        <v>3914731</v>
      </c>
      <c r="I215" s="15"/>
    </row>
    <row r="216" spans="1:9" ht="12.75">
      <c r="A216" s="126" t="s">
        <v>334</v>
      </c>
      <c r="B216" s="10">
        <v>743029</v>
      </c>
      <c r="C216" s="10">
        <v>20000</v>
      </c>
      <c r="D216" s="10">
        <v>400258</v>
      </c>
      <c r="E216" s="10">
        <v>420258</v>
      </c>
      <c r="F216" s="10">
        <v>3614</v>
      </c>
      <c r="G216" s="10">
        <v>416644</v>
      </c>
      <c r="H216" s="10">
        <v>1163287</v>
      </c>
      <c r="I216" s="16"/>
    </row>
    <row r="217" spans="1:9" ht="12.75">
      <c r="A217" s="126" t="s">
        <v>335</v>
      </c>
      <c r="B217" s="10">
        <v>62220</v>
      </c>
      <c r="C217" s="10">
        <v>20000</v>
      </c>
      <c r="D217" s="10">
        <v>33461</v>
      </c>
      <c r="E217" s="10">
        <v>53461</v>
      </c>
      <c r="F217" s="10">
        <v>761</v>
      </c>
      <c r="G217" s="10">
        <v>52700</v>
      </c>
      <c r="H217" s="10">
        <v>115681</v>
      </c>
      <c r="I217" s="15"/>
    </row>
    <row r="218" spans="1:9" ht="12.75">
      <c r="A218" s="126" t="s">
        <v>133</v>
      </c>
      <c r="B218" s="10">
        <v>501765</v>
      </c>
      <c r="C218" s="10">
        <v>20000</v>
      </c>
      <c r="D218" s="10">
        <v>269847</v>
      </c>
      <c r="E218" s="10">
        <v>289847</v>
      </c>
      <c r="F218" s="10">
        <v>2603</v>
      </c>
      <c r="G218" s="10">
        <v>287244</v>
      </c>
      <c r="H218" s="10">
        <v>791612</v>
      </c>
      <c r="I218" s="15"/>
    </row>
    <row r="219" spans="1:9" ht="12.75">
      <c r="A219" s="126" t="s">
        <v>336</v>
      </c>
      <c r="B219" s="10">
        <v>76046</v>
      </c>
      <c r="C219" s="10">
        <v>20000</v>
      </c>
      <c r="D219" s="10">
        <v>40897</v>
      </c>
      <c r="E219" s="10">
        <v>60897</v>
      </c>
      <c r="F219" s="10">
        <v>819</v>
      </c>
      <c r="G219" s="10">
        <v>60078</v>
      </c>
      <c r="H219" s="10">
        <v>136943</v>
      </c>
      <c r="I219" s="15"/>
    </row>
    <row r="220" spans="1:9" ht="12.75">
      <c r="A220" s="126" t="s">
        <v>337</v>
      </c>
      <c r="B220" s="10">
        <v>501765</v>
      </c>
      <c r="C220" s="10">
        <v>20000</v>
      </c>
      <c r="D220" s="10">
        <v>269847</v>
      </c>
      <c r="E220" s="10">
        <v>289847</v>
      </c>
      <c r="F220" s="10">
        <v>2603</v>
      </c>
      <c r="G220" s="10">
        <v>287244</v>
      </c>
      <c r="H220" s="10">
        <v>791612</v>
      </c>
      <c r="I220" s="15"/>
    </row>
    <row r="221" spans="1:9" ht="12.75">
      <c r="A221" s="126" t="s">
        <v>338</v>
      </c>
      <c r="B221" s="10">
        <v>92578</v>
      </c>
      <c r="C221" s="10">
        <v>20000</v>
      </c>
      <c r="D221" s="10">
        <v>49788</v>
      </c>
      <c r="E221" s="10">
        <v>69788</v>
      </c>
      <c r="F221" s="10">
        <v>888</v>
      </c>
      <c r="G221" s="10">
        <v>68900</v>
      </c>
      <c r="H221" s="10">
        <v>162366</v>
      </c>
      <c r="I221" s="15"/>
    </row>
    <row r="222" spans="1:9" ht="12.75">
      <c r="A222" s="126" t="s">
        <v>339</v>
      </c>
      <c r="B222" s="10">
        <v>501765</v>
      </c>
      <c r="C222" s="10">
        <v>20000</v>
      </c>
      <c r="D222" s="10">
        <v>269847</v>
      </c>
      <c r="E222" s="10">
        <v>289847</v>
      </c>
      <c r="F222" s="10">
        <v>2603</v>
      </c>
      <c r="G222" s="10">
        <v>287244</v>
      </c>
      <c r="H222" s="10">
        <v>791612</v>
      </c>
      <c r="I222" s="15"/>
    </row>
    <row r="223" spans="1:9" ht="12.75">
      <c r="A223" s="126" t="s">
        <v>340</v>
      </c>
      <c r="B223" s="10">
        <v>472910</v>
      </c>
      <c r="C223" s="10">
        <v>20000</v>
      </c>
      <c r="D223" s="10">
        <v>254329</v>
      </c>
      <c r="E223" s="10">
        <v>274329</v>
      </c>
      <c r="F223" s="10">
        <v>2482</v>
      </c>
      <c r="G223" s="10">
        <v>271847</v>
      </c>
      <c r="H223" s="10">
        <v>747239</v>
      </c>
      <c r="I223" s="15"/>
    </row>
    <row r="224" spans="1:9" ht="12.75">
      <c r="A224" s="126" t="s">
        <v>341</v>
      </c>
      <c r="B224" s="10">
        <v>501765</v>
      </c>
      <c r="C224" s="10">
        <v>20000</v>
      </c>
      <c r="D224" s="10">
        <v>269847</v>
      </c>
      <c r="E224" s="10">
        <v>289847</v>
      </c>
      <c r="F224" s="10">
        <v>2603</v>
      </c>
      <c r="G224" s="10">
        <v>287244</v>
      </c>
      <c r="H224" s="10">
        <v>791612</v>
      </c>
      <c r="I224" s="15"/>
    </row>
    <row r="225" spans="1:9" ht="12.75">
      <c r="A225" s="126" t="s">
        <v>134</v>
      </c>
      <c r="B225" s="10">
        <v>501765</v>
      </c>
      <c r="C225" s="10">
        <v>20000</v>
      </c>
      <c r="D225" s="10">
        <v>269847</v>
      </c>
      <c r="E225" s="10">
        <v>289847</v>
      </c>
      <c r="F225" s="10">
        <v>2603</v>
      </c>
      <c r="G225" s="10">
        <v>287244</v>
      </c>
      <c r="H225" s="10">
        <v>791612</v>
      </c>
      <c r="I225" s="15"/>
    </row>
    <row r="226" spans="1:9" ht="12.75">
      <c r="A226" s="126" t="s">
        <v>135</v>
      </c>
      <c r="B226" s="10">
        <v>20139</v>
      </c>
      <c r="C226" s="10">
        <v>20000</v>
      </c>
      <c r="D226" s="10">
        <v>10831</v>
      </c>
      <c r="E226" s="10">
        <v>30831</v>
      </c>
      <c r="F226" s="10">
        <v>584</v>
      </c>
      <c r="G226" s="10">
        <v>30247</v>
      </c>
      <c r="H226" s="10">
        <v>50970</v>
      </c>
      <c r="I226" s="15"/>
    </row>
    <row r="227" spans="1:9" ht="12.75">
      <c r="A227" s="126" t="s">
        <v>136</v>
      </c>
      <c r="B227" s="10">
        <v>43684</v>
      </c>
      <c r="C227" s="10">
        <v>20000</v>
      </c>
      <c r="D227" s="10">
        <v>23493</v>
      </c>
      <c r="E227" s="10">
        <v>43493</v>
      </c>
      <c r="F227" s="10">
        <v>683</v>
      </c>
      <c r="G227" s="10">
        <v>42810</v>
      </c>
      <c r="H227" s="10">
        <v>87177</v>
      </c>
      <c r="I227" s="15"/>
    </row>
    <row r="228" spans="1:9" ht="12.75">
      <c r="A228" s="126" t="s">
        <v>272</v>
      </c>
      <c r="B228" s="10">
        <v>297472</v>
      </c>
      <c r="C228" s="10">
        <v>20000</v>
      </c>
      <c r="D228" s="10">
        <v>159979</v>
      </c>
      <c r="E228" s="10">
        <v>179979</v>
      </c>
      <c r="F228" s="10">
        <v>1747</v>
      </c>
      <c r="G228" s="10">
        <v>178232</v>
      </c>
      <c r="H228" s="10">
        <v>477451</v>
      </c>
      <c r="I228" s="15"/>
    </row>
    <row r="229" spans="1:9" ht="12.75">
      <c r="A229" s="126" t="s">
        <v>137</v>
      </c>
      <c r="B229" s="10">
        <v>317611</v>
      </c>
      <c r="C229" s="10">
        <v>20000</v>
      </c>
      <c r="D229" s="10">
        <v>170810</v>
      </c>
      <c r="E229" s="10">
        <v>190810</v>
      </c>
      <c r="F229" s="10">
        <v>1831</v>
      </c>
      <c r="G229" s="10">
        <v>188979</v>
      </c>
      <c r="H229" s="10">
        <v>508421</v>
      </c>
      <c r="I229" s="15"/>
    </row>
    <row r="230" spans="1:9" ht="12.75">
      <c r="A230" s="126" t="s">
        <v>342</v>
      </c>
      <c r="B230" s="10">
        <v>501765</v>
      </c>
      <c r="C230" s="10">
        <v>20000</v>
      </c>
      <c r="D230" s="10">
        <v>269847</v>
      </c>
      <c r="E230" s="10">
        <v>289847</v>
      </c>
      <c r="F230" s="10">
        <v>2603</v>
      </c>
      <c r="G230" s="10">
        <v>287244</v>
      </c>
      <c r="H230" s="10">
        <v>791612</v>
      </c>
      <c r="I230" s="15"/>
    </row>
    <row r="231" spans="1:9" ht="12.75">
      <c r="A231" s="138" t="s">
        <v>138</v>
      </c>
      <c r="B231" s="139"/>
      <c r="C231" s="139"/>
      <c r="D231" s="139"/>
      <c r="E231" s="139"/>
      <c r="F231" s="139"/>
      <c r="G231" s="139"/>
      <c r="H231" s="139"/>
      <c r="I231" s="15"/>
    </row>
    <row r="232" spans="1:9" ht="12.75">
      <c r="A232" s="126" t="s">
        <v>139</v>
      </c>
      <c r="B232" s="10">
        <v>6412</v>
      </c>
      <c r="C232" s="10">
        <v>20000</v>
      </c>
      <c r="D232" s="10">
        <v>3449</v>
      </c>
      <c r="E232" s="10">
        <v>23449</v>
      </c>
      <c r="F232" s="10">
        <v>527</v>
      </c>
      <c r="G232" s="10">
        <v>22922</v>
      </c>
      <c r="H232" s="10">
        <v>29861</v>
      </c>
      <c r="I232" s="15"/>
    </row>
    <row r="233" spans="1:9" ht="12.75">
      <c r="A233" s="126" t="s">
        <v>395</v>
      </c>
      <c r="B233" s="10">
        <v>9719</v>
      </c>
      <c r="C233" s="10">
        <v>20000</v>
      </c>
      <c r="D233" s="10">
        <v>5227</v>
      </c>
      <c r="E233" s="10">
        <v>25227</v>
      </c>
      <c r="F233" s="10">
        <v>541</v>
      </c>
      <c r="G233" s="10">
        <v>24686</v>
      </c>
      <c r="H233" s="10">
        <v>34946</v>
      </c>
      <c r="I233" s="15"/>
    </row>
    <row r="234" spans="1:9" ht="12.75">
      <c r="A234" s="126" t="s">
        <v>396</v>
      </c>
      <c r="B234" s="10">
        <v>112516</v>
      </c>
      <c r="C234" s="10">
        <v>20000</v>
      </c>
      <c r="D234" s="10">
        <v>60511</v>
      </c>
      <c r="E234" s="10">
        <v>80511</v>
      </c>
      <c r="F234" s="10">
        <v>972</v>
      </c>
      <c r="G234" s="10">
        <v>79539</v>
      </c>
      <c r="H234" s="10">
        <v>193027</v>
      </c>
      <c r="I234" s="15"/>
    </row>
    <row r="235" spans="1:9" ht="12.75">
      <c r="A235" s="126" t="s">
        <v>397</v>
      </c>
      <c r="B235" s="10">
        <v>218119</v>
      </c>
      <c r="C235" s="10">
        <v>20000</v>
      </c>
      <c r="D235" s="10">
        <v>117304</v>
      </c>
      <c r="E235" s="10">
        <v>137304</v>
      </c>
      <c r="F235" s="10">
        <v>1414</v>
      </c>
      <c r="G235" s="10">
        <v>135890</v>
      </c>
      <c r="H235" s="10">
        <v>355423</v>
      </c>
      <c r="I235" s="15"/>
    </row>
    <row r="236" spans="1:9" ht="12.75">
      <c r="A236" s="126" t="s">
        <v>343</v>
      </c>
      <c r="B236" s="10">
        <v>61318</v>
      </c>
      <c r="C236" s="10">
        <v>20000</v>
      </c>
      <c r="D236" s="10">
        <v>32977</v>
      </c>
      <c r="E236" s="10">
        <v>52977</v>
      </c>
      <c r="F236" s="10">
        <v>757</v>
      </c>
      <c r="G236" s="10">
        <v>52220</v>
      </c>
      <c r="H236" s="10">
        <v>114295</v>
      </c>
      <c r="I236" s="15"/>
    </row>
    <row r="237" spans="1:9" ht="12.75">
      <c r="A237" s="126" t="s">
        <v>344</v>
      </c>
      <c r="B237" s="10">
        <v>124339</v>
      </c>
      <c r="C237" s="10">
        <v>20000</v>
      </c>
      <c r="D237" s="10">
        <v>66869</v>
      </c>
      <c r="E237" s="10">
        <v>86869</v>
      </c>
      <c r="F237" s="10">
        <v>1021</v>
      </c>
      <c r="G237" s="10">
        <v>85848</v>
      </c>
      <c r="H237" s="10">
        <v>211208</v>
      </c>
      <c r="I237" s="15"/>
    </row>
    <row r="238" spans="1:9" ht="12.75">
      <c r="A238" s="126" t="s">
        <v>345</v>
      </c>
      <c r="B238" s="10">
        <v>11622</v>
      </c>
      <c r="C238" s="10">
        <v>20000</v>
      </c>
      <c r="D238" s="10">
        <v>6250</v>
      </c>
      <c r="E238" s="10">
        <v>26250</v>
      </c>
      <c r="F238" s="10">
        <v>549</v>
      </c>
      <c r="G238" s="10">
        <v>25701</v>
      </c>
      <c r="H238" s="10">
        <v>37872</v>
      </c>
      <c r="I238" s="15"/>
    </row>
    <row r="239" spans="1:9" ht="12.75">
      <c r="A239" s="126" t="s">
        <v>346</v>
      </c>
      <c r="B239" s="10">
        <v>16432</v>
      </c>
      <c r="C239" s="10">
        <v>20000</v>
      </c>
      <c r="D239" s="10">
        <v>8837</v>
      </c>
      <c r="E239" s="10">
        <v>28837</v>
      </c>
      <c r="F239" s="10">
        <v>569</v>
      </c>
      <c r="G239" s="10">
        <v>28268</v>
      </c>
      <c r="H239" s="10">
        <v>45269</v>
      </c>
      <c r="I239" s="15"/>
    </row>
    <row r="240" spans="1:9" ht="12.75">
      <c r="A240" s="126" t="s">
        <v>347</v>
      </c>
      <c r="B240" s="10">
        <v>96987</v>
      </c>
      <c r="C240" s="10">
        <v>20000</v>
      </c>
      <c r="D240" s="10">
        <v>52159</v>
      </c>
      <c r="E240" s="10">
        <v>72159</v>
      </c>
      <c r="F240" s="10">
        <v>906</v>
      </c>
      <c r="G240" s="10">
        <v>71253</v>
      </c>
      <c r="H240" s="10">
        <v>169146</v>
      </c>
      <c r="I240" s="15"/>
    </row>
    <row r="241" spans="1:9" ht="12.75">
      <c r="A241" s="138" t="s">
        <v>140</v>
      </c>
      <c r="B241" s="139"/>
      <c r="C241" s="139"/>
      <c r="D241" s="139"/>
      <c r="E241" s="139"/>
      <c r="F241" s="139"/>
      <c r="G241" s="139"/>
      <c r="H241" s="139"/>
      <c r="I241" s="15"/>
    </row>
    <row r="242" spans="1:9" ht="12.75">
      <c r="A242" s="126" t="s">
        <v>348</v>
      </c>
      <c r="B242" s="10">
        <v>48794</v>
      </c>
      <c r="C242" s="10">
        <v>20000</v>
      </c>
      <c r="D242" s="10">
        <v>26241</v>
      </c>
      <c r="E242" s="10">
        <v>46241</v>
      </c>
      <c r="F242" s="10">
        <v>704</v>
      </c>
      <c r="G242" s="10">
        <v>45537</v>
      </c>
      <c r="H242" s="10">
        <v>95035</v>
      </c>
      <c r="I242" s="15"/>
    </row>
    <row r="243" spans="1:9" ht="12.75">
      <c r="A243" s="138" t="s">
        <v>141</v>
      </c>
      <c r="B243" s="139"/>
      <c r="C243" s="139"/>
      <c r="D243" s="139"/>
      <c r="E243" s="139"/>
      <c r="F243" s="139"/>
      <c r="G243" s="139"/>
      <c r="H243" s="139"/>
      <c r="I243" s="15"/>
    </row>
    <row r="244" spans="1:9" ht="12.75">
      <c r="A244" s="126" t="s">
        <v>142</v>
      </c>
      <c r="B244" s="10">
        <v>98389</v>
      </c>
      <c r="C244" s="10">
        <v>20000</v>
      </c>
      <c r="D244" s="10">
        <v>52913</v>
      </c>
      <c r="E244" s="10">
        <v>72913</v>
      </c>
      <c r="F244" s="10">
        <v>912</v>
      </c>
      <c r="G244" s="10">
        <v>72001</v>
      </c>
      <c r="H244" s="10">
        <v>171302</v>
      </c>
      <c r="I244" s="15"/>
    </row>
    <row r="245" spans="1:9" ht="12.75">
      <c r="A245" s="138" t="s">
        <v>143</v>
      </c>
      <c r="B245" s="139"/>
      <c r="C245" s="139"/>
      <c r="D245" s="139"/>
      <c r="E245" s="139"/>
      <c r="F245" s="139"/>
      <c r="G245" s="139"/>
      <c r="H245" s="139"/>
      <c r="I245" s="15"/>
    </row>
    <row r="246" spans="1:9" ht="12.75">
      <c r="A246" s="126" t="s">
        <v>349</v>
      </c>
      <c r="B246" s="10">
        <v>400069</v>
      </c>
      <c r="C246" s="10">
        <v>20000</v>
      </c>
      <c r="D246" s="10">
        <v>215156</v>
      </c>
      <c r="E246" s="10">
        <v>235156</v>
      </c>
      <c r="F246" s="10">
        <v>2177</v>
      </c>
      <c r="G246" s="10">
        <v>232979</v>
      </c>
      <c r="H246" s="10">
        <v>635225</v>
      </c>
      <c r="I246" s="15"/>
    </row>
    <row r="247" spans="1:9" ht="12.75">
      <c r="A247" s="126" t="s">
        <v>144</v>
      </c>
      <c r="B247" s="10">
        <v>167823</v>
      </c>
      <c r="C247" s="10">
        <v>20000</v>
      </c>
      <c r="D247" s="10">
        <v>90254</v>
      </c>
      <c r="E247" s="10">
        <v>110254</v>
      </c>
      <c r="F247" s="10">
        <v>1203</v>
      </c>
      <c r="G247" s="10">
        <v>109051</v>
      </c>
      <c r="H247" s="10">
        <v>278077</v>
      </c>
      <c r="I247" s="15"/>
    </row>
    <row r="248" spans="1:9" ht="12.75">
      <c r="A248" s="126" t="s">
        <v>145</v>
      </c>
      <c r="B248" s="10">
        <v>58012</v>
      </c>
      <c r="C248" s="10">
        <v>20000</v>
      </c>
      <c r="D248" s="10">
        <v>31198</v>
      </c>
      <c r="E248" s="10">
        <v>51198</v>
      </c>
      <c r="F248" s="10">
        <v>743</v>
      </c>
      <c r="G248" s="10">
        <v>50455</v>
      </c>
      <c r="H248" s="10">
        <v>109210</v>
      </c>
      <c r="I248" s="15"/>
    </row>
    <row r="249" spans="1:9" ht="12.75">
      <c r="A249" s="126" t="s">
        <v>350</v>
      </c>
      <c r="B249" s="10">
        <v>113118</v>
      </c>
      <c r="C249" s="10">
        <v>20000</v>
      </c>
      <c r="D249" s="10">
        <v>60834</v>
      </c>
      <c r="E249" s="10">
        <v>80834</v>
      </c>
      <c r="F249" s="10">
        <v>974</v>
      </c>
      <c r="G249" s="10">
        <v>79860</v>
      </c>
      <c r="H249" s="10">
        <v>193952</v>
      </c>
      <c r="I249" s="15"/>
    </row>
    <row r="250" spans="1:9" ht="12.75">
      <c r="A250" s="126" t="s">
        <v>351</v>
      </c>
      <c r="B250" s="10">
        <v>1684640</v>
      </c>
      <c r="C250" s="10">
        <v>20000</v>
      </c>
      <c r="D250" s="10">
        <v>905993</v>
      </c>
      <c r="E250" s="10">
        <v>925993</v>
      </c>
      <c r="F250" s="10">
        <v>7560</v>
      </c>
      <c r="G250" s="10">
        <v>918433</v>
      </c>
      <c r="H250" s="10">
        <v>2610633</v>
      </c>
      <c r="I250" s="15"/>
    </row>
    <row r="251" spans="1:9" ht="12.75">
      <c r="A251" s="126" t="s">
        <v>352</v>
      </c>
      <c r="B251" s="10">
        <v>581118</v>
      </c>
      <c r="C251" s="10">
        <v>20000</v>
      </c>
      <c r="D251" s="10">
        <v>312523</v>
      </c>
      <c r="E251" s="10">
        <v>332523</v>
      </c>
      <c r="F251" s="10">
        <v>2935</v>
      </c>
      <c r="G251" s="10">
        <v>329588</v>
      </c>
      <c r="H251" s="10">
        <v>913641</v>
      </c>
      <c r="I251" s="15"/>
    </row>
    <row r="252" spans="1:9" ht="12.75">
      <c r="A252" s="126" t="s">
        <v>353</v>
      </c>
      <c r="B252" s="10">
        <v>156100</v>
      </c>
      <c r="C252" s="10">
        <v>20000</v>
      </c>
      <c r="D252" s="10">
        <v>83950</v>
      </c>
      <c r="E252" s="10">
        <v>103950</v>
      </c>
      <c r="F252" s="10">
        <v>1154</v>
      </c>
      <c r="G252" s="10">
        <v>102796</v>
      </c>
      <c r="H252" s="10">
        <v>260050</v>
      </c>
      <c r="I252" s="15"/>
    </row>
    <row r="253" spans="1:9" ht="12.75">
      <c r="A253" s="126" t="s">
        <v>146</v>
      </c>
      <c r="B253" s="10">
        <v>149087</v>
      </c>
      <c r="C253" s="10">
        <v>20000</v>
      </c>
      <c r="D253" s="10">
        <v>80178</v>
      </c>
      <c r="E253" s="10">
        <v>100178</v>
      </c>
      <c r="F253" s="10">
        <v>1125</v>
      </c>
      <c r="G253" s="10">
        <v>99053</v>
      </c>
      <c r="H253" s="10">
        <v>249265</v>
      </c>
      <c r="I253" s="15"/>
    </row>
    <row r="254" spans="1:9" ht="12.75">
      <c r="A254" s="138" t="s">
        <v>147</v>
      </c>
      <c r="B254" s="139"/>
      <c r="C254" s="139"/>
      <c r="D254" s="139"/>
      <c r="E254" s="139"/>
      <c r="F254" s="139"/>
      <c r="G254" s="139"/>
      <c r="H254" s="139"/>
      <c r="I254" s="15"/>
    </row>
    <row r="255" spans="1:9" ht="12.75">
      <c r="A255" s="126" t="s">
        <v>354</v>
      </c>
      <c r="B255" s="10">
        <v>14227</v>
      </c>
      <c r="C255" s="10">
        <v>20000</v>
      </c>
      <c r="D255" s="10">
        <v>7651</v>
      </c>
      <c r="E255" s="10">
        <v>27651</v>
      </c>
      <c r="F255" s="10">
        <v>560</v>
      </c>
      <c r="G255" s="10">
        <v>27091</v>
      </c>
      <c r="H255" s="10">
        <v>41878</v>
      </c>
      <c r="I255" s="15"/>
    </row>
    <row r="256" spans="1:9" ht="12.75">
      <c r="A256" s="126" t="s">
        <v>355</v>
      </c>
      <c r="B256" s="10">
        <v>20940</v>
      </c>
      <c r="C256" s="10">
        <v>20000</v>
      </c>
      <c r="D256" s="10">
        <v>11262</v>
      </c>
      <c r="E256" s="10">
        <v>31262</v>
      </c>
      <c r="F256" s="10">
        <v>588</v>
      </c>
      <c r="G256" s="10">
        <v>30674</v>
      </c>
      <c r="H256" s="10">
        <v>52202</v>
      </c>
      <c r="I256" s="15"/>
    </row>
    <row r="257" spans="1:9" ht="12.75">
      <c r="A257" s="138" t="s">
        <v>148</v>
      </c>
      <c r="B257" s="139"/>
      <c r="C257" s="139"/>
      <c r="D257" s="139"/>
      <c r="E257" s="139"/>
      <c r="F257" s="139"/>
      <c r="G257" s="139"/>
      <c r="H257" s="139"/>
      <c r="I257" s="15"/>
    </row>
    <row r="258" spans="1:9" ht="12.75">
      <c r="A258" s="126" t="s">
        <v>356</v>
      </c>
      <c r="B258" s="10">
        <v>24748</v>
      </c>
      <c r="C258" s="10">
        <v>20000</v>
      </c>
      <c r="D258" s="10">
        <v>13309</v>
      </c>
      <c r="E258" s="10">
        <v>33309</v>
      </c>
      <c r="F258" s="10">
        <v>604</v>
      </c>
      <c r="G258" s="10">
        <v>32705</v>
      </c>
      <c r="H258" s="10">
        <v>58057</v>
      </c>
      <c r="I258" s="15"/>
    </row>
    <row r="259" spans="1:9" ht="12.75">
      <c r="A259" s="126" t="s">
        <v>357</v>
      </c>
      <c r="B259" s="10">
        <v>126744</v>
      </c>
      <c r="C259" s="10">
        <v>20000</v>
      </c>
      <c r="D259" s="10">
        <v>68162</v>
      </c>
      <c r="E259" s="10">
        <v>88162</v>
      </c>
      <c r="F259" s="10">
        <v>1031</v>
      </c>
      <c r="G259" s="10">
        <v>87131</v>
      </c>
      <c r="H259" s="10">
        <v>214906</v>
      </c>
      <c r="I259" s="15"/>
    </row>
    <row r="260" spans="1:9" ht="12.75">
      <c r="A260" s="138" t="s">
        <v>149</v>
      </c>
      <c r="B260" s="139"/>
      <c r="C260" s="139"/>
      <c r="D260" s="139"/>
      <c r="E260" s="139"/>
      <c r="F260" s="139"/>
      <c r="G260" s="139"/>
      <c r="H260" s="139"/>
      <c r="I260" s="15"/>
    </row>
    <row r="261" spans="1:9" ht="12.75">
      <c r="A261" s="126" t="s">
        <v>358</v>
      </c>
      <c r="B261" s="10">
        <v>215314</v>
      </c>
      <c r="C261" s="10">
        <v>20000</v>
      </c>
      <c r="D261" s="10">
        <v>115795</v>
      </c>
      <c r="E261" s="10">
        <v>135795</v>
      </c>
      <c r="F261" s="10">
        <v>1402</v>
      </c>
      <c r="G261" s="10">
        <v>134393</v>
      </c>
      <c r="H261" s="10">
        <v>351109</v>
      </c>
      <c r="I261" s="15"/>
    </row>
    <row r="262" spans="1:9" ht="12.75">
      <c r="A262" s="126" t="s">
        <v>359</v>
      </c>
      <c r="B262" s="10">
        <v>584224</v>
      </c>
      <c r="C262" s="10">
        <v>20000</v>
      </c>
      <c r="D262" s="10">
        <v>314193</v>
      </c>
      <c r="E262" s="10">
        <v>334193</v>
      </c>
      <c r="F262" s="10">
        <v>2948</v>
      </c>
      <c r="G262" s="10">
        <v>331245</v>
      </c>
      <c r="H262" s="10">
        <v>918417</v>
      </c>
      <c r="I262" s="15"/>
    </row>
    <row r="263" spans="1:9" ht="12.75">
      <c r="A263" s="126" t="s">
        <v>360</v>
      </c>
      <c r="B263" s="10">
        <v>5911</v>
      </c>
      <c r="C263" s="10">
        <v>20000</v>
      </c>
      <c r="D263" s="10">
        <v>3179</v>
      </c>
      <c r="E263" s="10">
        <v>23179</v>
      </c>
      <c r="F263" s="10">
        <v>525</v>
      </c>
      <c r="G263" s="10">
        <v>22654</v>
      </c>
      <c r="H263" s="10">
        <v>29090</v>
      </c>
      <c r="I263" s="15"/>
    </row>
    <row r="264" spans="1:9" ht="12.75">
      <c r="A264" s="126" t="s">
        <v>150</v>
      </c>
      <c r="B264" s="10">
        <v>69333</v>
      </c>
      <c r="C264" s="10">
        <v>20000</v>
      </c>
      <c r="D264" s="10">
        <v>37287</v>
      </c>
      <c r="E264" s="10">
        <v>57287</v>
      </c>
      <c r="F264" s="10">
        <v>791</v>
      </c>
      <c r="G264" s="10">
        <v>56496</v>
      </c>
      <c r="H264" s="10">
        <v>126620</v>
      </c>
      <c r="I264" s="15"/>
    </row>
    <row r="265" spans="1:9" ht="12.75">
      <c r="A265" s="126" t="s">
        <v>151</v>
      </c>
      <c r="B265" s="10">
        <v>19938</v>
      </c>
      <c r="C265" s="10">
        <v>20000</v>
      </c>
      <c r="D265" s="10">
        <v>10723</v>
      </c>
      <c r="E265" s="10">
        <v>30723</v>
      </c>
      <c r="F265" s="10">
        <v>584</v>
      </c>
      <c r="G265" s="10">
        <v>30139</v>
      </c>
      <c r="H265" s="10">
        <v>50661</v>
      </c>
      <c r="I265" s="15"/>
    </row>
    <row r="266" spans="1:9" ht="12.75">
      <c r="A266" s="126" t="s">
        <v>361</v>
      </c>
      <c r="B266" s="10">
        <v>104100</v>
      </c>
      <c r="C266" s="10">
        <v>20000</v>
      </c>
      <c r="D266" s="10">
        <v>55985</v>
      </c>
      <c r="E266" s="10">
        <v>75985</v>
      </c>
      <c r="F266" s="10">
        <v>936</v>
      </c>
      <c r="G266" s="10">
        <v>75049</v>
      </c>
      <c r="H266" s="10">
        <v>180085</v>
      </c>
      <c r="I266" s="15"/>
    </row>
    <row r="267" spans="1:9" ht="12.75">
      <c r="A267" s="126" t="s">
        <v>152</v>
      </c>
      <c r="B267" s="10">
        <v>131052</v>
      </c>
      <c r="C267" s="10">
        <v>20000</v>
      </c>
      <c r="D267" s="10">
        <v>70479</v>
      </c>
      <c r="E267" s="10">
        <v>90479</v>
      </c>
      <c r="F267" s="10">
        <v>1049</v>
      </c>
      <c r="G267" s="10">
        <v>89430</v>
      </c>
      <c r="H267" s="10">
        <v>221531</v>
      </c>
      <c r="I267" s="15"/>
    </row>
    <row r="268" spans="1:9" ht="12.75">
      <c r="A268" s="126" t="s">
        <v>153</v>
      </c>
      <c r="B268" s="10">
        <v>73642</v>
      </c>
      <c r="C268" s="10">
        <v>20000</v>
      </c>
      <c r="D268" s="10">
        <v>39604</v>
      </c>
      <c r="E268" s="10">
        <v>59604</v>
      </c>
      <c r="F268" s="10">
        <v>809</v>
      </c>
      <c r="G268" s="10">
        <v>58795</v>
      </c>
      <c r="H268" s="10">
        <v>133246</v>
      </c>
      <c r="I268" s="15"/>
    </row>
    <row r="269" spans="1:9" ht="12.75">
      <c r="A269" s="126" t="s">
        <v>154</v>
      </c>
      <c r="B269" s="10">
        <v>215615</v>
      </c>
      <c r="C269" s="10">
        <v>20000</v>
      </c>
      <c r="D269" s="10">
        <v>115957</v>
      </c>
      <c r="E269" s="10">
        <v>135957</v>
      </c>
      <c r="F269" s="10">
        <v>1404</v>
      </c>
      <c r="G269" s="10">
        <v>134553</v>
      </c>
      <c r="H269" s="10">
        <v>351572</v>
      </c>
      <c r="I269" s="15"/>
    </row>
    <row r="270" spans="1:9" ht="12.75">
      <c r="A270" s="126" t="s">
        <v>155</v>
      </c>
      <c r="B270" s="10">
        <v>18335</v>
      </c>
      <c r="C270" s="10">
        <v>20000</v>
      </c>
      <c r="D270" s="10">
        <v>9861</v>
      </c>
      <c r="E270" s="10">
        <v>29861</v>
      </c>
      <c r="F270" s="10">
        <v>577</v>
      </c>
      <c r="G270" s="10">
        <v>29284</v>
      </c>
      <c r="H270" s="10">
        <v>48196</v>
      </c>
      <c r="I270" s="15"/>
    </row>
    <row r="271" spans="1:9" ht="12.75">
      <c r="A271" s="126" t="s">
        <v>362</v>
      </c>
      <c r="B271" s="10">
        <v>31160</v>
      </c>
      <c r="C271" s="10">
        <v>20000</v>
      </c>
      <c r="D271" s="10">
        <v>16758</v>
      </c>
      <c r="E271" s="10">
        <v>36758</v>
      </c>
      <c r="F271" s="10">
        <v>631</v>
      </c>
      <c r="G271" s="10">
        <v>36127</v>
      </c>
      <c r="H271" s="10">
        <v>67918</v>
      </c>
      <c r="I271" s="15"/>
    </row>
    <row r="272" spans="1:9" ht="12.75">
      <c r="A272" s="126" t="s">
        <v>156</v>
      </c>
      <c r="B272" s="10">
        <v>821179</v>
      </c>
      <c r="C272" s="10">
        <v>20000</v>
      </c>
      <c r="D272" s="10">
        <v>441627</v>
      </c>
      <c r="E272" s="10">
        <v>461627</v>
      </c>
      <c r="F272" s="10">
        <v>3941</v>
      </c>
      <c r="G272" s="10">
        <v>457686</v>
      </c>
      <c r="H272" s="10">
        <v>1282806</v>
      </c>
      <c r="I272" s="15"/>
    </row>
    <row r="273" spans="1:9" ht="12.75">
      <c r="A273" s="126" t="s">
        <v>157</v>
      </c>
      <c r="B273" s="10">
        <v>27152</v>
      </c>
      <c r="C273" s="10">
        <v>20000</v>
      </c>
      <c r="D273" s="10">
        <v>14602</v>
      </c>
      <c r="E273" s="10">
        <v>34602</v>
      </c>
      <c r="F273" s="10">
        <v>614</v>
      </c>
      <c r="G273" s="10">
        <v>33988</v>
      </c>
      <c r="H273" s="10">
        <v>61754</v>
      </c>
      <c r="I273" s="15"/>
    </row>
    <row r="274" spans="1:9" ht="12.75">
      <c r="A274" s="126" t="s">
        <v>158</v>
      </c>
      <c r="B274" s="10">
        <v>111715</v>
      </c>
      <c r="C274" s="10">
        <v>20000</v>
      </c>
      <c r="D274" s="10">
        <v>60080</v>
      </c>
      <c r="E274" s="10">
        <v>80080</v>
      </c>
      <c r="F274" s="10">
        <v>968</v>
      </c>
      <c r="G274" s="10">
        <v>79112</v>
      </c>
      <c r="H274" s="10">
        <v>191795</v>
      </c>
      <c r="I274" s="15"/>
    </row>
    <row r="275" spans="1:9" ht="12.75">
      <c r="A275" s="126" t="s">
        <v>159</v>
      </c>
      <c r="B275" s="10">
        <v>12424</v>
      </c>
      <c r="C275" s="10">
        <v>20000</v>
      </c>
      <c r="D275" s="10">
        <v>6682</v>
      </c>
      <c r="E275" s="10">
        <v>26682</v>
      </c>
      <c r="F275" s="10">
        <v>552</v>
      </c>
      <c r="G275" s="10">
        <v>26130</v>
      </c>
      <c r="H275" s="10">
        <v>39106</v>
      </c>
      <c r="I275" s="15"/>
    </row>
    <row r="276" spans="1:9" ht="12.75">
      <c r="A276" s="126" t="s">
        <v>160</v>
      </c>
      <c r="B276" s="10">
        <v>6212</v>
      </c>
      <c r="C276" s="10">
        <v>20000</v>
      </c>
      <c r="D276" s="10">
        <v>3341</v>
      </c>
      <c r="E276" s="10">
        <v>23341</v>
      </c>
      <c r="F276" s="10">
        <v>526</v>
      </c>
      <c r="G276" s="10">
        <v>22815</v>
      </c>
      <c r="H276" s="10">
        <v>29553</v>
      </c>
      <c r="I276" s="15"/>
    </row>
    <row r="277" spans="1:9" ht="12.75">
      <c r="A277" s="126" t="s">
        <v>161</v>
      </c>
      <c r="B277" s="10">
        <v>67029</v>
      </c>
      <c r="C277" s="10">
        <v>20000</v>
      </c>
      <c r="D277" s="10">
        <v>36048</v>
      </c>
      <c r="E277" s="10">
        <v>56048</v>
      </c>
      <c r="F277" s="10">
        <v>781</v>
      </c>
      <c r="G277" s="10">
        <v>55267</v>
      </c>
      <c r="H277" s="10">
        <v>123077</v>
      </c>
      <c r="I277" s="15"/>
    </row>
    <row r="278" spans="1:9" ht="12.75">
      <c r="A278" s="126" t="s">
        <v>162</v>
      </c>
      <c r="B278" s="10">
        <v>109210</v>
      </c>
      <c r="C278" s="10">
        <v>20000</v>
      </c>
      <c r="D278" s="10">
        <v>58733</v>
      </c>
      <c r="E278" s="10">
        <v>78733</v>
      </c>
      <c r="F278" s="10">
        <v>958</v>
      </c>
      <c r="G278" s="10">
        <v>77775</v>
      </c>
      <c r="H278" s="10">
        <v>187943</v>
      </c>
      <c r="I278" s="15"/>
    </row>
    <row r="279" spans="1:9" ht="12.75">
      <c r="A279" s="126" t="s">
        <v>163</v>
      </c>
      <c r="B279" s="10">
        <v>372917</v>
      </c>
      <c r="C279" s="10">
        <v>80000</v>
      </c>
      <c r="D279" s="10">
        <v>200553</v>
      </c>
      <c r="E279" s="10">
        <v>280554</v>
      </c>
      <c r="F279" s="10">
        <v>2063</v>
      </c>
      <c r="G279" s="10">
        <v>278491</v>
      </c>
      <c r="H279" s="10">
        <v>653471</v>
      </c>
      <c r="I279" s="15"/>
    </row>
    <row r="280" spans="1:9" ht="12.75">
      <c r="A280" s="126" t="s">
        <v>164</v>
      </c>
      <c r="B280" s="10">
        <v>97788</v>
      </c>
      <c r="C280" s="10">
        <v>20000</v>
      </c>
      <c r="D280" s="10">
        <v>52590</v>
      </c>
      <c r="E280" s="10">
        <v>72590</v>
      </c>
      <c r="F280" s="10">
        <v>910</v>
      </c>
      <c r="G280" s="10">
        <v>71680</v>
      </c>
      <c r="H280" s="10">
        <v>170378</v>
      </c>
      <c r="I280" s="15"/>
    </row>
    <row r="281" spans="1:9" ht="12.75">
      <c r="A281" s="126" t="s">
        <v>363</v>
      </c>
      <c r="B281" s="10">
        <v>52701</v>
      </c>
      <c r="C281" s="10">
        <v>20000</v>
      </c>
      <c r="D281" s="10">
        <v>28343</v>
      </c>
      <c r="E281" s="10">
        <v>48343</v>
      </c>
      <c r="F281" s="10">
        <v>721</v>
      </c>
      <c r="G281" s="10">
        <v>47622</v>
      </c>
      <c r="H281" s="10">
        <v>101044</v>
      </c>
      <c r="I281" s="15"/>
    </row>
    <row r="282" spans="1:9" ht="12.75">
      <c r="A282" s="126" t="s">
        <v>364</v>
      </c>
      <c r="B282" s="10">
        <v>74042</v>
      </c>
      <c r="C282" s="10">
        <v>20000</v>
      </c>
      <c r="D282" s="10">
        <v>39820</v>
      </c>
      <c r="E282" s="10">
        <v>59820</v>
      </c>
      <c r="F282" s="10">
        <v>810</v>
      </c>
      <c r="G282" s="10">
        <v>59010</v>
      </c>
      <c r="H282" s="10">
        <v>133862</v>
      </c>
      <c r="I282" s="15"/>
    </row>
    <row r="283" spans="1:9" ht="12.75">
      <c r="A283" s="126" t="s">
        <v>165</v>
      </c>
      <c r="B283" s="10">
        <v>21742</v>
      </c>
      <c r="C283" s="10">
        <v>20000</v>
      </c>
      <c r="D283" s="10">
        <v>11693</v>
      </c>
      <c r="E283" s="10">
        <v>31693</v>
      </c>
      <c r="F283" s="10">
        <v>591</v>
      </c>
      <c r="G283" s="10">
        <v>31102</v>
      </c>
      <c r="H283" s="10">
        <v>53435</v>
      </c>
      <c r="I283" s="15"/>
    </row>
    <row r="284" spans="1:9" ht="12.75">
      <c r="A284" s="126" t="s">
        <v>166</v>
      </c>
      <c r="B284" s="10">
        <v>173333</v>
      </c>
      <c r="C284" s="10">
        <v>20000</v>
      </c>
      <c r="D284" s="10">
        <v>93218</v>
      </c>
      <c r="E284" s="10">
        <v>113218</v>
      </c>
      <c r="F284" s="10">
        <v>1226</v>
      </c>
      <c r="G284" s="10">
        <v>111992</v>
      </c>
      <c r="H284" s="10">
        <v>286551</v>
      </c>
      <c r="I284" s="15"/>
    </row>
    <row r="285" spans="1:9" ht="12.75">
      <c r="A285" s="126" t="s">
        <v>167</v>
      </c>
      <c r="B285" s="10">
        <v>27353</v>
      </c>
      <c r="C285" s="10">
        <v>20000</v>
      </c>
      <c r="D285" s="10">
        <v>14710</v>
      </c>
      <c r="E285" s="10">
        <v>34710</v>
      </c>
      <c r="F285" s="10">
        <v>615</v>
      </c>
      <c r="G285" s="10">
        <v>34095</v>
      </c>
      <c r="H285" s="10">
        <v>62063</v>
      </c>
      <c r="I285" s="15"/>
    </row>
    <row r="286" spans="1:9" ht="12.75">
      <c r="A286" s="138" t="s">
        <v>168</v>
      </c>
      <c r="B286" s="140"/>
      <c r="C286" s="140"/>
      <c r="D286" s="140"/>
      <c r="E286" s="140"/>
      <c r="F286" s="140"/>
      <c r="G286" s="140"/>
      <c r="H286" s="140"/>
      <c r="I286" s="15"/>
    </row>
    <row r="287" spans="1:9" ht="12.75">
      <c r="A287" s="126" t="s">
        <v>372</v>
      </c>
      <c r="B287" s="10">
        <v>35869</v>
      </c>
      <c r="C287" s="10">
        <v>20000</v>
      </c>
      <c r="D287" s="10">
        <v>19290</v>
      </c>
      <c r="E287" s="10">
        <v>39290</v>
      </c>
      <c r="F287" s="10">
        <v>650</v>
      </c>
      <c r="G287" s="10">
        <v>38640</v>
      </c>
      <c r="H287" s="10">
        <v>75159</v>
      </c>
      <c r="I287" s="15"/>
    </row>
    <row r="288" spans="1:9" ht="12.75">
      <c r="A288" s="126" t="s">
        <v>371</v>
      </c>
      <c r="B288" s="10">
        <v>31260</v>
      </c>
      <c r="C288" s="10">
        <v>20000</v>
      </c>
      <c r="D288" s="10">
        <v>16812</v>
      </c>
      <c r="E288" s="10">
        <v>36812</v>
      </c>
      <c r="F288" s="10">
        <v>631</v>
      </c>
      <c r="G288" s="10">
        <v>36181</v>
      </c>
      <c r="H288" s="10">
        <v>68072</v>
      </c>
      <c r="I288" s="15"/>
    </row>
    <row r="289" spans="1:9" ht="12.75">
      <c r="A289" s="126" t="s">
        <v>365</v>
      </c>
      <c r="B289" s="10">
        <v>137665</v>
      </c>
      <c r="C289" s="10">
        <v>20000</v>
      </c>
      <c r="D289" s="10">
        <v>74036</v>
      </c>
      <c r="E289" s="10">
        <v>94036</v>
      </c>
      <c r="F289" s="10">
        <v>1077</v>
      </c>
      <c r="G289" s="10">
        <v>92959</v>
      </c>
      <c r="H289" s="10">
        <v>231701</v>
      </c>
      <c r="I289" s="15"/>
    </row>
    <row r="290" spans="1:9" ht="12.75">
      <c r="A290" s="126" t="s">
        <v>373</v>
      </c>
      <c r="B290" s="10">
        <v>69634</v>
      </c>
      <c r="C290" s="10">
        <v>20000</v>
      </c>
      <c r="D290" s="10">
        <v>37449</v>
      </c>
      <c r="E290" s="10">
        <v>57449</v>
      </c>
      <c r="F290" s="10">
        <v>792</v>
      </c>
      <c r="G290" s="10">
        <v>56657</v>
      </c>
      <c r="H290" s="10">
        <v>127083</v>
      </c>
      <c r="I290" s="15"/>
    </row>
    <row r="291" spans="1:9" ht="12.75">
      <c r="A291" s="126" t="s">
        <v>374</v>
      </c>
      <c r="B291" s="10">
        <v>63522</v>
      </c>
      <c r="C291" s="10">
        <v>20000</v>
      </c>
      <c r="D291" s="10">
        <v>34162</v>
      </c>
      <c r="E291" s="10">
        <v>54162</v>
      </c>
      <c r="F291" s="10">
        <v>766</v>
      </c>
      <c r="G291" s="10">
        <v>53396</v>
      </c>
      <c r="H291" s="10">
        <v>117684</v>
      </c>
      <c r="I291" s="15"/>
    </row>
    <row r="292" spans="1:9" ht="12.75">
      <c r="A292" s="126" t="s">
        <v>366</v>
      </c>
      <c r="B292" s="10">
        <v>175437</v>
      </c>
      <c r="C292" s="10">
        <v>20000</v>
      </c>
      <c r="D292" s="10">
        <v>94350</v>
      </c>
      <c r="E292" s="10">
        <v>114350</v>
      </c>
      <c r="F292" s="10">
        <v>1235</v>
      </c>
      <c r="G292" s="10">
        <v>113115</v>
      </c>
      <c r="H292" s="10">
        <v>289787</v>
      </c>
      <c r="I292" s="15"/>
    </row>
    <row r="293" spans="1:9" ht="12.75">
      <c r="A293" s="126" t="s">
        <v>367</v>
      </c>
      <c r="B293" s="10">
        <v>203291</v>
      </c>
      <c r="C293" s="10">
        <v>20000</v>
      </c>
      <c r="D293" s="10">
        <v>109329</v>
      </c>
      <c r="E293" s="10">
        <v>129329</v>
      </c>
      <c r="F293" s="10">
        <v>1352</v>
      </c>
      <c r="G293" s="10">
        <v>127977</v>
      </c>
      <c r="H293" s="10">
        <v>332620</v>
      </c>
      <c r="I293" s="15"/>
    </row>
    <row r="294" spans="1:9" ht="12.75">
      <c r="A294" s="126" t="s">
        <v>368</v>
      </c>
      <c r="B294" s="10">
        <v>43584</v>
      </c>
      <c r="C294" s="10">
        <v>20000</v>
      </c>
      <c r="D294" s="10">
        <v>23439</v>
      </c>
      <c r="E294" s="10">
        <v>43439</v>
      </c>
      <c r="F294" s="10">
        <v>683</v>
      </c>
      <c r="G294" s="10">
        <v>42756</v>
      </c>
      <c r="H294" s="10">
        <v>87023</v>
      </c>
      <c r="I294" s="15"/>
    </row>
    <row r="295" spans="1:9" ht="12.75">
      <c r="A295" s="126" t="s">
        <v>376</v>
      </c>
      <c r="B295" s="10">
        <v>9218</v>
      </c>
      <c r="C295" s="10">
        <v>20000</v>
      </c>
      <c r="D295" s="10">
        <v>4957</v>
      </c>
      <c r="E295" s="10">
        <v>24957</v>
      </c>
      <c r="F295" s="10">
        <v>539</v>
      </c>
      <c r="G295" s="10">
        <v>24418</v>
      </c>
      <c r="H295" s="10">
        <v>34175</v>
      </c>
      <c r="I295" s="15"/>
    </row>
    <row r="296" spans="1:9" ht="12.75">
      <c r="A296" s="126" t="s">
        <v>377</v>
      </c>
      <c r="B296" s="10">
        <v>97888</v>
      </c>
      <c r="C296" s="10">
        <v>20000</v>
      </c>
      <c r="D296" s="10">
        <v>52644</v>
      </c>
      <c r="E296" s="10">
        <v>72644</v>
      </c>
      <c r="F296" s="10">
        <v>910</v>
      </c>
      <c r="G296" s="10">
        <v>71734</v>
      </c>
      <c r="H296" s="10">
        <v>170532</v>
      </c>
      <c r="I296" s="15"/>
    </row>
    <row r="297" spans="1:9" ht="12.75">
      <c r="A297" s="126" t="s">
        <v>169</v>
      </c>
      <c r="B297" s="10">
        <v>47191</v>
      </c>
      <c r="C297" s="10">
        <v>20000</v>
      </c>
      <c r="D297" s="10">
        <v>25379</v>
      </c>
      <c r="E297" s="10">
        <v>45379</v>
      </c>
      <c r="F297" s="10">
        <v>698</v>
      </c>
      <c r="G297" s="10">
        <v>44681</v>
      </c>
      <c r="H297" s="10">
        <v>92570</v>
      </c>
      <c r="I297" s="15"/>
    </row>
    <row r="298" spans="1:9" ht="12.75">
      <c r="A298" s="138" t="s">
        <v>170</v>
      </c>
      <c r="B298" s="140"/>
      <c r="C298" s="140"/>
      <c r="D298" s="140"/>
      <c r="E298" s="140"/>
      <c r="F298" s="140"/>
      <c r="G298" s="140"/>
      <c r="H298" s="140"/>
      <c r="I298" s="15"/>
    </row>
    <row r="299" spans="1:9" ht="12.75">
      <c r="A299" s="126" t="s">
        <v>369</v>
      </c>
      <c r="B299" s="10">
        <v>115823</v>
      </c>
      <c r="C299" s="10">
        <v>20000</v>
      </c>
      <c r="D299" s="10">
        <v>62289</v>
      </c>
      <c r="E299" s="10">
        <v>82289</v>
      </c>
      <c r="F299" s="10">
        <v>985</v>
      </c>
      <c r="G299" s="10">
        <v>81304</v>
      </c>
      <c r="H299" s="10">
        <v>198112</v>
      </c>
      <c r="I299" s="15"/>
    </row>
    <row r="300" spans="1:9" ht="12.75">
      <c r="A300" s="126" t="s">
        <v>370</v>
      </c>
      <c r="B300" s="10">
        <v>222528</v>
      </c>
      <c r="C300" s="10">
        <v>20000</v>
      </c>
      <c r="D300" s="10">
        <v>119675</v>
      </c>
      <c r="E300" s="10">
        <v>139675</v>
      </c>
      <c r="F300" s="10">
        <v>1433</v>
      </c>
      <c r="G300" s="10">
        <v>138242</v>
      </c>
      <c r="H300" s="10">
        <v>362203</v>
      </c>
      <c r="I300" s="15"/>
    </row>
    <row r="301" spans="1:9" ht="12.75">
      <c r="A301" s="11"/>
      <c r="B301" s="10"/>
      <c r="C301" s="10"/>
      <c r="D301" s="10"/>
      <c r="E301" s="10"/>
      <c r="F301" s="10"/>
      <c r="G301" s="10"/>
      <c r="H301" s="10"/>
      <c r="I301" s="15"/>
    </row>
    <row r="302" spans="1:9" ht="12.75">
      <c r="A302" s="11"/>
      <c r="B302" s="10">
        <f aca="true" t="shared" si="0" ref="B302:H302">SUM(B8:B300)</f>
        <v>58330281</v>
      </c>
      <c r="C302" s="10">
        <f t="shared" si="0"/>
        <v>8712800</v>
      </c>
      <c r="D302" s="10">
        <f t="shared" si="0"/>
        <v>31517132</v>
      </c>
      <c r="E302" s="10">
        <f t="shared" si="0"/>
        <v>41229934</v>
      </c>
      <c r="F302" s="10">
        <f t="shared" si="0"/>
        <v>375006</v>
      </c>
      <c r="G302" s="10">
        <f t="shared" si="0"/>
        <v>40854928</v>
      </c>
      <c r="H302" s="10">
        <f t="shared" si="0"/>
        <v>99560215</v>
      </c>
      <c r="I302" s="15"/>
    </row>
    <row r="303" spans="1:9" ht="12.75">
      <c r="A303" s="11"/>
      <c r="B303" s="10"/>
      <c r="C303" s="10"/>
      <c r="D303" s="10"/>
      <c r="E303" s="10"/>
      <c r="F303" s="10"/>
      <c r="G303" s="10"/>
      <c r="H303" s="10"/>
      <c r="I303" s="15"/>
    </row>
    <row r="304" spans="1:9" ht="12.75">
      <c r="A304" s="11"/>
      <c r="B304" s="10"/>
      <c r="C304" s="10"/>
      <c r="D304" s="10"/>
      <c r="E304" s="10"/>
      <c r="F304" s="10"/>
      <c r="G304" s="10"/>
      <c r="H304" s="10"/>
      <c r="I304" s="15"/>
    </row>
    <row r="305" spans="1:9" ht="36" customHeight="1">
      <c r="A305" s="141" t="s">
        <v>400</v>
      </c>
      <c r="B305" s="142"/>
      <c r="C305" s="142"/>
      <c r="D305" s="142"/>
      <c r="E305" s="142"/>
      <c r="F305" s="142"/>
      <c r="G305" s="142"/>
      <c r="H305" s="142"/>
      <c r="I305" s="15"/>
    </row>
    <row r="306" spans="1:8" ht="12" customHeight="1">
      <c r="A306" s="127"/>
      <c r="B306" s="122"/>
      <c r="C306" s="122"/>
      <c r="D306" s="122"/>
      <c r="E306" s="122"/>
      <c r="F306" s="122"/>
      <c r="G306" s="122"/>
      <c r="H306" s="122"/>
    </row>
    <row r="307" spans="1:8" ht="12" customHeight="1">
      <c r="A307" s="122"/>
      <c r="B307" s="122"/>
      <c r="C307" s="122"/>
      <c r="D307" s="122"/>
      <c r="E307" s="122"/>
      <c r="F307" s="122"/>
      <c r="G307" s="122"/>
      <c r="H307" s="130">
        <v>39722</v>
      </c>
    </row>
    <row r="308" spans="1:8" ht="12.75">
      <c r="A308" s="143"/>
      <c r="B308" s="144"/>
      <c r="C308" s="144"/>
      <c r="D308" s="144"/>
      <c r="E308" s="144"/>
      <c r="F308" s="144"/>
      <c r="G308" s="144"/>
      <c r="H308" s="144"/>
    </row>
    <row r="309" spans="1:8" ht="12.75">
      <c r="A309" s="144"/>
      <c r="B309" s="144"/>
      <c r="C309" s="144"/>
      <c r="D309" s="144"/>
      <c r="E309" s="144"/>
      <c r="F309" s="144"/>
      <c r="G309" s="144"/>
      <c r="H309" s="144"/>
    </row>
  </sheetData>
  <mergeCells count="36">
    <mergeCell ref="A305:H305"/>
    <mergeCell ref="A308:H309"/>
    <mergeCell ref="A1:H1"/>
    <mergeCell ref="A106:H106"/>
    <mergeCell ref="A39:H39"/>
    <mergeCell ref="A54:H54"/>
    <mergeCell ref="A7:H7"/>
    <mergeCell ref="A9:H9"/>
    <mergeCell ref="A92:H92"/>
    <mergeCell ref="A95:H95"/>
    <mergeCell ref="A99:H99"/>
    <mergeCell ref="A104:H104"/>
    <mergeCell ref="A142:H142"/>
    <mergeCell ref="A131:H131"/>
    <mergeCell ref="A110:H110"/>
    <mergeCell ref="A114:H114"/>
    <mergeCell ref="A120:H120"/>
    <mergeCell ref="A122:H122"/>
    <mergeCell ref="A167:H167"/>
    <mergeCell ref="A158:H158"/>
    <mergeCell ref="A152:H152"/>
    <mergeCell ref="A144:H144"/>
    <mergeCell ref="A193:H193"/>
    <mergeCell ref="A187:H187"/>
    <mergeCell ref="A182:H182"/>
    <mergeCell ref="A185:H185"/>
    <mergeCell ref="A97:H97"/>
    <mergeCell ref="A298:H298"/>
    <mergeCell ref="A286:H286"/>
    <mergeCell ref="A257:H257"/>
    <mergeCell ref="A231:H231"/>
    <mergeCell ref="A241:H241"/>
    <mergeCell ref="A243:H243"/>
    <mergeCell ref="A245:H245"/>
    <mergeCell ref="A254:H254"/>
    <mergeCell ref="A260:H260"/>
  </mergeCells>
  <printOptions/>
  <pageMargins left="0.75" right="0.75" top="0.8" bottom="0.75" header="0.5" footer="0.5"/>
  <pageSetup horizontalDpi="600" verticalDpi="600" orientation="landscape" scale="74" r:id="rId1"/>
  <rowBreaks count="3" manualBreakCount="3">
    <brk id="105" max="7" man="1"/>
    <brk id="157" max="7" man="1"/>
    <brk id="2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 CCDF Revised Final Tribal Allocations (Including Reallotted FY 2007 Discretionary Funds)</dc:title>
  <dc:subject>FY 2007 CCDF Revised Final Tribal Allocations (Including Reallotted FY 2007 Discretionary Funds)</dc:subject>
  <dc:creator>Child Care Bureau, Office of Family Assistance, Administration for Children and Families, Department of Health and Human Services, United States Federal Government</dc:creator>
  <cp:keywords/>
  <dc:description/>
  <cp:lastModifiedBy>Kris Kuny, General Dynamics Information Technology</cp:lastModifiedBy>
  <cp:lastPrinted>2008-10-27T15:27:14Z</cp:lastPrinted>
  <dcterms:created xsi:type="dcterms:W3CDTF">2007-11-26T20:47:35Z</dcterms:created>
  <dcterms:modified xsi:type="dcterms:W3CDTF">2008-10-29T14:41:33Z</dcterms:modified>
  <cp:category/>
  <cp:version/>
  <cp:contentType/>
  <cp:contentStatus/>
</cp:coreProperties>
</file>