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46" yWindow="2190" windowWidth="15180" windowHeight="8580" activeTab="0"/>
  </bookViews>
  <sheets>
    <sheet name="IA" sheetId="1" r:id="rId1"/>
    <sheet name="KS" sheetId="2" r:id="rId2"/>
    <sheet name="MO" sheetId="3" r:id="rId3"/>
    <sheet name="NE" sheetId="4" r:id="rId4"/>
  </sheets>
  <definedNames/>
  <calcPr fullCalcOnLoad="1"/>
</workbook>
</file>

<file path=xl/sharedStrings.xml><?xml version="1.0" encoding="utf-8"?>
<sst xmlns="http://schemas.openxmlformats.org/spreadsheetml/2006/main" count="922" uniqueCount="454">
  <si>
    <t>n</t>
  </si>
  <si>
    <t>001</t>
  </si>
  <si>
    <t>Adair County</t>
  </si>
  <si>
    <t>003</t>
  </si>
  <si>
    <t>Adams County</t>
  </si>
  <si>
    <t>005</t>
  </si>
  <si>
    <t>Allamakee County</t>
  </si>
  <si>
    <t>007</t>
  </si>
  <si>
    <t>Appanoose County</t>
  </si>
  <si>
    <t>009</t>
  </si>
  <si>
    <t>Audubon County</t>
  </si>
  <si>
    <t>011</t>
  </si>
  <si>
    <t>Benton County</t>
  </si>
  <si>
    <t>013</t>
  </si>
  <si>
    <t>Black Hawk County</t>
  </si>
  <si>
    <t>015</t>
  </si>
  <si>
    <t>Boone County</t>
  </si>
  <si>
    <t>017</t>
  </si>
  <si>
    <t>Bremer County</t>
  </si>
  <si>
    <t>019</t>
  </si>
  <si>
    <t>Buchanan County</t>
  </si>
  <si>
    <t>021</t>
  </si>
  <si>
    <t>Buena Vista County</t>
  </si>
  <si>
    <t>023</t>
  </si>
  <si>
    <t>Butler County</t>
  </si>
  <si>
    <t>025</t>
  </si>
  <si>
    <t>Calhoun County</t>
  </si>
  <si>
    <t>027</t>
  </si>
  <si>
    <t>Carroll County</t>
  </si>
  <si>
    <t>029</t>
  </si>
  <si>
    <t>Cass County</t>
  </si>
  <si>
    <t>031</t>
  </si>
  <si>
    <t>Cedar County</t>
  </si>
  <si>
    <t>033</t>
  </si>
  <si>
    <t>Cerro Gordo County</t>
  </si>
  <si>
    <t>035</t>
  </si>
  <si>
    <t>Cherokee County</t>
  </si>
  <si>
    <t>037</t>
  </si>
  <si>
    <t>Chickasaw County</t>
  </si>
  <si>
    <t>039</t>
  </si>
  <si>
    <t>Clarke County</t>
  </si>
  <si>
    <t>041</t>
  </si>
  <si>
    <t>Clay County</t>
  </si>
  <si>
    <t>043</t>
  </si>
  <si>
    <t>Clayton County</t>
  </si>
  <si>
    <t>045</t>
  </si>
  <si>
    <t>Clinton County</t>
  </si>
  <si>
    <t>047</t>
  </si>
  <si>
    <t>Crawford County</t>
  </si>
  <si>
    <t>049</t>
  </si>
  <si>
    <t>Dallas County</t>
  </si>
  <si>
    <t>051</t>
  </si>
  <si>
    <t>Davis County</t>
  </si>
  <si>
    <t>053</t>
  </si>
  <si>
    <t>Decatur County</t>
  </si>
  <si>
    <t>055</t>
  </si>
  <si>
    <t>Delaware County</t>
  </si>
  <si>
    <t>057</t>
  </si>
  <si>
    <t>Des Moines County</t>
  </si>
  <si>
    <t>059</t>
  </si>
  <si>
    <t>Dickinson County</t>
  </si>
  <si>
    <t>061</t>
  </si>
  <si>
    <t>Dubuque County</t>
  </si>
  <si>
    <t>063</t>
  </si>
  <si>
    <t>Emmet County</t>
  </si>
  <si>
    <t>065</t>
  </si>
  <si>
    <t>Fayette County</t>
  </si>
  <si>
    <t>067</t>
  </si>
  <si>
    <t>Floyd County</t>
  </si>
  <si>
    <t>069</t>
  </si>
  <si>
    <t>Franklin County</t>
  </si>
  <si>
    <t>071</t>
  </si>
  <si>
    <t>Fremont County</t>
  </si>
  <si>
    <t>073</t>
  </si>
  <si>
    <t>Greene County</t>
  </si>
  <si>
    <t>075</t>
  </si>
  <si>
    <t>Grundy County</t>
  </si>
  <si>
    <t>077</t>
  </si>
  <si>
    <t>Guthrie County</t>
  </si>
  <si>
    <t>079</t>
  </si>
  <si>
    <t>Hamilton County</t>
  </si>
  <si>
    <t>081</t>
  </si>
  <si>
    <t>Hancock County</t>
  </si>
  <si>
    <t>083</t>
  </si>
  <si>
    <t>Hardin County</t>
  </si>
  <si>
    <t>085</t>
  </si>
  <si>
    <t>Harrison County</t>
  </si>
  <si>
    <t>087</t>
  </si>
  <si>
    <t>Henry County</t>
  </si>
  <si>
    <t>089</t>
  </si>
  <si>
    <t>Howard County</t>
  </si>
  <si>
    <t>091</t>
  </si>
  <si>
    <t>Humboldt County</t>
  </si>
  <si>
    <t>093</t>
  </si>
  <si>
    <t>Ida County</t>
  </si>
  <si>
    <t>095</t>
  </si>
  <si>
    <t>Iowa County</t>
  </si>
  <si>
    <t>097</t>
  </si>
  <si>
    <t>Jackson County</t>
  </si>
  <si>
    <t>099</t>
  </si>
  <si>
    <t>Jasper County</t>
  </si>
  <si>
    <t>101</t>
  </si>
  <si>
    <t>Jefferson County</t>
  </si>
  <si>
    <t>103</t>
  </si>
  <si>
    <t>Johnson County</t>
  </si>
  <si>
    <t>105</t>
  </si>
  <si>
    <t>Jones County</t>
  </si>
  <si>
    <t>107</t>
  </si>
  <si>
    <t>Keokuk County</t>
  </si>
  <si>
    <t>109</t>
  </si>
  <si>
    <t>Kossuth County</t>
  </si>
  <si>
    <t>111</t>
  </si>
  <si>
    <t>Lee County</t>
  </si>
  <si>
    <t>113</t>
  </si>
  <si>
    <t>Linn County</t>
  </si>
  <si>
    <t>115</t>
  </si>
  <si>
    <t>Louisa County</t>
  </si>
  <si>
    <t>117</t>
  </si>
  <si>
    <t>Lucas County</t>
  </si>
  <si>
    <t>119</t>
  </si>
  <si>
    <t>Lyon County</t>
  </si>
  <si>
    <t>121</t>
  </si>
  <si>
    <t>Madison County</t>
  </si>
  <si>
    <t>123</t>
  </si>
  <si>
    <t>Mahaska County</t>
  </si>
  <si>
    <t>125</t>
  </si>
  <si>
    <t>Marion County</t>
  </si>
  <si>
    <t>127</t>
  </si>
  <si>
    <t>Marshall County</t>
  </si>
  <si>
    <t>129</t>
  </si>
  <si>
    <t>Mills County</t>
  </si>
  <si>
    <t>131</t>
  </si>
  <si>
    <t>Mitchell County</t>
  </si>
  <si>
    <t>133</t>
  </si>
  <si>
    <t>Monona County</t>
  </si>
  <si>
    <t>135</t>
  </si>
  <si>
    <t>Monroe County</t>
  </si>
  <si>
    <t>137</t>
  </si>
  <si>
    <t>Montgomery County</t>
  </si>
  <si>
    <t>139</t>
  </si>
  <si>
    <t>Muscatine County</t>
  </si>
  <si>
    <t>141</t>
  </si>
  <si>
    <t>O'Brien County</t>
  </si>
  <si>
    <t>143</t>
  </si>
  <si>
    <t>Osceola County</t>
  </si>
  <si>
    <t>145</t>
  </si>
  <si>
    <t>Page County</t>
  </si>
  <si>
    <t>147</t>
  </si>
  <si>
    <t>Palo Alto County</t>
  </si>
  <si>
    <t>149</t>
  </si>
  <si>
    <t>Plymouth County</t>
  </si>
  <si>
    <t>151</t>
  </si>
  <si>
    <t>Pocahontas County</t>
  </si>
  <si>
    <t>153</t>
  </si>
  <si>
    <t>Polk County</t>
  </si>
  <si>
    <t>155</t>
  </si>
  <si>
    <t>Pottawattamie County</t>
  </si>
  <si>
    <t>157</t>
  </si>
  <si>
    <t>Poweshiek County</t>
  </si>
  <si>
    <t>159</t>
  </si>
  <si>
    <t>Ringgold County</t>
  </si>
  <si>
    <t>161</t>
  </si>
  <si>
    <t>Sac County</t>
  </si>
  <si>
    <t>163</t>
  </si>
  <si>
    <t>Scott County</t>
  </si>
  <si>
    <t>165</t>
  </si>
  <si>
    <t>Shelby County</t>
  </si>
  <si>
    <t>167</t>
  </si>
  <si>
    <t>Sioux County</t>
  </si>
  <si>
    <t>169</t>
  </si>
  <si>
    <t>Story County</t>
  </si>
  <si>
    <t>171</t>
  </si>
  <si>
    <t>Tama County</t>
  </si>
  <si>
    <t>173</t>
  </si>
  <si>
    <t>Taylor County</t>
  </si>
  <si>
    <t>175</t>
  </si>
  <si>
    <t>Union County</t>
  </si>
  <si>
    <t>177</t>
  </si>
  <si>
    <t>Van Buren County</t>
  </si>
  <si>
    <t>179</t>
  </si>
  <si>
    <t>Wapello County</t>
  </si>
  <si>
    <t>181</t>
  </si>
  <si>
    <t>Warren County</t>
  </si>
  <si>
    <t>183</t>
  </si>
  <si>
    <t>Washington County</t>
  </si>
  <si>
    <t>185</t>
  </si>
  <si>
    <t>Wayne County</t>
  </si>
  <si>
    <t>187</t>
  </si>
  <si>
    <t>Webster County</t>
  </si>
  <si>
    <t>189</t>
  </si>
  <si>
    <t>Winnebago County</t>
  </si>
  <si>
    <t>191</t>
  </si>
  <si>
    <t>Winneshiek County</t>
  </si>
  <si>
    <t>193</t>
  </si>
  <si>
    <t>Woodbury County</t>
  </si>
  <si>
    <t>195</t>
  </si>
  <si>
    <t>Worth County</t>
  </si>
  <si>
    <t>197</t>
  </si>
  <si>
    <t>Wright County</t>
  </si>
  <si>
    <t>County FIPS</t>
  </si>
  <si>
    <t>County Name</t>
  </si>
  <si>
    <t># of Children Tested</t>
  </si>
  <si>
    <t>Screening Rate 
(# tested/ population)</t>
  </si>
  <si>
    <r>
      <t>Total Confirmed Cases</t>
    </r>
    <r>
      <rPr>
        <b/>
        <vertAlign val="superscript"/>
        <sz val="8"/>
        <rFont val="Arial"/>
        <family val="2"/>
      </rPr>
      <t>1</t>
    </r>
  </si>
  <si>
    <t>Census 2000 Data</t>
  </si>
  <si>
    <t>Total Housing Units</t>
  </si>
  <si>
    <t>Pre-1950 Housing Units</t>
  </si>
  <si>
    <t>% of Children &lt; 6 Under Poverty</t>
  </si>
  <si>
    <t>CBLS County-level Summary Data for Iowa, 2003</t>
  </si>
  <si>
    <t>CBLS County-level Summary Data for Kansas, 2003</t>
  </si>
  <si>
    <t>Allen County</t>
  </si>
  <si>
    <t>Anderson County</t>
  </si>
  <si>
    <t>Atchison County</t>
  </si>
  <si>
    <t>Barber County</t>
  </si>
  <si>
    <t>Barton County</t>
  </si>
  <si>
    <t>Bourbon County</t>
  </si>
  <si>
    <t>Brown County</t>
  </si>
  <si>
    <t>Chase County</t>
  </si>
  <si>
    <t>Chautauqua County</t>
  </si>
  <si>
    <t>Cheyenne County</t>
  </si>
  <si>
    <t>Clark County</t>
  </si>
  <si>
    <t>Cloud County</t>
  </si>
  <si>
    <t>Coffey County</t>
  </si>
  <si>
    <t>Comanche County</t>
  </si>
  <si>
    <t>Cowley County</t>
  </si>
  <si>
    <t>Doniphan County</t>
  </si>
  <si>
    <t>Douglas County</t>
  </si>
  <si>
    <t>Edwards County</t>
  </si>
  <si>
    <t>Elk County</t>
  </si>
  <si>
    <t>Ellis County</t>
  </si>
  <si>
    <t>Ellsworth County</t>
  </si>
  <si>
    <t>Finney County</t>
  </si>
  <si>
    <t>Ford County</t>
  </si>
  <si>
    <t>Geary County</t>
  </si>
  <si>
    <t>Gove County</t>
  </si>
  <si>
    <t>Graham County</t>
  </si>
  <si>
    <t>Grant County</t>
  </si>
  <si>
    <t>Gray County</t>
  </si>
  <si>
    <t>Greeley County</t>
  </si>
  <si>
    <t>Greenwood County</t>
  </si>
  <si>
    <t>Harper County</t>
  </si>
  <si>
    <t>Harvey County</t>
  </si>
  <si>
    <t>Haskell County</t>
  </si>
  <si>
    <t>Hodgeman County</t>
  </si>
  <si>
    <t>Jewell County</t>
  </si>
  <si>
    <t>Kearny County</t>
  </si>
  <si>
    <t>Kingman County</t>
  </si>
  <si>
    <t>Kiowa County</t>
  </si>
  <si>
    <t>Labette County</t>
  </si>
  <si>
    <t>Lane County</t>
  </si>
  <si>
    <t>Leavenworth County</t>
  </si>
  <si>
    <t>Lincoln County</t>
  </si>
  <si>
    <t>Logan County</t>
  </si>
  <si>
    <t>McPherson County</t>
  </si>
  <si>
    <t>Meade County</t>
  </si>
  <si>
    <t>Miami County</t>
  </si>
  <si>
    <t>Morris County</t>
  </si>
  <si>
    <t>Morton County</t>
  </si>
  <si>
    <t>Nemaha County</t>
  </si>
  <si>
    <t>Neosho County</t>
  </si>
  <si>
    <t>Ness County</t>
  </si>
  <si>
    <t>Norton County</t>
  </si>
  <si>
    <t>Osage County</t>
  </si>
  <si>
    <t>Osborne County</t>
  </si>
  <si>
    <t>Ottawa County</t>
  </si>
  <si>
    <t>Pawnee County</t>
  </si>
  <si>
    <t>Phillips County</t>
  </si>
  <si>
    <t>Pottawatomie County</t>
  </si>
  <si>
    <t>Pratt County</t>
  </si>
  <si>
    <t>Rawlins County</t>
  </si>
  <si>
    <t>Reno County</t>
  </si>
  <si>
    <t>Republic County</t>
  </si>
  <si>
    <t>Rice County</t>
  </si>
  <si>
    <t>Riley County</t>
  </si>
  <si>
    <t>Rooks County</t>
  </si>
  <si>
    <t>Rush County</t>
  </si>
  <si>
    <t>Russell County</t>
  </si>
  <si>
    <t>Saline County</t>
  </si>
  <si>
    <t>Sedgwick County</t>
  </si>
  <si>
    <t>Seward County</t>
  </si>
  <si>
    <t>Shawnee County</t>
  </si>
  <si>
    <t>Sheridan County</t>
  </si>
  <si>
    <t>Sherman County</t>
  </si>
  <si>
    <t>Smith County</t>
  </si>
  <si>
    <t>Stafford County</t>
  </si>
  <si>
    <t>Stanton County</t>
  </si>
  <si>
    <t>Stevens County</t>
  </si>
  <si>
    <t>Sumner County</t>
  </si>
  <si>
    <t>Thomas County</t>
  </si>
  <si>
    <t>Trego County</t>
  </si>
  <si>
    <t>Wabaunsee County</t>
  </si>
  <si>
    <t>Wallace County</t>
  </si>
  <si>
    <t>Wichita County</t>
  </si>
  <si>
    <t>Wilson County</t>
  </si>
  <si>
    <t>Woodson County</t>
  </si>
  <si>
    <t>Wyandotte County</t>
  </si>
  <si>
    <t>199</t>
  </si>
  <si>
    <t>201</t>
  </si>
  <si>
    <t>203</t>
  </si>
  <si>
    <t>205</t>
  </si>
  <si>
    <t>207</t>
  </si>
  <si>
    <t>209</t>
  </si>
  <si>
    <t>CBLS County-level Summary Data for Missouri, 2003</t>
  </si>
  <si>
    <t>Andrew County</t>
  </si>
  <si>
    <t>Audrain County</t>
  </si>
  <si>
    <t>Barry County</t>
  </si>
  <si>
    <t>Bates County</t>
  </si>
  <si>
    <t>Bollinger County</t>
  </si>
  <si>
    <t>Caldwell County</t>
  </si>
  <si>
    <t>Callaway County</t>
  </si>
  <si>
    <t>Camden County</t>
  </si>
  <si>
    <t>Cape Girardeau County</t>
  </si>
  <si>
    <t>Carter County</t>
  </si>
  <si>
    <t>Chariton County</t>
  </si>
  <si>
    <t>Christian County</t>
  </si>
  <si>
    <t>Cole County</t>
  </si>
  <si>
    <t>Cooper County</t>
  </si>
  <si>
    <t>Dade County</t>
  </si>
  <si>
    <t>Daviess County</t>
  </si>
  <si>
    <t>DeKalb County</t>
  </si>
  <si>
    <t>Dent County</t>
  </si>
  <si>
    <t>Dunklin County</t>
  </si>
  <si>
    <t>Gasconade County</t>
  </si>
  <si>
    <t>Gentry County</t>
  </si>
  <si>
    <t>Hickory County</t>
  </si>
  <si>
    <t>Holt County</t>
  </si>
  <si>
    <t>Howell County</t>
  </si>
  <si>
    <t>Iron County</t>
  </si>
  <si>
    <t>Knox County</t>
  </si>
  <si>
    <t>Laclede County</t>
  </si>
  <si>
    <t>Lafayette County</t>
  </si>
  <si>
    <t>Lawrence County</t>
  </si>
  <si>
    <t>Lewis County</t>
  </si>
  <si>
    <t>Livingston County</t>
  </si>
  <si>
    <t>McDonald County</t>
  </si>
  <si>
    <t>Macon County</t>
  </si>
  <si>
    <t>Maries County</t>
  </si>
  <si>
    <t>Mercer County</t>
  </si>
  <si>
    <t>Miller County</t>
  </si>
  <si>
    <t>Mississippi County</t>
  </si>
  <si>
    <t>Moniteau County</t>
  </si>
  <si>
    <t>Morgan County</t>
  </si>
  <si>
    <t>New Madrid County</t>
  </si>
  <si>
    <t>Newton County</t>
  </si>
  <si>
    <t>Nodaway County</t>
  </si>
  <si>
    <t>Oregon County</t>
  </si>
  <si>
    <t>Ozark County</t>
  </si>
  <si>
    <t>Pemiscot County</t>
  </si>
  <si>
    <t>Perry County</t>
  </si>
  <si>
    <t>Pettis County</t>
  </si>
  <si>
    <t>Phelps County</t>
  </si>
  <si>
    <t>Pike County</t>
  </si>
  <si>
    <t>Platte County</t>
  </si>
  <si>
    <t>Pulaski County</t>
  </si>
  <si>
    <t>Putnam County</t>
  </si>
  <si>
    <t>Ralls County</t>
  </si>
  <si>
    <t>Randolph County</t>
  </si>
  <si>
    <t>Ray County</t>
  </si>
  <si>
    <t>Reynolds County</t>
  </si>
  <si>
    <t>Ripley County</t>
  </si>
  <si>
    <t>St. Charles County</t>
  </si>
  <si>
    <t>St. Clair County</t>
  </si>
  <si>
    <t>Ste. Genevieve County</t>
  </si>
  <si>
    <t>St. Francois County</t>
  </si>
  <si>
    <t>St. Louis County</t>
  </si>
  <si>
    <t>Schuyler County</t>
  </si>
  <si>
    <t>Scotland County</t>
  </si>
  <si>
    <t>Shannon County</t>
  </si>
  <si>
    <t>Stoddard County</t>
  </si>
  <si>
    <t>Stone County</t>
  </si>
  <si>
    <t>Sullivan County</t>
  </si>
  <si>
    <t>Taney County</t>
  </si>
  <si>
    <t>Texas County</t>
  </si>
  <si>
    <t>Vernon County</t>
  </si>
  <si>
    <t>186</t>
  </si>
  <si>
    <t>211</t>
  </si>
  <si>
    <t>213</t>
  </si>
  <si>
    <t>215</t>
  </si>
  <si>
    <t>217</t>
  </si>
  <si>
    <t>219</t>
  </si>
  <si>
    <t>221</t>
  </si>
  <si>
    <t>223</t>
  </si>
  <si>
    <t>225</t>
  </si>
  <si>
    <t>227</t>
  </si>
  <si>
    <t>229</t>
  </si>
  <si>
    <t>510</t>
  </si>
  <si>
    <t>Estimated Population of Children &lt; 6, 2000</t>
  </si>
  <si>
    <r>
      <t>1</t>
    </r>
    <r>
      <rPr>
        <sz val="8"/>
        <rFont val="Arial"/>
        <family val="2"/>
      </rPr>
      <t xml:space="preserve"> Confirmed case information is suppressed for counties with fewer than five children tested.</t>
    </r>
  </si>
  <si>
    <t>CBLS County-level Summary Data for Nebraska, 2003</t>
  </si>
  <si>
    <t>Antelope County</t>
  </si>
  <si>
    <t>Arthur County</t>
  </si>
  <si>
    <t>Banner County</t>
  </si>
  <si>
    <t>Blaine County</t>
  </si>
  <si>
    <t>Box Butte County</t>
  </si>
  <si>
    <t>Boyd County</t>
  </si>
  <si>
    <t>Buffalo County</t>
  </si>
  <si>
    <t>Burt County</t>
  </si>
  <si>
    <t>Cherry County</t>
  </si>
  <si>
    <t>Colfax County</t>
  </si>
  <si>
    <t>Cuming County</t>
  </si>
  <si>
    <t>Custer County</t>
  </si>
  <si>
    <t>Dakota County</t>
  </si>
  <si>
    <t>Dawes County</t>
  </si>
  <si>
    <t>Dawson County</t>
  </si>
  <si>
    <t>Deuel County</t>
  </si>
  <si>
    <t>Dixon County</t>
  </si>
  <si>
    <t>Dodge County</t>
  </si>
  <si>
    <t>Dundy County</t>
  </si>
  <si>
    <t>Fillmore County</t>
  </si>
  <si>
    <t>Frontier County</t>
  </si>
  <si>
    <t>Furnas County</t>
  </si>
  <si>
    <t>Gage County</t>
  </si>
  <si>
    <t>Garden County</t>
  </si>
  <si>
    <t>Garfield County</t>
  </si>
  <si>
    <t>Gosper County</t>
  </si>
  <si>
    <t>Hall County</t>
  </si>
  <si>
    <t>Harlan County</t>
  </si>
  <si>
    <t>Hayes County</t>
  </si>
  <si>
    <t>Hitchcock County</t>
  </si>
  <si>
    <t>Hooker County</t>
  </si>
  <si>
    <t>Kearney County</t>
  </si>
  <si>
    <t>Keith County</t>
  </si>
  <si>
    <t>Keya Paha County</t>
  </si>
  <si>
    <t>Kimball County</t>
  </si>
  <si>
    <t>Lancaster County</t>
  </si>
  <si>
    <t>Loup County</t>
  </si>
  <si>
    <t>Merrick County</t>
  </si>
  <si>
    <t>Morrill County</t>
  </si>
  <si>
    <t>Nance County</t>
  </si>
  <si>
    <t>Nuckolls County</t>
  </si>
  <si>
    <t>Otoe County</t>
  </si>
  <si>
    <t>Perkins County</t>
  </si>
  <si>
    <t>Pierce County</t>
  </si>
  <si>
    <t>Red Willow County</t>
  </si>
  <si>
    <t>Richardson County</t>
  </si>
  <si>
    <t>Rock County</t>
  </si>
  <si>
    <t>Sarpy County</t>
  </si>
  <si>
    <t>Saunders County</t>
  </si>
  <si>
    <t>Scotts Bluff County</t>
  </si>
  <si>
    <t>Thayer County</t>
  </si>
  <si>
    <t>Thurston County</t>
  </si>
  <si>
    <t>Valley County</t>
  </si>
  <si>
    <t>Wheeler County</t>
  </si>
  <si>
    <t>York County</t>
  </si>
  <si>
    <t>Iowa-Total</t>
  </si>
  <si>
    <t>Missouri-Total</t>
  </si>
  <si>
    <t>Kansas-Total</t>
  </si>
  <si>
    <t>Nebraska-Total</t>
  </si>
  <si>
    <r>
      <t># of Addresses-Multiple Children w/ Confirmed EBLLs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in past 5 years</t>
    </r>
  </si>
  <si>
    <t>* Statewide confirmed EBLLs for 2003 = 1,035</t>
  </si>
  <si>
    <t>* Statewide confirmed EBLLs for 2003 = 365</t>
  </si>
  <si>
    <t>* Statewide confirmed EBLLs for 2003 = 2,744</t>
  </si>
  <si>
    <t>* Statewide confirmed EBLLs for 2003 = 271</t>
  </si>
  <si>
    <t>St. Louis City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</si>
</sst>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[$-409]dddd\,\ mmmm\ dd\,\ yyyy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right"/>
    </xf>
    <xf numFmtId="1" fontId="1" fillId="0" borderId="6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1" fontId="1" fillId="0" borderId="7" xfId="0" applyNumberFormat="1" applyFont="1" applyBorder="1" applyAlignment="1">
      <alignment horizontal="right"/>
    </xf>
    <xf numFmtId="1" fontId="1" fillId="0" borderId="8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" fontId="1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1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1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" fontId="1" fillId="0" borderId="10" xfId="0" applyNumberFormat="1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165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2" fontId="1" fillId="0" borderId="9" xfId="0" applyNumberFormat="1" applyFont="1" applyBorder="1" applyAlignment="1">
      <alignment horizontal="right"/>
    </xf>
    <xf numFmtId="165" fontId="1" fillId="0" borderId="20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center"/>
    </xf>
    <xf numFmtId="1" fontId="1" fillId="0" borderId="9" xfId="0" applyNumberFormat="1" applyFont="1" applyBorder="1" applyAlignment="1">
      <alignment horizontal="center"/>
    </xf>
    <xf numFmtId="164" fontId="2" fillId="2" borderId="22" xfId="0" applyNumberFormat="1" applyFont="1" applyFill="1" applyBorder="1" applyAlignment="1">
      <alignment horizontal="center" vertical="center" wrapText="1"/>
    </xf>
    <xf numFmtId="9" fontId="1" fillId="0" borderId="23" xfId="0" applyNumberFormat="1" applyFont="1" applyBorder="1" applyAlignment="1">
      <alignment/>
    </xf>
    <xf numFmtId="9" fontId="1" fillId="0" borderId="8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9" fontId="1" fillId="0" borderId="6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9" fontId="1" fillId="0" borderId="5" xfId="0" applyNumberFormat="1" applyFont="1" applyBorder="1" applyAlignment="1">
      <alignment horizontal="right"/>
    </xf>
    <xf numFmtId="9" fontId="1" fillId="0" borderId="10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49" fontId="2" fillId="2" borderId="28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 wrapText="1"/>
    </xf>
    <xf numFmtId="3" fontId="2" fillId="2" borderId="29" xfId="0" applyNumberFormat="1" applyFont="1" applyFill="1" applyBorder="1" applyAlignment="1">
      <alignment horizontal="center" vertical="center" wrapText="1"/>
    </xf>
    <xf numFmtId="49" fontId="2" fillId="2" borderId="30" xfId="0" applyNumberFormat="1" applyFont="1" applyFill="1" applyBorder="1" applyAlignment="1">
      <alignment horizontal="center" vertical="center" wrapText="1"/>
    </xf>
    <xf numFmtId="49" fontId="2" fillId="2" borderId="31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3" fontId="2" fillId="2" borderId="32" xfId="0" applyNumberFormat="1" applyFont="1" applyFill="1" applyBorder="1" applyAlignment="1">
      <alignment horizontal="center" vertical="center" wrapText="1"/>
    </xf>
    <xf numFmtId="3" fontId="2" fillId="2" borderId="33" xfId="0" applyNumberFormat="1" applyFont="1" applyFill="1" applyBorder="1" applyAlignment="1">
      <alignment horizontal="center" vertical="center" wrapText="1"/>
    </xf>
    <xf numFmtId="3" fontId="2" fillId="2" borderId="34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9" fontId="2" fillId="2" borderId="35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36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 wrapText="1"/>
    </xf>
    <xf numFmtId="3" fontId="2" fillId="2" borderId="31" xfId="0" applyNumberFormat="1" applyFont="1" applyFill="1" applyBorder="1" applyAlignment="1">
      <alignment horizontal="center" vertical="center" wrapText="1"/>
    </xf>
    <xf numFmtId="3" fontId="2" fillId="2" borderId="27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1">
      <selection activeCell="I34" sqref="I34"/>
    </sheetView>
  </sheetViews>
  <sheetFormatPr defaultColWidth="9.140625" defaultRowHeight="12.75"/>
  <cols>
    <col min="1" max="1" width="8.421875" style="55" customWidth="1"/>
    <col min="2" max="2" width="16.140625" style="9" customWidth="1"/>
    <col min="3" max="3" width="8.421875" style="9" customWidth="1"/>
    <col min="4" max="4" width="10.8515625" style="9" customWidth="1"/>
    <col min="5" max="5" width="9.421875" style="9" customWidth="1"/>
    <col min="6" max="6" width="17.00390625" style="9" customWidth="1"/>
    <col min="7" max="7" width="12.28125" style="9" customWidth="1"/>
    <col min="8" max="8" width="11.7109375" style="9" customWidth="1"/>
    <col min="9" max="9" width="13.7109375" style="9" customWidth="1"/>
    <col min="10" max="10" width="11.57421875" style="9" customWidth="1"/>
    <col min="11" max="16384" width="8.8515625" style="9" customWidth="1"/>
  </cols>
  <sheetData>
    <row r="1" spans="1:10" ht="12" thickBot="1">
      <c r="A1" s="30" t="s">
        <v>208</v>
      </c>
      <c r="B1" s="1"/>
      <c r="C1" s="2"/>
      <c r="D1" s="2"/>
      <c r="E1" s="3"/>
      <c r="F1" s="4"/>
      <c r="G1" s="5"/>
      <c r="H1" s="6"/>
      <c r="I1" s="7"/>
      <c r="J1" s="8"/>
    </row>
    <row r="2" spans="1:10" ht="12.75" customHeight="1">
      <c r="A2" s="76" t="s">
        <v>199</v>
      </c>
      <c r="B2" s="78" t="s">
        <v>200</v>
      </c>
      <c r="C2" s="80" t="s">
        <v>201</v>
      </c>
      <c r="D2" s="82" t="s">
        <v>202</v>
      </c>
      <c r="E2" s="68" t="s">
        <v>203</v>
      </c>
      <c r="F2" s="70" t="s">
        <v>448</v>
      </c>
      <c r="G2" s="72" t="s">
        <v>204</v>
      </c>
      <c r="H2" s="72"/>
      <c r="I2" s="73"/>
      <c r="J2" s="74" t="s">
        <v>386</v>
      </c>
    </row>
    <row r="3" spans="1:10" ht="34.5" thickBot="1">
      <c r="A3" s="77"/>
      <c r="B3" s="79"/>
      <c r="C3" s="81"/>
      <c r="D3" s="83"/>
      <c r="E3" s="69"/>
      <c r="F3" s="71"/>
      <c r="G3" s="13" t="s">
        <v>205</v>
      </c>
      <c r="H3" s="11" t="s">
        <v>206</v>
      </c>
      <c r="I3" s="57" t="s">
        <v>207</v>
      </c>
      <c r="J3" s="75"/>
    </row>
    <row r="4" spans="1:10" ht="11.25">
      <c r="A4" s="31" t="s">
        <v>1</v>
      </c>
      <c r="B4" s="27" t="s">
        <v>2</v>
      </c>
      <c r="C4" s="32">
        <v>54</v>
      </c>
      <c r="D4" s="16">
        <f>(C4/J4)*100</f>
        <v>9.574468085106384</v>
      </c>
      <c r="E4" s="49">
        <v>2</v>
      </c>
      <c r="F4" s="50">
        <v>0</v>
      </c>
      <c r="G4" s="14">
        <v>3690</v>
      </c>
      <c r="H4" s="15">
        <v>1943</v>
      </c>
      <c r="I4" s="58">
        <v>0.14</v>
      </c>
      <c r="J4" s="27">
        <v>564</v>
      </c>
    </row>
    <row r="5" spans="1:10" ht="11.25">
      <c r="A5" s="35" t="s">
        <v>3</v>
      </c>
      <c r="B5" s="25" t="s">
        <v>4</v>
      </c>
      <c r="C5" s="36">
        <v>42</v>
      </c>
      <c r="D5" s="19">
        <f aca="true" t="shared" si="0" ref="D5:D68">(C5/J5)*100</f>
        <v>12.804878048780488</v>
      </c>
      <c r="E5" s="37">
        <v>0</v>
      </c>
      <c r="F5" s="38">
        <v>0</v>
      </c>
      <c r="G5" s="17">
        <v>2109</v>
      </c>
      <c r="H5" s="18">
        <v>1286</v>
      </c>
      <c r="I5" s="59">
        <v>0.2</v>
      </c>
      <c r="J5" s="25">
        <v>328</v>
      </c>
    </row>
    <row r="6" spans="1:10" ht="11.25">
      <c r="A6" s="35" t="s">
        <v>5</v>
      </c>
      <c r="B6" s="25" t="s">
        <v>6</v>
      </c>
      <c r="C6" s="36">
        <v>349</v>
      </c>
      <c r="D6" s="19">
        <f t="shared" si="0"/>
        <v>32.89349670122526</v>
      </c>
      <c r="E6" s="37">
        <v>7</v>
      </c>
      <c r="F6" s="38">
        <v>3</v>
      </c>
      <c r="G6" s="17">
        <v>7142</v>
      </c>
      <c r="H6" s="18">
        <v>3095</v>
      </c>
      <c r="I6" s="59">
        <v>0.12</v>
      </c>
      <c r="J6" s="25">
        <v>1061</v>
      </c>
    </row>
    <row r="7" spans="1:10" ht="11.25">
      <c r="A7" s="35" t="s">
        <v>7</v>
      </c>
      <c r="B7" s="25" t="s">
        <v>8</v>
      </c>
      <c r="C7" s="36">
        <v>86</v>
      </c>
      <c r="D7" s="19">
        <f t="shared" si="0"/>
        <v>9.440175631174535</v>
      </c>
      <c r="E7" s="37">
        <v>2</v>
      </c>
      <c r="F7" s="38">
        <v>0</v>
      </c>
      <c r="G7" s="17">
        <v>6697</v>
      </c>
      <c r="H7" s="18">
        <v>3042</v>
      </c>
      <c r="I7" s="59">
        <v>0.2</v>
      </c>
      <c r="J7" s="25">
        <v>911</v>
      </c>
    </row>
    <row r="8" spans="1:10" ht="11.25">
      <c r="A8" s="35" t="s">
        <v>9</v>
      </c>
      <c r="B8" s="25" t="s">
        <v>10</v>
      </c>
      <c r="C8" s="36">
        <v>92</v>
      </c>
      <c r="D8" s="19">
        <f t="shared" si="0"/>
        <v>19.206680584551147</v>
      </c>
      <c r="E8" s="37">
        <v>1</v>
      </c>
      <c r="F8" s="38">
        <v>1</v>
      </c>
      <c r="G8" s="17">
        <v>2995</v>
      </c>
      <c r="H8" s="18">
        <v>1731</v>
      </c>
      <c r="I8" s="59">
        <v>0.13</v>
      </c>
      <c r="J8" s="25">
        <v>479</v>
      </c>
    </row>
    <row r="9" spans="1:10" ht="11.25">
      <c r="A9" s="35" t="s">
        <v>11</v>
      </c>
      <c r="B9" s="25" t="s">
        <v>12</v>
      </c>
      <c r="C9" s="36">
        <v>356</v>
      </c>
      <c r="D9" s="19">
        <f t="shared" si="0"/>
        <v>17.71144278606965</v>
      </c>
      <c r="E9" s="37">
        <v>8</v>
      </c>
      <c r="F9" s="38">
        <v>3</v>
      </c>
      <c r="G9" s="17">
        <v>10377</v>
      </c>
      <c r="H9" s="18">
        <v>4912</v>
      </c>
      <c r="I9" s="59">
        <v>0.09</v>
      </c>
      <c r="J9" s="25">
        <v>2010</v>
      </c>
    </row>
    <row r="10" spans="1:10" ht="11.25">
      <c r="A10" s="35" t="s">
        <v>13</v>
      </c>
      <c r="B10" s="25" t="s">
        <v>14</v>
      </c>
      <c r="C10" s="36">
        <v>2495</v>
      </c>
      <c r="D10" s="19">
        <f t="shared" si="0"/>
        <v>26.727370112479914</v>
      </c>
      <c r="E10" s="37">
        <v>62</v>
      </c>
      <c r="F10" s="38">
        <v>37</v>
      </c>
      <c r="G10" s="17">
        <v>51759</v>
      </c>
      <c r="H10" s="18">
        <v>16730</v>
      </c>
      <c r="I10" s="59">
        <v>0.18</v>
      </c>
      <c r="J10" s="25">
        <v>9335</v>
      </c>
    </row>
    <row r="11" spans="1:10" ht="11.25">
      <c r="A11" s="35" t="s">
        <v>15</v>
      </c>
      <c r="B11" s="25" t="s">
        <v>16</v>
      </c>
      <c r="C11" s="36">
        <v>363</v>
      </c>
      <c r="D11" s="19">
        <f t="shared" si="0"/>
        <v>18.730650154798763</v>
      </c>
      <c r="E11" s="37">
        <v>5</v>
      </c>
      <c r="F11" s="38">
        <v>2</v>
      </c>
      <c r="G11" s="17">
        <v>10968</v>
      </c>
      <c r="H11" s="18">
        <v>5583</v>
      </c>
      <c r="I11" s="59">
        <v>0.11</v>
      </c>
      <c r="J11" s="25">
        <v>1938</v>
      </c>
    </row>
    <row r="12" spans="1:10" ht="11.25">
      <c r="A12" s="35" t="s">
        <v>17</v>
      </c>
      <c r="B12" s="25" t="s">
        <v>18</v>
      </c>
      <c r="C12" s="36">
        <v>314</v>
      </c>
      <c r="D12" s="19">
        <f t="shared" si="0"/>
        <v>20.0382897255903</v>
      </c>
      <c r="E12" s="37">
        <v>5</v>
      </c>
      <c r="F12" s="38">
        <v>1</v>
      </c>
      <c r="G12" s="17">
        <v>9337</v>
      </c>
      <c r="H12" s="18">
        <v>4108</v>
      </c>
      <c r="I12" s="59">
        <v>0.06</v>
      </c>
      <c r="J12" s="25">
        <v>1567</v>
      </c>
    </row>
    <row r="13" spans="1:10" ht="11.25">
      <c r="A13" s="35" t="s">
        <v>19</v>
      </c>
      <c r="B13" s="25" t="s">
        <v>20</v>
      </c>
      <c r="C13" s="36">
        <v>409</v>
      </c>
      <c r="D13" s="19">
        <f t="shared" si="0"/>
        <v>23.890186915887853</v>
      </c>
      <c r="E13" s="37">
        <v>13</v>
      </c>
      <c r="F13" s="38">
        <v>7</v>
      </c>
      <c r="G13" s="17">
        <v>8697</v>
      </c>
      <c r="H13" s="18">
        <v>3640</v>
      </c>
      <c r="I13" s="59">
        <v>0.15</v>
      </c>
      <c r="J13" s="25">
        <v>1712</v>
      </c>
    </row>
    <row r="14" spans="1:10" ht="11.25">
      <c r="A14" s="35" t="s">
        <v>21</v>
      </c>
      <c r="B14" s="25" t="s">
        <v>22</v>
      </c>
      <c r="C14" s="36">
        <v>153</v>
      </c>
      <c r="D14" s="19">
        <f t="shared" si="0"/>
        <v>10.58091286307054</v>
      </c>
      <c r="E14" s="37">
        <v>5</v>
      </c>
      <c r="F14" s="38">
        <v>0</v>
      </c>
      <c r="G14" s="17">
        <v>8145</v>
      </c>
      <c r="H14" s="18">
        <v>3943</v>
      </c>
      <c r="I14" s="59">
        <v>0.18</v>
      </c>
      <c r="J14" s="25">
        <v>1446</v>
      </c>
    </row>
    <row r="15" spans="1:10" ht="11.25">
      <c r="A15" s="35" t="s">
        <v>23</v>
      </c>
      <c r="B15" s="25" t="s">
        <v>24</v>
      </c>
      <c r="C15" s="36">
        <v>197</v>
      </c>
      <c r="D15" s="19">
        <f t="shared" si="0"/>
        <v>18.584905660377355</v>
      </c>
      <c r="E15" s="37">
        <v>5</v>
      </c>
      <c r="F15" s="38">
        <v>0</v>
      </c>
      <c r="G15" s="17">
        <v>6578</v>
      </c>
      <c r="H15" s="18">
        <v>3573</v>
      </c>
      <c r="I15" s="59">
        <v>0.13</v>
      </c>
      <c r="J15" s="25">
        <v>1060</v>
      </c>
    </row>
    <row r="16" spans="1:10" ht="11.25">
      <c r="A16" s="35" t="s">
        <v>25</v>
      </c>
      <c r="B16" s="25" t="s">
        <v>26</v>
      </c>
      <c r="C16" s="36">
        <v>170</v>
      </c>
      <c r="D16" s="19">
        <f t="shared" si="0"/>
        <v>26.275115919629055</v>
      </c>
      <c r="E16" s="37">
        <v>3</v>
      </c>
      <c r="F16" s="38">
        <v>1</v>
      </c>
      <c r="G16" s="17">
        <v>5219</v>
      </c>
      <c r="H16" s="18">
        <v>2784</v>
      </c>
      <c r="I16" s="59">
        <v>0.12</v>
      </c>
      <c r="J16" s="25">
        <v>647</v>
      </c>
    </row>
    <row r="17" spans="1:10" ht="11.25">
      <c r="A17" s="35" t="s">
        <v>27</v>
      </c>
      <c r="B17" s="25" t="s">
        <v>28</v>
      </c>
      <c r="C17" s="36">
        <v>308</v>
      </c>
      <c r="D17" s="19">
        <f t="shared" si="0"/>
        <v>19.166148102053516</v>
      </c>
      <c r="E17" s="37">
        <v>6</v>
      </c>
      <c r="F17" s="38">
        <v>1</v>
      </c>
      <c r="G17" s="17">
        <v>9019</v>
      </c>
      <c r="H17" s="18">
        <v>3971</v>
      </c>
      <c r="I17" s="59">
        <v>0.09</v>
      </c>
      <c r="J17" s="25">
        <v>1607</v>
      </c>
    </row>
    <row r="18" spans="1:10" ht="11.25">
      <c r="A18" s="35" t="s">
        <v>29</v>
      </c>
      <c r="B18" s="25" t="s">
        <v>30</v>
      </c>
      <c r="C18" s="36">
        <v>161</v>
      </c>
      <c r="D18" s="19">
        <f t="shared" si="0"/>
        <v>17.05508474576271</v>
      </c>
      <c r="E18" s="37">
        <v>14</v>
      </c>
      <c r="F18" s="38">
        <v>9</v>
      </c>
      <c r="G18" s="17">
        <v>6590</v>
      </c>
      <c r="H18" s="18">
        <v>3684</v>
      </c>
      <c r="I18" s="59">
        <v>0.15</v>
      </c>
      <c r="J18" s="25">
        <v>944</v>
      </c>
    </row>
    <row r="19" spans="1:10" ht="11.25">
      <c r="A19" s="35" t="s">
        <v>31</v>
      </c>
      <c r="B19" s="25" t="s">
        <v>32</v>
      </c>
      <c r="C19" s="36">
        <v>199</v>
      </c>
      <c r="D19" s="19">
        <f t="shared" si="0"/>
        <v>14.951164537941397</v>
      </c>
      <c r="E19" s="37">
        <v>5</v>
      </c>
      <c r="F19" s="38">
        <v>0</v>
      </c>
      <c r="G19" s="17">
        <v>7570</v>
      </c>
      <c r="H19" s="18">
        <v>3722</v>
      </c>
      <c r="I19" s="59">
        <v>0.05</v>
      </c>
      <c r="J19" s="25">
        <v>1331</v>
      </c>
    </row>
    <row r="20" spans="1:10" ht="11.25">
      <c r="A20" s="35" t="s">
        <v>33</v>
      </c>
      <c r="B20" s="25" t="s">
        <v>34</v>
      </c>
      <c r="C20" s="36">
        <v>769</v>
      </c>
      <c r="D20" s="19">
        <f t="shared" si="0"/>
        <v>23.023952095808383</v>
      </c>
      <c r="E20" s="37">
        <v>12</v>
      </c>
      <c r="F20" s="38">
        <v>3</v>
      </c>
      <c r="G20" s="17">
        <v>21488</v>
      </c>
      <c r="H20" s="18">
        <v>9484</v>
      </c>
      <c r="I20" s="59">
        <v>0.12</v>
      </c>
      <c r="J20" s="25">
        <v>3340</v>
      </c>
    </row>
    <row r="21" spans="1:10" ht="11.25">
      <c r="A21" s="35" t="s">
        <v>35</v>
      </c>
      <c r="B21" s="25" t="s">
        <v>36</v>
      </c>
      <c r="C21" s="36">
        <v>178</v>
      </c>
      <c r="D21" s="19">
        <f t="shared" si="0"/>
        <v>19.432314410480352</v>
      </c>
      <c r="E21" s="37">
        <v>5</v>
      </c>
      <c r="F21" s="38">
        <v>3</v>
      </c>
      <c r="G21" s="17">
        <v>5850</v>
      </c>
      <c r="H21" s="18">
        <v>3125</v>
      </c>
      <c r="I21" s="59">
        <v>0.14</v>
      </c>
      <c r="J21" s="25">
        <v>916</v>
      </c>
    </row>
    <row r="22" spans="1:10" ht="11.25">
      <c r="A22" s="35" t="s">
        <v>37</v>
      </c>
      <c r="B22" s="25" t="s">
        <v>38</v>
      </c>
      <c r="C22" s="36">
        <v>250</v>
      </c>
      <c r="D22" s="19">
        <f t="shared" si="0"/>
        <v>27.624309392265197</v>
      </c>
      <c r="E22" s="37">
        <v>3</v>
      </c>
      <c r="F22" s="38">
        <v>1</v>
      </c>
      <c r="G22" s="17">
        <v>5593</v>
      </c>
      <c r="H22" s="18">
        <v>2780</v>
      </c>
      <c r="I22" s="59">
        <v>0.09</v>
      </c>
      <c r="J22" s="25">
        <v>905</v>
      </c>
    </row>
    <row r="23" spans="1:10" ht="11.25">
      <c r="A23" s="35" t="s">
        <v>39</v>
      </c>
      <c r="B23" s="25" t="s">
        <v>40</v>
      </c>
      <c r="C23" s="36">
        <v>120</v>
      </c>
      <c r="D23" s="19">
        <f t="shared" si="0"/>
        <v>18.209408194233685</v>
      </c>
      <c r="E23" s="37">
        <v>7</v>
      </c>
      <c r="F23" s="38">
        <v>1</v>
      </c>
      <c r="G23" s="17">
        <v>3934</v>
      </c>
      <c r="H23" s="18">
        <v>1644</v>
      </c>
      <c r="I23" s="59">
        <v>0.13</v>
      </c>
      <c r="J23" s="25">
        <v>659</v>
      </c>
    </row>
    <row r="24" spans="1:10" ht="11.25">
      <c r="A24" s="35" t="s">
        <v>41</v>
      </c>
      <c r="B24" s="25" t="s">
        <v>42</v>
      </c>
      <c r="C24" s="36">
        <v>179</v>
      </c>
      <c r="D24" s="19">
        <f t="shared" si="0"/>
        <v>13.171449595290655</v>
      </c>
      <c r="E24" s="37">
        <v>4</v>
      </c>
      <c r="F24" s="38">
        <v>1</v>
      </c>
      <c r="G24" s="17">
        <v>7828</v>
      </c>
      <c r="H24" s="18">
        <v>3284</v>
      </c>
      <c r="I24" s="59">
        <v>0.19</v>
      </c>
      <c r="J24" s="25">
        <v>1359</v>
      </c>
    </row>
    <row r="25" spans="1:10" ht="11.25">
      <c r="A25" s="35" t="s">
        <v>43</v>
      </c>
      <c r="B25" s="25" t="s">
        <v>44</v>
      </c>
      <c r="C25" s="36">
        <v>307</v>
      </c>
      <c r="D25" s="19">
        <f t="shared" si="0"/>
        <v>24.11626080125687</v>
      </c>
      <c r="E25" s="37">
        <v>7</v>
      </c>
      <c r="F25" s="38">
        <v>3</v>
      </c>
      <c r="G25" s="17">
        <v>8619</v>
      </c>
      <c r="H25" s="18">
        <v>4861</v>
      </c>
      <c r="I25" s="59">
        <v>0.15</v>
      </c>
      <c r="J25" s="25">
        <v>1273</v>
      </c>
    </row>
    <row r="26" spans="1:10" ht="11.25">
      <c r="A26" s="35" t="s">
        <v>45</v>
      </c>
      <c r="B26" s="25" t="s">
        <v>46</v>
      </c>
      <c r="C26" s="36">
        <v>794</v>
      </c>
      <c r="D26" s="19">
        <f t="shared" si="0"/>
        <v>20.41655952687066</v>
      </c>
      <c r="E26" s="37">
        <v>31</v>
      </c>
      <c r="F26" s="38">
        <v>27</v>
      </c>
      <c r="G26" s="17">
        <v>21585</v>
      </c>
      <c r="H26" s="18">
        <v>10666</v>
      </c>
      <c r="I26" s="59">
        <v>0.19</v>
      </c>
      <c r="J26" s="25">
        <v>3889</v>
      </c>
    </row>
    <row r="27" spans="1:10" ht="11.25">
      <c r="A27" s="35" t="s">
        <v>47</v>
      </c>
      <c r="B27" s="25" t="s">
        <v>48</v>
      </c>
      <c r="C27" s="36">
        <v>294</v>
      </c>
      <c r="D27" s="19">
        <f t="shared" si="0"/>
        <v>23.02270947533281</v>
      </c>
      <c r="E27" s="37">
        <v>3</v>
      </c>
      <c r="F27" s="38">
        <v>0</v>
      </c>
      <c r="G27" s="17">
        <v>6958</v>
      </c>
      <c r="H27" s="18">
        <v>3417</v>
      </c>
      <c r="I27" s="59">
        <v>0.13</v>
      </c>
      <c r="J27" s="25">
        <v>1277</v>
      </c>
    </row>
    <row r="28" spans="1:10" ht="11.25">
      <c r="A28" s="35" t="s">
        <v>49</v>
      </c>
      <c r="B28" s="25" t="s">
        <v>50</v>
      </c>
      <c r="C28" s="36">
        <v>551</v>
      </c>
      <c r="D28" s="19">
        <f t="shared" si="0"/>
        <v>14.095676643642877</v>
      </c>
      <c r="E28" s="37">
        <v>9</v>
      </c>
      <c r="F28" s="38">
        <v>3</v>
      </c>
      <c r="G28" s="17">
        <v>16529</v>
      </c>
      <c r="H28" s="18">
        <v>5108</v>
      </c>
      <c r="I28" s="59">
        <v>0.07</v>
      </c>
      <c r="J28" s="25">
        <v>3909</v>
      </c>
    </row>
    <row r="29" spans="1:10" ht="11.25">
      <c r="A29" s="35" t="s">
        <v>51</v>
      </c>
      <c r="B29" s="25" t="s">
        <v>52</v>
      </c>
      <c r="C29" s="36">
        <v>61</v>
      </c>
      <c r="D29" s="19">
        <f t="shared" si="0"/>
        <v>8.68945868945869</v>
      </c>
      <c r="E29" s="37">
        <v>0</v>
      </c>
      <c r="F29" s="38">
        <v>1</v>
      </c>
      <c r="G29" s="17">
        <v>3530</v>
      </c>
      <c r="H29" s="18">
        <v>1607</v>
      </c>
      <c r="I29" s="59">
        <v>0.12</v>
      </c>
      <c r="J29" s="25">
        <v>702</v>
      </c>
    </row>
    <row r="30" spans="1:10" ht="11.25">
      <c r="A30" s="35" t="s">
        <v>53</v>
      </c>
      <c r="B30" s="25" t="s">
        <v>54</v>
      </c>
      <c r="C30" s="36">
        <v>105</v>
      </c>
      <c r="D30" s="19">
        <f t="shared" si="0"/>
        <v>18.166089965397923</v>
      </c>
      <c r="E30" s="37">
        <v>3</v>
      </c>
      <c r="F30" s="38">
        <v>3</v>
      </c>
      <c r="G30" s="17">
        <v>3833</v>
      </c>
      <c r="H30" s="18">
        <v>1672</v>
      </c>
      <c r="I30" s="59">
        <v>0.14</v>
      </c>
      <c r="J30" s="25">
        <v>578</v>
      </c>
    </row>
    <row r="31" spans="1:10" ht="11.25">
      <c r="A31" s="35" t="s">
        <v>55</v>
      </c>
      <c r="B31" s="25" t="s">
        <v>56</v>
      </c>
      <c r="C31" s="36">
        <v>158</v>
      </c>
      <c r="D31" s="19">
        <f t="shared" si="0"/>
        <v>10.526315789473683</v>
      </c>
      <c r="E31" s="37">
        <v>3</v>
      </c>
      <c r="F31" s="38">
        <v>1</v>
      </c>
      <c r="G31" s="17">
        <v>7682</v>
      </c>
      <c r="H31" s="18">
        <v>3325</v>
      </c>
      <c r="I31" s="59">
        <v>0.09</v>
      </c>
      <c r="J31" s="25">
        <v>1501</v>
      </c>
    </row>
    <row r="32" spans="1:10" ht="11.25">
      <c r="A32" s="35" t="s">
        <v>57</v>
      </c>
      <c r="B32" s="25" t="s">
        <v>58</v>
      </c>
      <c r="C32" s="36">
        <v>697</v>
      </c>
      <c r="D32" s="19">
        <f t="shared" si="0"/>
        <v>22.169211195928753</v>
      </c>
      <c r="E32" s="37">
        <v>22</v>
      </c>
      <c r="F32" s="38">
        <v>12</v>
      </c>
      <c r="G32" s="17">
        <v>18643</v>
      </c>
      <c r="H32" s="18">
        <v>9412</v>
      </c>
      <c r="I32" s="59">
        <v>0.21</v>
      </c>
      <c r="J32" s="25">
        <v>3144</v>
      </c>
    </row>
    <row r="33" spans="1:10" ht="11.25">
      <c r="A33" s="35" t="s">
        <v>59</v>
      </c>
      <c r="B33" s="25" t="s">
        <v>60</v>
      </c>
      <c r="C33" s="36">
        <v>86</v>
      </c>
      <c r="D33" s="19">
        <f t="shared" si="0"/>
        <v>8.317214700193423</v>
      </c>
      <c r="E33" s="37">
        <v>0</v>
      </c>
      <c r="F33" s="38">
        <v>0</v>
      </c>
      <c r="G33" s="17">
        <v>11375</v>
      </c>
      <c r="H33" s="18">
        <v>2993</v>
      </c>
      <c r="I33" s="59">
        <v>0.11</v>
      </c>
      <c r="J33" s="25">
        <v>1034</v>
      </c>
    </row>
    <row r="34" spans="1:10" ht="11.25">
      <c r="A34" s="35" t="s">
        <v>61</v>
      </c>
      <c r="B34" s="25" t="s">
        <v>62</v>
      </c>
      <c r="C34" s="36">
        <v>1031</v>
      </c>
      <c r="D34" s="19">
        <f t="shared" si="0"/>
        <v>14.460028050490884</v>
      </c>
      <c r="E34" s="37">
        <v>47</v>
      </c>
      <c r="F34" s="38">
        <v>31</v>
      </c>
      <c r="G34" s="17">
        <v>35505</v>
      </c>
      <c r="H34" s="18">
        <v>13795</v>
      </c>
      <c r="I34" s="59">
        <v>0.1</v>
      </c>
      <c r="J34" s="25">
        <v>7130</v>
      </c>
    </row>
    <row r="35" spans="1:10" ht="11.25">
      <c r="A35" s="35" t="s">
        <v>63</v>
      </c>
      <c r="B35" s="25" t="s">
        <v>64</v>
      </c>
      <c r="C35" s="36">
        <v>76</v>
      </c>
      <c r="D35" s="19">
        <f t="shared" si="0"/>
        <v>10.998552821997105</v>
      </c>
      <c r="E35" s="37">
        <v>4</v>
      </c>
      <c r="F35" s="38">
        <v>0</v>
      </c>
      <c r="G35" s="17">
        <v>4889</v>
      </c>
      <c r="H35" s="18">
        <v>2650</v>
      </c>
      <c r="I35" s="59">
        <v>0.08</v>
      </c>
      <c r="J35" s="25">
        <v>691</v>
      </c>
    </row>
    <row r="36" spans="1:10" ht="11.25">
      <c r="A36" s="35" t="s">
        <v>65</v>
      </c>
      <c r="B36" s="25" t="s">
        <v>66</v>
      </c>
      <c r="C36" s="36">
        <v>355</v>
      </c>
      <c r="D36" s="19">
        <f t="shared" si="0"/>
        <v>21.873074553296366</v>
      </c>
      <c r="E36" s="37">
        <v>11</v>
      </c>
      <c r="F36" s="38">
        <v>2</v>
      </c>
      <c r="G36" s="17">
        <v>9505</v>
      </c>
      <c r="H36" s="18">
        <v>5150</v>
      </c>
      <c r="I36" s="59">
        <v>0.15</v>
      </c>
      <c r="J36" s="25">
        <v>1623</v>
      </c>
    </row>
    <row r="37" spans="1:10" ht="11.25">
      <c r="A37" s="35" t="s">
        <v>67</v>
      </c>
      <c r="B37" s="25" t="s">
        <v>68</v>
      </c>
      <c r="C37" s="36">
        <v>214</v>
      </c>
      <c r="D37" s="19">
        <f t="shared" si="0"/>
        <v>17.2859450726979</v>
      </c>
      <c r="E37" s="37">
        <v>5</v>
      </c>
      <c r="F37" s="38">
        <v>5</v>
      </c>
      <c r="G37" s="17">
        <v>7317</v>
      </c>
      <c r="H37" s="18">
        <v>3401</v>
      </c>
      <c r="I37" s="59">
        <v>0.15</v>
      </c>
      <c r="J37" s="25">
        <v>1238</v>
      </c>
    </row>
    <row r="38" spans="1:10" ht="11.25">
      <c r="A38" s="35" t="s">
        <v>69</v>
      </c>
      <c r="B38" s="25" t="s">
        <v>70</v>
      </c>
      <c r="C38" s="36">
        <v>223</v>
      </c>
      <c r="D38" s="19">
        <f t="shared" si="0"/>
        <v>32.04022988505747</v>
      </c>
      <c r="E38" s="37">
        <v>6</v>
      </c>
      <c r="F38" s="38">
        <v>6</v>
      </c>
      <c r="G38" s="17">
        <v>4763</v>
      </c>
      <c r="H38" s="18">
        <v>2719</v>
      </c>
      <c r="I38" s="59">
        <v>0.07</v>
      </c>
      <c r="J38" s="25">
        <v>696</v>
      </c>
    </row>
    <row r="39" spans="1:10" ht="11.25">
      <c r="A39" s="35" t="s">
        <v>71</v>
      </c>
      <c r="B39" s="25" t="s">
        <v>72</v>
      </c>
      <c r="C39" s="36">
        <v>71</v>
      </c>
      <c r="D39" s="19">
        <f t="shared" si="0"/>
        <v>12.956204379562045</v>
      </c>
      <c r="E39" s="37">
        <v>2</v>
      </c>
      <c r="F39" s="38">
        <v>0</v>
      </c>
      <c r="G39" s="17">
        <v>3514</v>
      </c>
      <c r="H39" s="18">
        <v>1815</v>
      </c>
      <c r="I39" s="59">
        <v>0.17</v>
      </c>
      <c r="J39" s="25">
        <v>548</v>
      </c>
    </row>
    <row r="40" spans="1:10" ht="11.25">
      <c r="A40" s="35" t="s">
        <v>73</v>
      </c>
      <c r="B40" s="25" t="s">
        <v>74</v>
      </c>
      <c r="C40" s="36">
        <v>254</v>
      </c>
      <c r="D40" s="19">
        <f t="shared" si="0"/>
        <v>36.441893830703016</v>
      </c>
      <c r="E40" s="37">
        <v>1</v>
      </c>
      <c r="F40" s="38">
        <v>0</v>
      </c>
      <c r="G40" s="17">
        <v>4623</v>
      </c>
      <c r="H40" s="18">
        <v>2594</v>
      </c>
      <c r="I40" s="59">
        <v>0.13</v>
      </c>
      <c r="J40" s="25">
        <v>697</v>
      </c>
    </row>
    <row r="41" spans="1:10" ht="11.25">
      <c r="A41" s="35" t="s">
        <v>75</v>
      </c>
      <c r="B41" s="25" t="s">
        <v>76</v>
      </c>
      <c r="C41" s="36">
        <v>159</v>
      </c>
      <c r="D41" s="19">
        <f t="shared" si="0"/>
        <v>19.825436408977556</v>
      </c>
      <c r="E41" s="37">
        <v>0</v>
      </c>
      <c r="F41" s="38">
        <v>0</v>
      </c>
      <c r="G41" s="17">
        <v>5304</v>
      </c>
      <c r="H41" s="18">
        <v>2585</v>
      </c>
      <c r="I41" s="59">
        <v>0.04</v>
      </c>
      <c r="J41" s="25">
        <v>802</v>
      </c>
    </row>
    <row r="42" spans="1:10" ht="11.25">
      <c r="A42" s="35" t="s">
        <v>77</v>
      </c>
      <c r="B42" s="25" t="s">
        <v>78</v>
      </c>
      <c r="C42" s="36">
        <v>190</v>
      </c>
      <c r="D42" s="19">
        <f t="shared" si="0"/>
        <v>24.54780361757106</v>
      </c>
      <c r="E42" s="37">
        <v>5</v>
      </c>
      <c r="F42" s="38">
        <v>3</v>
      </c>
      <c r="G42" s="17">
        <v>5467</v>
      </c>
      <c r="H42" s="18">
        <v>2588</v>
      </c>
      <c r="I42" s="59">
        <v>0.07</v>
      </c>
      <c r="J42" s="25">
        <v>774</v>
      </c>
    </row>
    <row r="43" spans="1:10" ht="11.25">
      <c r="A43" s="35" t="s">
        <v>79</v>
      </c>
      <c r="B43" s="25" t="s">
        <v>80</v>
      </c>
      <c r="C43" s="36">
        <v>246</v>
      </c>
      <c r="D43" s="19">
        <f t="shared" si="0"/>
        <v>18.996138996138995</v>
      </c>
      <c r="E43" s="37">
        <v>6</v>
      </c>
      <c r="F43" s="38">
        <v>1</v>
      </c>
      <c r="G43" s="17">
        <v>7082</v>
      </c>
      <c r="H43" s="18">
        <v>3493</v>
      </c>
      <c r="I43" s="59">
        <v>0.08</v>
      </c>
      <c r="J43" s="25">
        <v>1295</v>
      </c>
    </row>
    <row r="44" spans="1:10" ht="11.25">
      <c r="A44" s="35" t="s">
        <v>81</v>
      </c>
      <c r="B44" s="25" t="s">
        <v>82</v>
      </c>
      <c r="C44" s="36">
        <v>122</v>
      </c>
      <c r="D44" s="19">
        <f t="shared" si="0"/>
        <v>13.879408418657565</v>
      </c>
      <c r="E44" s="37">
        <v>1</v>
      </c>
      <c r="F44" s="38">
        <v>1</v>
      </c>
      <c r="G44" s="17">
        <v>5164</v>
      </c>
      <c r="H44" s="18">
        <v>2451</v>
      </c>
      <c r="I44" s="59">
        <v>0.08</v>
      </c>
      <c r="J44" s="25">
        <v>879</v>
      </c>
    </row>
    <row r="45" spans="1:10" ht="11.25">
      <c r="A45" s="35" t="s">
        <v>83</v>
      </c>
      <c r="B45" s="25" t="s">
        <v>84</v>
      </c>
      <c r="C45" s="36">
        <v>551</v>
      </c>
      <c r="D45" s="19">
        <f t="shared" si="0"/>
        <v>43.2156862745098</v>
      </c>
      <c r="E45" s="37">
        <v>12</v>
      </c>
      <c r="F45" s="38">
        <v>4</v>
      </c>
      <c r="G45" s="17">
        <v>8318</v>
      </c>
      <c r="H45" s="18">
        <v>4385</v>
      </c>
      <c r="I45" s="59">
        <v>0.12</v>
      </c>
      <c r="J45" s="25">
        <v>1275</v>
      </c>
    </row>
    <row r="46" spans="1:10" ht="11.25">
      <c r="A46" s="35" t="s">
        <v>85</v>
      </c>
      <c r="B46" s="25" t="s">
        <v>86</v>
      </c>
      <c r="C46" s="36">
        <v>116</v>
      </c>
      <c r="D46" s="19">
        <f t="shared" si="0"/>
        <v>9.974204643164231</v>
      </c>
      <c r="E46" s="37">
        <v>0</v>
      </c>
      <c r="F46" s="38">
        <v>0</v>
      </c>
      <c r="G46" s="17">
        <v>6602</v>
      </c>
      <c r="H46" s="18">
        <v>3639</v>
      </c>
      <c r="I46" s="59">
        <v>0.11</v>
      </c>
      <c r="J46" s="25">
        <v>1163</v>
      </c>
    </row>
    <row r="47" spans="1:10" ht="11.25">
      <c r="A47" s="35" t="s">
        <v>87</v>
      </c>
      <c r="B47" s="25" t="s">
        <v>88</v>
      </c>
      <c r="C47" s="36">
        <v>378</v>
      </c>
      <c r="D47" s="19">
        <f t="shared" si="0"/>
        <v>25.116279069767444</v>
      </c>
      <c r="E47" s="37">
        <v>9</v>
      </c>
      <c r="F47" s="38">
        <v>2</v>
      </c>
      <c r="G47" s="17">
        <v>8246</v>
      </c>
      <c r="H47" s="18">
        <v>3213</v>
      </c>
      <c r="I47" s="59">
        <v>0.12</v>
      </c>
      <c r="J47" s="25">
        <v>1505</v>
      </c>
    </row>
    <row r="48" spans="1:10" ht="11.25">
      <c r="A48" s="35" t="s">
        <v>89</v>
      </c>
      <c r="B48" s="25" t="s">
        <v>90</v>
      </c>
      <c r="C48" s="36">
        <v>171</v>
      </c>
      <c r="D48" s="19">
        <f t="shared" si="0"/>
        <v>23.36065573770492</v>
      </c>
      <c r="E48" s="37">
        <v>0</v>
      </c>
      <c r="F48" s="38">
        <v>0</v>
      </c>
      <c r="G48" s="17">
        <v>4327</v>
      </c>
      <c r="H48" s="18">
        <v>2342</v>
      </c>
      <c r="I48" s="59">
        <v>0.1</v>
      </c>
      <c r="J48" s="25">
        <v>732</v>
      </c>
    </row>
    <row r="49" spans="1:10" ht="11.25">
      <c r="A49" s="35" t="s">
        <v>91</v>
      </c>
      <c r="B49" s="25" t="s">
        <v>92</v>
      </c>
      <c r="C49" s="36">
        <v>158</v>
      </c>
      <c r="D49" s="19">
        <f t="shared" si="0"/>
        <v>22.00557103064067</v>
      </c>
      <c r="E49" s="37">
        <v>4</v>
      </c>
      <c r="F49" s="38">
        <v>5</v>
      </c>
      <c r="G49" s="17">
        <v>4645</v>
      </c>
      <c r="H49" s="18">
        <v>2198</v>
      </c>
      <c r="I49" s="59">
        <v>0.22</v>
      </c>
      <c r="J49" s="25">
        <v>718</v>
      </c>
    </row>
    <row r="50" spans="1:10" ht="11.25">
      <c r="A50" s="35" t="s">
        <v>93</v>
      </c>
      <c r="B50" s="25" t="s">
        <v>94</v>
      </c>
      <c r="C50" s="36">
        <v>129</v>
      </c>
      <c r="D50" s="19">
        <f t="shared" si="0"/>
        <v>24.15730337078652</v>
      </c>
      <c r="E50" s="37">
        <v>4</v>
      </c>
      <c r="F50" s="38">
        <v>2</v>
      </c>
      <c r="G50" s="17">
        <v>3506</v>
      </c>
      <c r="H50" s="18">
        <v>1987</v>
      </c>
      <c r="I50" s="59">
        <v>0.1</v>
      </c>
      <c r="J50" s="25">
        <v>534</v>
      </c>
    </row>
    <row r="51" spans="1:10" ht="11.25">
      <c r="A51" s="35" t="s">
        <v>95</v>
      </c>
      <c r="B51" s="25" t="s">
        <v>96</v>
      </c>
      <c r="C51" s="36">
        <v>223</v>
      </c>
      <c r="D51" s="19">
        <f t="shared" si="0"/>
        <v>18.802698145025296</v>
      </c>
      <c r="E51" s="37">
        <v>3</v>
      </c>
      <c r="F51" s="38">
        <v>2</v>
      </c>
      <c r="G51" s="17">
        <v>6545</v>
      </c>
      <c r="H51" s="18">
        <v>3274</v>
      </c>
      <c r="I51" s="59">
        <v>0.05</v>
      </c>
      <c r="J51" s="25">
        <v>1186</v>
      </c>
    </row>
    <row r="52" spans="1:10" ht="11.25">
      <c r="A52" s="35" t="s">
        <v>97</v>
      </c>
      <c r="B52" s="25" t="s">
        <v>98</v>
      </c>
      <c r="C52" s="36">
        <v>308</v>
      </c>
      <c r="D52" s="19">
        <f t="shared" si="0"/>
        <v>20.938137321549966</v>
      </c>
      <c r="E52" s="37">
        <v>7</v>
      </c>
      <c r="F52" s="38">
        <v>3</v>
      </c>
      <c r="G52" s="17">
        <v>8949</v>
      </c>
      <c r="H52" s="18">
        <v>3719</v>
      </c>
      <c r="I52" s="59">
        <v>0.17</v>
      </c>
      <c r="J52" s="25">
        <v>1471</v>
      </c>
    </row>
    <row r="53" spans="1:10" ht="11.25">
      <c r="A53" s="35" t="s">
        <v>99</v>
      </c>
      <c r="B53" s="25" t="s">
        <v>100</v>
      </c>
      <c r="C53" s="36">
        <v>290</v>
      </c>
      <c r="D53" s="19">
        <f t="shared" si="0"/>
        <v>10.045029442327676</v>
      </c>
      <c r="E53" s="37">
        <v>3</v>
      </c>
      <c r="F53" s="38">
        <v>0</v>
      </c>
      <c r="G53" s="17">
        <v>15659</v>
      </c>
      <c r="H53" s="18">
        <v>6195</v>
      </c>
      <c r="I53" s="59">
        <v>0.1</v>
      </c>
      <c r="J53" s="25">
        <v>2887</v>
      </c>
    </row>
    <row r="54" spans="1:10" ht="11.25">
      <c r="A54" s="35" t="s">
        <v>101</v>
      </c>
      <c r="B54" s="25" t="s">
        <v>102</v>
      </c>
      <c r="C54" s="36">
        <v>104</v>
      </c>
      <c r="D54" s="19">
        <f t="shared" si="0"/>
        <v>9.567617295308189</v>
      </c>
      <c r="E54" s="37">
        <v>0</v>
      </c>
      <c r="F54" s="38">
        <v>1</v>
      </c>
      <c r="G54" s="17">
        <v>7241</v>
      </c>
      <c r="H54" s="18">
        <v>3023</v>
      </c>
      <c r="I54" s="59">
        <v>0.19</v>
      </c>
      <c r="J54" s="25">
        <v>1087</v>
      </c>
    </row>
    <row r="55" spans="1:10" ht="11.25">
      <c r="A55" s="35" t="s">
        <v>103</v>
      </c>
      <c r="B55" s="25" t="s">
        <v>104</v>
      </c>
      <c r="C55" s="36">
        <v>884</v>
      </c>
      <c r="D55" s="19">
        <f t="shared" si="0"/>
        <v>11.856223175965665</v>
      </c>
      <c r="E55" s="37">
        <v>5</v>
      </c>
      <c r="F55" s="38">
        <v>1</v>
      </c>
      <c r="G55" s="17">
        <v>45831</v>
      </c>
      <c r="H55" s="18">
        <v>8227</v>
      </c>
      <c r="I55" s="59">
        <v>0.1</v>
      </c>
      <c r="J55" s="25">
        <v>7456</v>
      </c>
    </row>
    <row r="56" spans="1:10" ht="11.25">
      <c r="A56" s="35" t="s">
        <v>105</v>
      </c>
      <c r="B56" s="25" t="s">
        <v>106</v>
      </c>
      <c r="C56" s="36">
        <v>238</v>
      </c>
      <c r="D56" s="19">
        <f t="shared" si="0"/>
        <v>16.690042075736326</v>
      </c>
      <c r="E56" s="37">
        <v>4</v>
      </c>
      <c r="F56" s="38">
        <v>2</v>
      </c>
      <c r="G56" s="17">
        <v>8126</v>
      </c>
      <c r="H56" s="18">
        <v>3601</v>
      </c>
      <c r="I56" s="59">
        <v>0.09</v>
      </c>
      <c r="J56" s="25">
        <v>1426</v>
      </c>
    </row>
    <row r="57" spans="1:10" ht="11.25">
      <c r="A57" s="35" t="s">
        <v>107</v>
      </c>
      <c r="B57" s="25" t="s">
        <v>108</v>
      </c>
      <c r="C57" s="36">
        <v>104</v>
      </c>
      <c r="D57" s="19">
        <f t="shared" si="0"/>
        <v>13.081761006289309</v>
      </c>
      <c r="E57" s="37">
        <v>1</v>
      </c>
      <c r="F57" s="38">
        <v>5</v>
      </c>
      <c r="G57" s="17">
        <v>5013</v>
      </c>
      <c r="H57" s="18">
        <v>2891</v>
      </c>
      <c r="I57" s="59">
        <v>0.14</v>
      </c>
      <c r="J57" s="25">
        <v>795</v>
      </c>
    </row>
    <row r="58" spans="1:10" ht="11.25">
      <c r="A58" s="35" t="s">
        <v>109</v>
      </c>
      <c r="B58" s="25" t="s">
        <v>110</v>
      </c>
      <c r="C58" s="36">
        <v>139</v>
      </c>
      <c r="D58" s="19">
        <f t="shared" si="0"/>
        <v>11.245954692556634</v>
      </c>
      <c r="E58" s="37">
        <v>0</v>
      </c>
      <c r="F58" s="38">
        <v>1</v>
      </c>
      <c r="G58" s="17">
        <v>7605</v>
      </c>
      <c r="H58" s="18">
        <v>3799</v>
      </c>
      <c r="I58" s="59">
        <v>0.15</v>
      </c>
      <c r="J58" s="25">
        <v>1236</v>
      </c>
    </row>
    <row r="59" spans="1:10" ht="11.25">
      <c r="A59" s="35" t="s">
        <v>111</v>
      </c>
      <c r="B59" s="25" t="s">
        <v>112</v>
      </c>
      <c r="C59" s="36">
        <v>345</v>
      </c>
      <c r="D59" s="19">
        <f t="shared" si="0"/>
        <v>12.911676646706589</v>
      </c>
      <c r="E59" s="37">
        <v>20</v>
      </c>
      <c r="F59" s="38">
        <v>10</v>
      </c>
      <c r="G59" s="17">
        <v>16612</v>
      </c>
      <c r="H59" s="18">
        <v>7955</v>
      </c>
      <c r="I59" s="59">
        <v>0.14</v>
      </c>
      <c r="J59" s="25">
        <v>2672</v>
      </c>
    </row>
    <row r="60" spans="1:10" ht="11.25">
      <c r="A60" s="35" t="s">
        <v>113</v>
      </c>
      <c r="B60" s="25" t="s">
        <v>114</v>
      </c>
      <c r="C60" s="36">
        <v>3756</v>
      </c>
      <c r="D60" s="19">
        <f t="shared" si="0"/>
        <v>23.447156501654284</v>
      </c>
      <c r="E60" s="37">
        <v>83</v>
      </c>
      <c r="F60" s="38">
        <v>53</v>
      </c>
      <c r="G60" s="17">
        <v>80551</v>
      </c>
      <c r="H60" s="18">
        <v>21067</v>
      </c>
      <c r="I60" s="59">
        <v>0.1</v>
      </c>
      <c r="J60" s="25">
        <v>16019</v>
      </c>
    </row>
    <row r="61" spans="1:10" ht="11.25">
      <c r="A61" s="35" t="s">
        <v>115</v>
      </c>
      <c r="B61" s="25" t="s">
        <v>116</v>
      </c>
      <c r="C61" s="36">
        <v>184</v>
      </c>
      <c r="D61" s="19">
        <f t="shared" si="0"/>
        <v>16.911764705882355</v>
      </c>
      <c r="E61" s="37">
        <v>2</v>
      </c>
      <c r="F61" s="38">
        <v>1</v>
      </c>
      <c r="G61" s="17">
        <v>5133</v>
      </c>
      <c r="H61" s="18">
        <v>2290</v>
      </c>
      <c r="I61" s="59">
        <v>0.14</v>
      </c>
      <c r="J61" s="25">
        <v>1088</v>
      </c>
    </row>
    <row r="62" spans="1:10" ht="11.25">
      <c r="A62" s="35" t="s">
        <v>117</v>
      </c>
      <c r="B62" s="25" t="s">
        <v>118</v>
      </c>
      <c r="C62" s="36">
        <v>174</v>
      </c>
      <c r="D62" s="19">
        <f t="shared" si="0"/>
        <v>24.47257383966245</v>
      </c>
      <c r="E62" s="37">
        <v>5</v>
      </c>
      <c r="F62" s="38">
        <v>2</v>
      </c>
      <c r="G62" s="17">
        <v>4239</v>
      </c>
      <c r="H62" s="18">
        <v>2180</v>
      </c>
      <c r="I62" s="59">
        <v>0.18</v>
      </c>
      <c r="J62" s="25">
        <v>711</v>
      </c>
    </row>
    <row r="63" spans="1:10" ht="11.25">
      <c r="A63" s="35" t="s">
        <v>119</v>
      </c>
      <c r="B63" s="25" t="s">
        <v>120</v>
      </c>
      <c r="C63" s="36">
        <v>155</v>
      </c>
      <c r="D63" s="19">
        <f t="shared" si="0"/>
        <v>16.577540106951872</v>
      </c>
      <c r="E63" s="37">
        <v>4</v>
      </c>
      <c r="F63" s="38">
        <v>0</v>
      </c>
      <c r="G63" s="17">
        <v>4758</v>
      </c>
      <c r="H63" s="18">
        <v>2467</v>
      </c>
      <c r="I63" s="59">
        <v>0.06</v>
      </c>
      <c r="J63" s="25">
        <v>935</v>
      </c>
    </row>
    <row r="64" spans="1:10" ht="11.25">
      <c r="A64" s="35" t="s">
        <v>121</v>
      </c>
      <c r="B64" s="25" t="s">
        <v>122</v>
      </c>
      <c r="C64" s="36">
        <v>158</v>
      </c>
      <c r="D64" s="19">
        <f t="shared" si="0"/>
        <v>13.550600343053173</v>
      </c>
      <c r="E64" s="37">
        <v>4</v>
      </c>
      <c r="F64" s="38">
        <v>2</v>
      </c>
      <c r="G64" s="17">
        <v>5661</v>
      </c>
      <c r="H64" s="18">
        <v>2733</v>
      </c>
      <c r="I64" s="59">
        <v>0.07</v>
      </c>
      <c r="J64" s="25">
        <v>1166</v>
      </c>
    </row>
    <row r="65" spans="1:10" ht="11.25">
      <c r="A65" s="35" t="s">
        <v>123</v>
      </c>
      <c r="B65" s="25" t="s">
        <v>124</v>
      </c>
      <c r="C65" s="36">
        <v>278</v>
      </c>
      <c r="D65" s="19">
        <f t="shared" si="0"/>
        <v>15.435868961687952</v>
      </c>
      <c r="E65" s="37">
        <v>7</v>
      </c>
      <c r="F65" s="38">
        <v>2</v>
      </c>
      <c r="G65" s="17">
        <v>9551</v>
      </c>
      <c r="H65" s="18">
        <v>4480</v>
      </c>
      <c r="I65" s="59">
        <v>0.14</v>
      </c>
      <c r="J65" s="25">
        <v>1801</v>
      </c>
    </row>
    <row r="66" spans="1:10" ht="11.25">
      <c r="A66" s="35" t="s">
        <v>125</v>
      </c>
      <c r="B66" s="25" t="s">
        <v>126</v>
      </c>
      <c r="C66" s="36">
        <v>505</v>
      </c>
      <c r="D66" s="19">
        <f t="shared" si="0"/>
        <v>20.70520705207052</v>
      </c>
      <c r="E66" s="37">
        <v>4</v>
      </c>
      <c r="F66" s="38">
        <v>0</v>
      </c>
      <c r="G66" s="17">
        <v>12755</v>
      </c>
      <c r="H66" s="18">
        <v>4340</v>
      </c>
      <c r="I66" s="59">
        <v>0.1</v>
      </c>
      <c r="J66" s="25">
        <v>2439</v>
      </c>
    </row>
    <row r="67" spans="1:10" ht="11.25">
      <c r="A67" s="35" t="s">
        <v>127</v>
      </c>
      <c r="B67" s="25" t="s">
        <v>128</v>
      </c>
      <c r="C67" s="36">
        <v>1535</v>
      </c>
      <c r="D67" s="19">
        <f t="shared" si="0"/>
        <v>51.61398789509079</v>
      </c>
      <c r="E67" s="37">
        <v>54</v>
      </c>
      <c r="F67" s="38">
        <v>32</v>
      </c>
      <c r="G67" s="17">
        <v>16324</v>
      </c>
      <c r="H67" s="18">
        <v>7120</v>
      </c>
      <c r="I67" s="59">
        <v>0.16</v>
      </c>
      <c r="J67" s="25">
        <v>2974</v>
      </c>
    </row>
    <row r="68" spans="1:10" ht="11.25">
      <c r="A68" s="35" t="s">
        <v>129</v>
      </c>
      <c r="B68" s="25" t="s">
        <v>130</v>
      </c>
      <c r="C68" s="36">
        <v>230</v>
      </c>
      <c r="D68" s="19">
        <f t="shared" si="0"/>
        <v>20.554066130473636</v>
      </c>
      <c r="E68" s="37">
        <v>5</v>
      </c>
      <c r="F68" s="38">
        <v>1</v>
      </c>
      <c r="G68" s="17">
        <v>5671</v>
      </c>
      <c r="H68" s="18">
        <v>2153</v>
      </c>
      <c r="I68" s="59">
        <v>0.11</v>
      </c>
      <c r="J68" s="25">
        <v>1119</v>
      </c>
    </row>
    <row r="69" spans="1:10" ht="11.25">
      <c r="A69" s="35" t="s">
        <v>131</v>
      </c>
      <c r="B69" s="25" t="s">
        <v>132</v>
      </c>
      <c r="C69" s="36">
        <v>83</v>
      </c>
      <c r="D69" s="19">
        <f aca="true" t="shared" si="1" ref="D69:D102">(C69/J69)*100</f>
        <v>10.272277227722771</v>
      </c>
      <c r="E69" s="37">
        <v>3</v>
      </c>
      <c r="F69" s="38">
        <v>0</v>
      </c>
      <c r="G69" s="17">
        <v>4594</v>
      </c>
      <c r="H69" s="18">
        <v>2499</v>
      </c>
      <c r="I69" s="59">
        <v>0.2</v>
      </c>
      <c r="J69" s="25">
        <v>808</v>
      </c>
    </row>
    <row r="70" spans="1:10" ht="11.25">
      <c r="A70" s="35" t="s">
        <v>133</v>
      </c>
      <c r="B70" s="25" t="s">
        <v>134</v>
      </c>
      <c r="C70" s="36">
        <v>74</v>
      </c>
      <c r="D70" s="19">
        <f t="shared" si="1"/>
        <v>11.28048780487805</v>
      </c>
      <c r="E70" s="37">
        <v>1</v>
      </c>
      <c r="F70" s="38">
        <v>0</v>
      </c>
      <c r="G70" s="17">
        <v>4660</v>
      </c>
      <c r="H70" s="18">
        <v>2573</v>
      </c>
      <c r="I70" s="59">
        <v>0.12</v>
      </c>
      <c r="J70" s="25">
        <v>656</v>
      </c>
    </row>
    <row r="71" spans="1:10" ht="11.25">
      <c r="A71" s="35" t="s">
        <v>135</v>
      </c>
      <c r="B71" s="25" t="s">
        <v>136</v>
      </c>
      <c r="C71" s="36">
        <v>91</v>
      </c>
      <c r="D71" s="19">
        <f t="shared" si="1"/>
        <v>14.70113085621971</v>
      </c>
      <c r="E71" s="37">
        <v>1</v>
      </c>
      <c r="F71" s="38">
        <v>1</v>
      </c>
      <c r="G71" s="17">
        <v>3588</v>
      </c>
      <c r="H71" s="18">
        <v>1841</v>
      </c>
      <c r="I71" s="59">
        <v>0.11</v>
      </c>
      <c r="J71" s="25">
        <v>619</v>
      </c>
    </row>
    <row r="72" spans="1:10" ht="11.25">
      <c r="A72" s="35" t="s">
        <v>137</v>
      </c>
      <c r="B72" s="25" t="s">
        <v>138</v>
      </c>
      <c r="C72" s="36">
        <v>152</v>
      </c>
      <c r="D72" s="19">
        <f t="shared" si="1"/>
        <v>17.391304347826086</v>
      </c>
      <c r="E72" s="37">
        <v>5</v>
      </c>
      <c r="F72" s="38">
        <v>0</v>
      </c>
      <c r="G72" s="17">
        <v>5399</v>
      </c>
      <c r="H72" s="18">
        <v>3119</v>
      </c>
      <c r="I72" s="59">
        <v>0.16</v>
      </c>
      <c r="J72" s="25">
        <v>874</v>
      </c>
    </row>
    <row r="73" spans="1:10" ht="11.25">
      <c r="A73" s="35" t="s">
        <v>139</v>
      </c>
      <c r="B73" s="25" t="s">
        <v>140</v>
      </c>
      <c r="C73" s="36">
        <v>760</v>
      </c>
      <c r="D73" s="19">
        <f t="shared" si="1"/>
        <v>22.1316249271986</v>
      </c>
      <c r="E73" s="37">
        <v>24</v>
      </c>
      <c r="F73" s="38">
        <v>20</v>
      </c>
      <c r="G73" s="17">
        <v>16786</v>
      </c>
      <c r="H73" s="18">
        <v>7062</v>
      </c>
      <c r="I73" s="59">
        <v>0.14</v>
      </c>
      <c r="J73" s="25">
        <v>3434</v>
      </c>
    </row>
    <row r="74" spans="1:10" ht="11.25">
      <c r="A74" s="35" t="s">
        <v>141</v>
      </c>
      <c r="B74" s="25" t="s">
        <v>142</v>
      </c>
      <c r="C74" s="36">
        <v>94</v>
      </c>
      <c r="D74" s="19">
        <f t="shared" si="1"/>
        <v>9.04716073147257</v>
      </c>
      <c r="E74" s="37">
        <v>5</v>
      </c>
      <c r="F74" s="38">
        <v>4</v>
      </c>
      <c r="G74" s="17">
        <v>6509</v>
      </c>
      <c r="H74" s="18">
        <v>3225</v>
      </c>
      <c r="I74" s="59">
        <v>0.11</v>
      </c>
      <c r="J74" s="25">
        <v>1039</v>
      </c>
    </row>
    <row r="75" spans="1:10" ht="11.25">
      <c r="A75" s="35" t="s">
        <v>143</v>
      </c>
      <c r="B75" s="25" t="s">
        <v>144</v>
      </c>
      <c r="C75" s="36">
        <v>44</v>
      </c>
      <c r="D75" s="19">
        <f t="shared" si="1"/>
        <v>9.034907597535934</v>
      </c>
      <c r="E75" s="37">
        <v>0</v>
      </c>
      <c r="F75" s="38">
        <v>0</v>
      </c>
      <c r="G75" s="17">
        <v>3012</v>
      </c>
      <c r="H75" s="18">
        <v>1669</v>
      </c>
      <c r="I75" s="59">
        <v>0.08</v>
      </c>
      <c r="J75" s="25">
        <v>487</v>
      </c>
    </row>
    <row r="76" spans="1:10" ht="11.25">
      <c r="A76" s="35" t="s">
        <v>145</v>
      </c>
      <c r="B76" s="25" t="s">
        <v>146</v>
      </c>
      <c r="C76" s="36">
        <v>254</v>
      </c>
      <c r="D76" s="19">
        <f t="shared" si="1"/>
        <v>23.13296903460838</v>
      </c>
      <c r="E76" s="37">
        <v>11</v>
      </c>
      <c r="F76" s="38">
        <v>2</v>
      </c>
      <c r="G76" s="17">
        <v>7302</v>
      </c>
      <c r="H76" s="18">
        <v>3986</v>
      </c>
      <c r="I76" s="59">
        <v>0.24</v>
      </c>
      <c r="J76" s="25">
        <v>1098</v>
      </c>
    </row>
    <row r="77" spans="1:10" ht="11.25">
      <c r="A77" s="35" t="s">
        <v>147</v>
      </c>
      <c r="B77" s="25" t="s">
        <v>148</v>
      </c>
      <c r="C77" s="36">
        <v>86</v>
      </c>
      <c r="D77" s="19">
        <f t="shared" si="1"/>
        <v>12.285714285714286</v>
      </c>
      <c r="E77" s="37">
        <v>2</v>
      </c>
      <c r="F77" s="38">
        <v>0</v>
      </c>
      <c r="G77" s="17">
        <v>4631</v>
      </c>
      <c r="H77" s="18">
        <v>2240</v>
      </c>
      <c r="I77" s="59">
        <v>0.15</v>
      </c>
      <c r="J77" s="25">
        <v>700</v>
      </c>
    </row>
    <row r="78" spans="1:10" ht="11.25">
      <c r="A78" s="35" t="s">
        <v>149</v>
      </c>
      <c r="B78" s="25" t="s">
        <v>150</v>
      </c>
      <c r="C78" s="36">
        <v>311</v>
      </c>
      <c r="D78" s="19">
        <f t="shared" si="1"/>
        <v>15.746835443037973</v>
      </c>
      <c r="E78" s="37">
        <v>6</v>
      </c>
      <c r="F78" s="38">
        <v>1</v>
      </c>
      <c r="G78" s="17">
        <v>9880</v>
      </c>
      <c r="H78" s="18">
        <v>4212</v>
      </c>
      <c r="I78" s="59">
        <v>0.1</v>
      </c>
      <c r="J78" s="25">
        <v>1975</v>
      </c>
    </row>
    <row r="79" spans="1:10" ht="11.25">
      <c r="A79" s="35" t="s">
        <v>151</v>
      </c>
      <c r="B79" s="25" t="s">
        <v>152</v>
      </c>
      <c r="C79" s="36">
        <v>45</v>
      </c>
      <c r="D79" s="19">
        <f t="shared" si="1"/>
        <v>8.653846153846153</v>
      </c>
      <c r="E79" s="37">
        <v>0</v>
      </c>
      <c r="F79" s="38">
        <v>0</v>
      </c>
      <c r="G79" s="17">
        <v>3988</v>
      </c>
      <c r="H79" s="18">
        <v>2309</v>
      </c>
      <c r="I79" s="59">
        <v>0.14</v>
      </c>
      <c r="J79" s="25">
        <v>520</v>
      </c>
    </row>
    <row r="80" spans="1:10" ht="11.25">
      <c r="A80" s="35" t="s">
        <v>153</v>
      </c>
      <c r="B80" s="25" t="s">
        <v>154</v>
      </c>
      <c r="C80" s="36">
        <v>6090</v>
      </c>
      <c r="D80" s="19">
        <f t="shared" si="1"/>
        <v>17.949775996227306</v>
      </c>
      <c r="E80" s="37">
        <v>103</v>
      </c>
      <c r="F80" s="38">
        <v>39</v>
      </c>
      <c r="G80" s="17">
        <v>156447</v>
      </c>
      <c r="H80" s="18">
        <v>42467</v>
      </c>
      <c r="I80" s="59">
        <v>0.12</v>
      </c>
      <c r="J80" s="25">
        <v>33928</v>
      </c>
    </row>
    <row r="81" spans="1:10" ht="11.25">
      <c r="A81" s="35" t="s">
        <v>155</v>
      </c>
      <c r="B81" s="25" t="s">
        <v>156</v>
      </c>
      <c r="C81" s="36">
        <v>726</v>
      </c>
      <c r="D81" s="19">
        <f t="shared" si="1"/>
        <v>10.46561914372207</v>
      </c>
      <c r="E81" s="37">
        <v>19</v>
      </c>
      <c r="F81" s="38">
        <v>4</v>
      </c>
      <c r="G81" s="17">
        <v>35761</v>
      </c>
      <c r="H81" s="18">
        <v>13655</v>
      </c>
      <c r="I81" s="59">
        <v>0.14</v>
      </c>
      <c r="J81" s="25">
        <v>6937</v>
      </c>
    </row>
    <row r="82" spans="1:10" ht="11.25">
      <c r="A82" s="35" t="s">
        <v>157</v>
      </c>
      <c r="B82" s="25" t="s">
        <v>158</v>
      </c>
      <c r="C82" s="36">
        <v>238</v>
      </c>
      <c r="D82" s="19">
        <f t="shared" si="1"/>
        <v>17.551622418879056</v>
      </c>
      <c r="E82" s="37">
        <v>6</v>
      </c>
      <c r="F82" s="38">
        <v>1</v>
      </c>
      <c r="G82" s="17">
        <v>8556</v>
      </c>
      <c r="H82" s="18">
        <v>3487</v>
      </c>
      <c r="I82" s="59">
        <v>0.12</v>
      </c>
      <c r="J82" s="25">
        <v>1356</v>
      </c>
    </row>
    <row r="83" spans="1:10" ht="11.25">
      <c r="A83" s="35" t="s">
        <v>159</v>
      </c>
      <c r="B83" s="25" t="s">
        <v>160</v>
      </c>
      <c r="C83" s="36">
        <v>53</v>
      </c>
      <c r="D83" s="19">
        <f t="shared" si="1"/>
        <v>13.25</v>
      </c>
      <c r="E83" s="37">
        <v>2</v>
      </c>
      <c r="F83" s="38">
        <v>4</v>
      </c>
      <c r="G83" s="17">
        <v>2789</v>
      </c>
      <c r="H83" s="18">
        <v>1413</v>
      </c>
      <c r="I83" s="59">
        <v>0.26</v>
      </c>
      <c r="J83" s="25">
        <v>400</v>
      </c>
    </row>
    <row r="84" spans="1:10" ht="11.25">
      <c r="A84" s="35" t="s">
        <v>161</v>
      </c>
      <c r="B84" s="25" t="s">
        <v>162</v>
      </c>
      <c r="C84" s="36">
        <v>158</v>
      </c>
      <c r="D84" s="19">
        <f t="shared" si="1"/>
        <v>19.676214196762142</v>
      </c>
      <c r="E84" s="37">
        <v>4</v>
      </c>
      <c r="F84" s="38">
        <v>2</v>
      </c>
      <c r="G84" s="17">
        <v>5460</v>
      </c>
      <c r="H84" s="18">
        <v>3013</v>
      </c>
      <c r="I84" s="59">
        <v>0.22</v>
      </c>
      <c r="J84" s="25">
        <v>803</v>
      </c>
    </row>
    <row r="85" spans="1:10" ht="11.25">
      <c r="A85" s="35" t="s">
        <v>163</v>
      </c>
      <c r="B85" s="25" t="s">
        <v>164</v>
      </c>
      <c r="C85" s="36">
        <v>3199</v>
      </c>
      <c r="D85" s="19">
        <f t="shared" si="1"/>
        <v>24.194524277718955</v>
      </c>
      <c r="E85" s="37">
        <v>74</v>
      </c>
      <c r="F85" s="38">
        <v>39</v>
      </c>
      <c r="G85" s="17">
        <v>65649</v>
      </c>
      <c r="H85" s="18">
        <v>20065</v>
      </c>
      <c r="I85" s="59">
        <v>0.18</v>
      </c>
      <c r="J85" s="25">
        <v>13222</v>
      </c>
    </row>
    <row r="86" spans="1:10" ht="11.25">
      <c r="A86" s="35" t="s">
        <v>165</v>
      </c>
      <c r="B86" s="25" t="s">
        <v>166</v>
      </c>
      <c r="C86" s="36">
        <v>117</v>
      </c>
      <c r="D86" s="19">
        <f t="shared" si="1"/>
        <v>12.607758620689655</v>
      </c>
      <c r="E86" s="37">
        <v>2</v>
      </c>
      <c r="F86" s="38">
        <v>1</v>
      </c>
      <c r="G86" s="17">
        <v>5459</v>
      </c>
      <c r="H86" s="18">
        <v>2810</v>
      </c>
      <c r="I86" s="59">
        <v>0.08</v>
      </c>
      <c r="J86" s="25">
        <v>928</v>
      </c>
    </row>
    <row r="87" spans="1:10" ht="11.25">
      <c r="A87" s="35" t="s">
        <v>167</v>
      </c>
      <c r="B87" s="25" t="s">
        <v>168</v>
      </c>
      <c r="C87" s="36">
        <v>517</v>
      </c>
      <c r="D87" s="19">
        <f t="shared" si="1"/>
        <v>20.87202260799354</v>
      </c>
      <c r="E87" s="37">
        <v>10</v>
      </c>
      <c r="F87" s="38">
        <v>1</v>
      </c>
      <c r="G87" s="17">
        <v>11260</v>
      </c>
      <c r="H87" s="18">
        <v>4468</v>
      </c>
      <c r="I87" s="59">
        <v>0.09</v>
      </c>
      <c r="J87" s="25">
        <v>2477</v>
      </c>
    </row>
    <row r="88" spans="1:10" ht="11.25">
      <c r="A88" s="35" t="s">
        <v>169</v>
      </c>
      <c r="B88" s="25" t="s">
        <v>170</v>
      </c>
      <c r="C88" s="36">
        <v>1092</v>
      </c>
      <c r="D88" s="19">
        <f t="shared" si="1"/>
        <v>21.809466746554822</v>
      </c>
      <c r="E88" s="37">
        <v>7</v>
      </c>
      <c r="F88" s="38">
        <v>2</v>
      </c>
      <c r="G88" s="17">
        <v>30630</v>
      </c>
      <c r="H88" s="18">
        <v>7389</v>
      </c>
      <c r="I88" s="59">
        <v>0.1</v>
      </c>
      <c r="J88" s="25">
        <v>5007</v>
      </c>
    </row>
    <row r="89" spans="1:10" ht="11.25">
      <c r="A89" s="35" t="s">
        <v>171</v>
      </c>
      <c r="B89" s="25" t="s">
        <v>172</v>
      </c>
      <c r="C89" s="36">
        <v>432</v>
      </c>
      <c r="D89" s="19">
        <f t="shared" si="1"/>
        <v>29.75206611570248</v>
      </c>
      <c r="E89" s="37">
        <v>11</v>
      </c>
      <c r="F89" s="38">
        <v>5</v>
      </c>
      <c r="G89" s="17">
        <v>7583</v>
      </c>
      <c r="H89" s="18">
        <v>4164</v>
      </c>
      <c r="I89" s="59">
        <v>0.19</v>
      </c>
      <c r="J89" s="25">
        <v>1452</v>
      </c>
    </row>
    <row r="90" spans="1:10" ht="11.25">
      <c r="A90" s="35" t="s">
        <v>173</v>
      </c>
      <c r="B90" s="25" t="s">
        <v>174</v>
      </c>
      <c r="C90" s="36">
        <v>152</v>
      </c>
      <c r="D90" s="19">
        <f t="shared" si="1"/>
        <v>32.27176220806794</v>
      </c>
      <c r="E90" s="37">
        <v>6</v>
      </c>
      <c r="F90" s="38">
        <v>5</v>
      </c>
      <c r="G90" s="17">
        <v>3199</v>
      </c>
      <c r="H90" s="18">
        <v>1918</v>
      </c>
      <c r="I90" s="59">
        <v>0.15</v>
      </c>
      <c r="J90" s="25">
        <v>471</v>
      </c>
    </row>
    <row r="91" spans="1:10" ht="11.25">
      <c r="A91" s="35" t="s">
        <v>175</v>
      </c>
      <c r="B91" s="25" t="s">
        <v>176</v>
      </c>
      <c r="C91" s="36">
        <v>151</v>
      </c>
      <c r="D91" s="19">
        <f t="shared" si="1"/>
        <v>17.416378316032297</v>
      </c>
      <c r="E91" s="37">
        <v>11</v>
      </c>
      <c r="F91" s="38">
        <v>3</v>
      </c>
      <c r="G91" s="17">
        <v>5657</v>
      </c>
      <c r="H91" s="18">
        <v>2946</v>
      </c>
      <c r="I91" s="59">
        <v>0.17</v>
      </c>
      <c r="J91" s="25">
        <v>867</v>
      </c>
    </row>
    <row r="92" spans="1:10" ht="11.25">
      <c r="A92" s="35" t="s">
        <v>177</v>
      </c>
      <c r="B92" s="25" t="s">
        <v>178</v>
      </c>
      <c r="C92" s="36">
        <v>30</v>
      </c>
      <c r="D92" s="19">
        <f t="shared" si="1"/>
        <v>5.7915057915057915</v>
      </c>
      <c r="E92" s="37">
        <v>0</v>
      </c>
      <c r="F92" s="38">
        <v>1</v>
      </c>
      <c r="G92" s="17">
        <v>3581</v>
      </c>
      <c r="H92" s="18">
        <v>1840</v>
      </c>
      <c r="I92" s="59">
        <v>0.19</v>
      </c>
      <c r="J92" s="25">
        <v>518</v>
      </c>
    </row>
    <row r="93" spans="1:10" ht="11.25">
      <c r="A93" s="35" t="s">
        <v>179</v>
      </c>
      <c r="B93" s="25" t="s">
        <v>180</v>
      </c>
      <c r="C93" s="36">
        <v>796</v>
      </c>
      <c r="D93" s="19">
        <f t="shared" si="1"/>
        <v>31.240188383045524</v>
      </c>
      <c r="E93" s="37">
        <v>20</v>
      </c>
      <c r="F93" s="38">
        <v>11</v>
      </c>
      <c r="G93" s="17">
        <v>15873</v>
      </c>
      <c r="H93" s="18">
        <v>7901</v>
      </c>
      <c r="I93" s="59">
        <v>0.21</v>
      </c>
      <c r="J93" s="25">
        <v>2548</v>
      </c>
    </row>
    <row r="94" spans="1:10" ht="11.25">
      <c r="A94" s="35" t="s">
        <v>181</v>
      </c>
      <c r="B94" s="25" t="s">
        <v>182</v>
      </c>
      <c r="C94" s="36">
        <v>316</v>
      </c>
      <c r="D94" s="19">
        <f t="shared" si="1"/>
        <v>9.590288315629742</v>
      </c>
      <c r="E94" s="37">
        <v>1</v>
      </c>
      <c r="F94" s="38">
        <v>0</v>
      </c>
      <c r="G94" s="17">
        <v>15289</v>
      </c>
      <c r="H94" s="18">
        <v>3347</v>
      </c>
      <c r="I94" s="59">
        <v>0.09</v>
      </c>
      <c r="J94" s="25">
        <v>3295</v>
      </c>
    </row>
    <row r="95" spans="1:10" ht="11.25">
      <c r="A95" s="35" t="s">
        <v>183</v>
      </c>
      <c r="B95" s="25" t="s">
        <v>184</v>
      </c>
      <c r="C95" s="36">
        <v>353</v>
      </c>
      <c r="D95" s="19">
        <f t="shared" si="1"/>
        <v>21.18847539015606</v>
      </c>
      <c r="E95" s="37">
        <v>9</v>
      </c>
      <c r="F95" s="38">
        <v>2</v>
      </c>
      <c r="G95" s="17">
        <v>8543</v>
      </c>
      <c r="H95" s="18">
        <v>4212</v>
      </c>
      <c r="I95" s="59">
        <v>0.13</v>
      </c>
      <c r="J95" s="25">
        <v>1666</v>
      </c>
    </row>
    <row r="96" spans="1:10" ht="11.25">
      <c r="A96" s="35" t="s">
        <v>185</v>
      </c>
      <c r="B96" s="25" t="s">
        <v>186</v>
      </c>
      <c r="C96" s="36">
        <v>124</v>
      </c>
      <c r="D96" s="19">
        <f t="shared" si="1"/>
        <v>29.383886255924168</v>
      </c>
      <c r="E96" s="37">
        <v>11</v>
      </c>
      <c r="F96" s="38">
        <v>2</v>
      </c>
      <c r="G96" s="17">
        <v>3357</v>
      </c>
      <c r="H96" s="18">
        <v>1777</v>
      </c>
      <c r="I96" s="59">
        <v>0.23</v>
      </c>
      <c r="J96" s="25">
        <v>422</v>
      </c>
    </row>
    <row r="97" spans="1:10" ht="11.25">
      <c r="A97" s="35" t="s">
        <v>187</v>
      </c>
      <c r="B97" s="25" t="s">
        <v>188</v>
      </c>
      <c r="C97" s="36">
        <v>656</v>
      </c>
      <c r="D97" s="19">
        <f t="shared" si="1"/>
        <v>21.209182023924992</v>
      </c>
      <c r="E97" s="37">
        <v>9</v>
      </c>
      <c r="F97" s="38">
        <v>6</v>
      </c>
      <c r="G97" s="17">
        <v>16969</v>
      </c>
      <c r="H97" s="18">
        <v>8097</v>
      </c>
      <c r="I97" s="59">
        <v>0.15</v>
      </c>
      <c r="J97" s="25">
        <v>3093</v>
      </c>
    </row>
    <row r="98" spans="1:10" ht="11.25">
      <c r="A98" s="35" t="s">
        <v>189</v>
      </c>
      <c r="B98" s="25" t="s">
        <v>190</v>
      </c>
      <c r="C98" s="36">
        <v>177</v>
      </c>
      <c r="D98" s="19">
        <f t="shared" si="1"/>
        <v>23.726541554959784</v>
      </c>
      <c r="E98" s="37">
        <v>2</v>
      </c>
      <c r="F98" s="38">
        <v>0</v>
      </c>
      <c r="G98" s="17">
        <v>5065</v>
      </c>
      <c r="H98" s="18">
        <v>2243</v>
      </c>
      <c r="I98" s="59">
        <v>0.1</v>
      </c>
      <c r="J98" s="25">
        <v>746</v>
      </c>
    </row>
    <row r="99" spans="1:10" ht="11.25">
      <c r="A99" s="35" t="s">
        <v>191</v>
      </c>
      <c r="B99" s="25" t="s">
        <v>192</v>
      </c>
      <c r="C99" s="36">
        <v>293</v>
      </c>
      <c r="D99" s="19">
        <f t="shared" si="1"/>
        <v>22.21379833206975</v>
      </c>
      <c r="E99" s="37">
        <v>3</v>
      </c>
      <c r="F99" s="38">
        <v>2</v>
      </c>
      <c r="G99" s="17">
        <v>8208</v>
      </c>
      <c r="H99" s="18">
        <v>4207</v>
      </c>
      <c r="I99" s="59">
        <v>0.09</v>
      </c>
      <c r="J99" s="25">
        <v>1319</v>
      </c>
    </row>
    <row r="100" spans="1:10" ht="11.25">
      <c r="A100" s="35" t="s">
        <v>193</v>
      </c>
      <c r="B100" s="25" t="s">
        <v>194</v>
      </c>
      <c r="C100" s="36">
        <v>1352</v>
      </c>
      <c r="D100" s="19">
        <f t="shared" si="1"/>
        <v>14.40596696856686</v>
      </c>
      <c r="E100" s="37">
        <v>53</v>
      </c>
      <c r="F100" s="38">
        <v>15</v>
      </c>
      <c r="G100" s="17">
        <v>41394</v>
      </c>
      <c r="H100" s="18">
        <v>18734</v>
      </c>
      <c r="I100" s="59">
        <v>0.15</v>
      </c>
      <c r="J100" s="25">
        <v>9385</v>
      </c>
    </row>
    <row r="101" spans="1:10" ht="11.25">
      <c r="A101" s="35" t="s">
        <v>195</v>
      </c>
      <c r="B101" s="25" t="s">
        <v>196</v>
      </c>
      <c r="C101" s="36">
        <v>123</v>
      </c>
      <c r="D101" s="19">
        <f t="shared" si="1"/>
        <v>24.165029469548134</v>
      </c>
      <c r="E101" s="37">
        <v>5</v>
      </c>
      <c r="F101" s="38">
        <v>1</v>
      </c>
      <c r="G101" s="17">
        <v>3534</v>
      </c>
      <c r="H101" s="18">
        <v>2043</v>
      </c>
      <c r="I101" s="59">
        <v>0.08</v>
      </c>
      <c r="J101" s="25">
        <v>509</v>
      </c>
    </row>
    <row r="102" spans="1:10" ht="12" thickBot="1">
      <c r="A102" s="39" t="s">
        <v>197</v>
      </c>
      <c r="B102" s="26" t="s">
        <v>198</v>
      </c>
      <c r="C102" s="40">
        <v>290</v>
      </c>
      <c r="D102" s="51">
        <f t="shared" si="1"/>
        <v>29.145728643216078</v>
      </c>
      <c r="E102" s="40">
        <v>9</v>
      </c>
      <c r="F102" s="42">
        <v>8</v>
      </c>
      <c r="G102" s="20">
        <v>6559</v>
      </c>
      <c r="H102" s="20">
        <v>3274</v>
      </c>
      <c r="I102" s="60">
        <v>0.07</v>
      </c>
      <c r="J102" s="26">
        <v>995</v>
      </c>
    </row>
    <row r="103" spans="1:10" ht="12.75" thickBot="1" thickTop="1">
      <c r="A103" s="66" t="s">
        <v>444</v>
      </c>
      <c r="B103" s="67"/>
      <c r="C103" s="43">
        <f>SUM(C4:C102)</f>
        <v>43780</v>
      </c>
      <c r="D103" s="52">
        <f>AVERAGE(D4:D102)</f>
        <v>18.906164472088957</v>
      </c>
      <c r="E103" s="53">
        <f>SUM(E4:E102)</f>
        <v>1015</v>
      </c>
      <c r="F103" s="54">
        <f>SUM(F4:F102)</f>
        <v>486</v>
      </c>
      <c r="G103" s="46">
        <f>SUM(G4:G102)</f>
        <v>1232511</v>
      </c>
      <c r="H103" s="53">
        <f>SUM(H4:H102)</f>
        <v>483849</v>
      </c>
      <c r="I103" s="52">
        <f>AVERAGE(I4:I102)</f>
        <v>0.13050505050505046</v>
      </c>
      <c r="J103" s="54">
        <f>SUM(J4:J102)</f>
        <v>226748</v>
      </c>
    </row>
    <row r="104" ht="11.25">
      <c r="A104" s="24" t="s">
        <v>387</v>
      </c>
    </row>
    <row r="105" ht="11.25">
      <c r="A105" s="29" t="s">
        <v>449</v>
      </c>
    </row>
  </sheetData>
  <mergeCells count="9">
    <mergeCell ref="J2:J3"/>
    <mergeCell ref="A2:A3"/>
    <mergeCell ref="B2:B3"/>
    <mergeCell ref="C2:C3"/>
    <mergeCell ref="D2:D3"/>
    <mergeCell ref="A103:B103"/>
    <mergeCell ref="E2:E3"/>
    <mergeCell ref="F2:F3"/>
    <mergeCell ref="G2:I2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workbookViewId="0" topLeftCell="D1">
      <selection activeCell="I30" sqref="I30"/>
    </sheetView>
  </sheetViews>
  <sheetFormatPr defaultColWidth="9.140625" defaultRowHeight="12.75"/>
  <cols>
    <col min="1" max="1" width="7.00390625" style="48" customWidth="1"/>
    <col min="2" max="2" width="15.7109375" style="9" bestFit="1" customWidth="1"/>
    <col min="3" max="3" width="8.28125" style="9" customWidth="1"/>
    <col min="4" max="4" width="13.140625" style="9" customWidth="1"/>
    <col min="5" max="5" width="8.8515625" style="9" customWidth="1"/>
    <col min="6" max="6" width="17.421875" style="9" customWidth="1"/>
    <col min="7" max="7" width="11.7109375" style="9" bestFit="1" customWidth="1"/>
    <col min="8" max="8" width="11.8515625" style="9" bestFit="1" customWidth="1"/>
    <col min="9" max="9" width="13.57421875" style="9" bestFit="1" customWidth="1"/>
    <col min="10" max="10" width="12.7109375" style="9" customWidth="1"/>
    <col min="11" max="16384" width="8.8515625" style="9" customWidth="1"/>
  </cols>
  <sheetData>
    <row r="1" spans="1:10" ht="12" thickBot="1">
      <c r="A1" s="30" t="s">
        <v>209</v>
      </c>
      <c r="B1" s="1"/>
      <c r="C1" s="2"/>
      <c r="D1" s="2"/>
      <c r="E1" s="3"/>
      <c r="F1" s="4"/>
      <c r="G1" s="5"/>
      <c r="H1" s="6"/>
      <c r="I1" s="7"/>
      <c r="J1" s="8"/>
    </row>
    <row r="2" spans="1:10" ht="12.75" customHeight="1">
      <c r="A2" s="76" t="s">
        <v>199</v>
      </c>
      <c r="B2" s="87" t="s">
        <v>200</v>
      </c>
      <c r="C2" s="89" t="s">
        <v>201</v>
      </c>
      <c r="D2" s="82" t="s">
        <v>202</v>
      </c>
      <c r="E2" s="68" t="s">
        <v>203</v>
      </c>
      <c r="F2" s="84" t="s">
        <v>448</v>
      </c>
      <c r="G2" s="86" t="s">
        <v>204</v>
      </c>
      <c r="H2" s="72"/>
      <c r="I2" s="73"/>
      <c r="J2" s="74" t="s">
        <v>386</v>
      </c>
    </row>
    <row r="3" spans="1:10" ht="34.5" customHeight="1" thickBot="1">
      <c r="A3" s="77"/>
      <c r="B3" s="88"/>
      <c r="C3" s="90"/>
      <c r="D3" s="83"/>
      <c r="E3" s="69"/>
      <c r="F3" s="85"/>
      <c r="G3" s="10" t="s">
        <v>205</v>
      </c>
      <c r="H3" s="11" t="s">
        <v>206</v>
      </c>
      <c r="I3" s="12" t="s">
        <v>207</v>
      </c>
      <c r="J3" s="75"/>
    </row>
    <row r="4" spans="1:10" ht="11.25">
      <c r="A4" s="31" t="s">
        <v>1</v>
      </c>
      <c r="B4" s="27" t="s">
        <v>210</v>
      </c>
      <c r="C4" s="32">
        <v>118</v>
      </c>
      <c r="D4" s="16">
        <f>(C4/J4)*100</f>
        <v>10.640216411181244</v>
      </c>
      <c r="E4" s="49">
        <v>1</v>
      </c>
      <c r="F4" s="50">
        <v>0</v>
      </c>
      <c r="G4" s="14">
        <v>6449</v>
      </c>
      <c r="H4" s="15">
        <v>2838</v>
      </c>
      <c r="I4" s="61">
        <v>0.28</v>
      </c>
      <c r="J4" s="27">
        <v>1109</v>
      </c>
    </row>
    <row r="5" spans="1:10" ht="11.25">
      <c r="A5" s="35" t="s">
        <v>3</v>
      </c>
      <c r="B5" s="25" t="s">
        <v>211</v>
      </c>
      <c r="C5" s="36">
        <v>54</v>
      </c>
      <c r="D5" s="19">
        <f aca="true" t="shared" si="0" ref="D5:D68">(C5/J5)*100</f>
        <v>9.152542372881356</v>
      </c>
      <c r="E5" s="37">
        <v>0</v>
      </c>
      <c r="F5" s="38">
        <v>0</v>
      </c>
      <c r="G5" s="17">
        <v>3596</v>
      </c>
      <c r="H5" s="18">
        <v>1552</v>
      </c>
      <c r="I5" s="62">
        <v>0.2</v>
      </c>
      <c r="J5" s="25">
        <v>590</v>
      </c>
    </row>
    <row r="6" spans="1:10" ht="11.25">
      <c r="A6" s="35" t="s">
        <v>5</v>
      </c>
      <c r="B6" s="25" t="s">
        <v>212</v>
      </c>
      <c r="C6" s="36">
        <v>130</v>
      </c>
      <c r="D6" s="19">
        <f t="shared" si="0"/>
        <v>10.743801652892563</v>
      </c>
      <c r="E6" s="37">
        <v>2</v>
      </c>
      <c r="F6" s="38">
        <v>0</v>
      </c>
      <c r="G6" s="17">
        <v>6818</v>
      </c>
      <c r="H6" s="18">
        <v>3406</v>
      </c>
      <c r="I6" s="62">
        <v>0.13</v>
      </c>
      <c r="J6" s="25">
        <v>1210</v>
      </c>
    </row>
    <row r="7" spans="1:10" ht="11.25">
      <c r="A7" s="35" t="s">
        <v>7</v>
      </c>
      <c r="B7" s="25" t="s">
        <v>213</v>
      </c>
      <c r="C7" s="36">
        <v>35</v>
      </c>
      <c r="D7" s="19">
        <f t="shared" si="0"/>
        <v>9.433962264150944</v>
      </c>
      <c r="E7" s="37">
        <v>0</v>
      </c>
      <c r="F7" s="38">
        <v>0</v>
      </c>
      <c r="G7" s="17">
        <v>2740</v>
      </c>
      <c r="H7" s="18">
        <v>1455</v>
      </c>
      <c r="I7" s="62">
        <v>0.15</v>
      </c>
      <c r="J7" s="25">
        <v>371</v>
      </c>
    </row>
    <row r="8" spans="1:10" ht="11.25">
      <c r="A8" s="35" t="s">
        <v>9</v>
      </c>
      <c r="B8" s="25" t="s">
        <v>214</v>
      </c>
      <c r="C8" s="36">
        <v>72</v>
      </c>
      <c r="D8" s="19">
        <f t="shared" si="0"/>
        <v>3.2653061224489797</v>
      </c>
      <c r="E8" s="37">
        <v>4</v>
      </c>
      <c r="F8" s="38">
        <v>1</v>
      </c>
      <c r="G8" s="17">
        <v>12888</v>
      </c>
      <c r="H8" s="18">
        <v>4715</v>
      </c>
      <c r="I8" s="62">
        <v>0.2</v>
      </c>
      <c r="J8" s="25">
        <v>2205</v>
      </c>
    </row>
    <row r="9" spans="1:10" ht="11.25">
      <c r="A9" s="35" t="s">
        <v>11</v>
      </c>
      <c r="B9" s="25" t="s">
        <v>215</v>
      </c>
      <c r="C9" s="36">
        <v>86</v>
      </c>
      <c r="D9" s="19">
        <f t="shared" si="0"/>
        <v>7.868252516010979</v>
      </c>
      <c r="E9" s="37">
        <v>3</v>
      </c>
      <c r="F9" s="38">
        <v>1</v>
      </c>
      <c r="G9" s="17">
        <v>7135</v>
      </c>
      <c r="H9" s="18">
        <v>3398</v>
      </c>
      <c r="I9" s="62">
        <v>0.24</v>
      </c>
      <c r="J9" s="25">
        <v>1093</v>
      </c>
    </row>
    <row r="10" spans="1:10" ht="11.25">
      <c r="A10" s="35" t="s">
        <v>13</v>
      </c>
      <c r="B10" s="25" t="s">
        <v>216</v>
      </c>
      <c r="C10" s="36">
        <v>28</v>
      </c>
      <c r="D10" s="19">
        <f t="shared" si="0"/>
        <v>3.3980582524271843</v>
      </c>
      <c r="E10" s="37">
        <v>1</v>
      </c>
      <c r="F10" s="38">
        <v>0</v>
      </c>
      <c r="G10" s="17">
        <v>4815</v>
      </c>
      <c r="H10" s="18">
        <v>2585</v>
      </c>
      <c r="I10" s="62">
        <v>0.21</v>
      </c>
      <c r="J10" s="25">
        <v>824</v>
      </c>
    </row>
    <row r="11" spans="1:10" ht="11.25">
      <c r="A11" s="35" t="s">
        <v>15</v>
      </c>
      <c r="B11" s="25" t="s">
        <v>24</v>
      </c>
      <c r="C11" s="36">
        <v>131</v>
      </c>
      <c r="D11" s="19">
        <f t="shared" si="0"/>
        <v>2.6593585058871296</v>
      </c>
      <c r="E11" s="37">
        <v>2</v>
      </c>
      <c r="F11" s="38">
        <v>1</v>
      </c>
      <c r="G11" s="17">
        <v>23176</v>
      </c>
      <c r="H11" s="18">
        <v>5797</v>
      </c>
      <c r="I11" s="62">
        <v>0.12</v>
      </c>
      <c r="J11" s="25">
        <v>4926</v>
      </c>
    </row>
    <row r="12" spans="1:10" ht="11.25">
      <c r="A12" s="35" t="s">
        <v>17</v>
      </c>
      <c r="B12" s="25" t="s">
        <v>217</v>
      </c>
      <c r="C12" s="36">
        <v>6</v>
      </c>
      <c r="D12" s="19">
        <f t="shared" si="0"/>
        <v>3.0927835051546393</v>
      </c>
      <c r="E12" s="37">
        <v>1</v>
      </c>
      <c r="F12" s="38">
        <v>0</v>
      </c>
      <c r="G12" s="17">
        <v>1529</v>
      </c>
      <c r="H12" s="18">
        <v>802</v>
      </c>
      <c r="I12" s="62">
        <v>0.12</v>
      </c>
      <c r="J12" s="25">
        <v>194</v>
      </c>
    </row>
    <row r="13" spans="1:10" ht="11.25">
      <c r="A13" s="35" t="s">
        <v>19</v>
      </c>
      <c r="B13" s="25" t="s">
        <v>218</v>
      </c>
      <c r="C13" s="36">
        <v>25</v>
      </c>
      <c r="D13" s="19">
        <f t="shared" si="0"/>
        <v>9.881422924901186</v>
      </c>
      <c r="E13" s="37">
        <v>1</v>
      </c>
      <c r="F13" s="38">
        <v>0</v>
      </c>
      <c r="G13" s="17">
        <v>2169</v>
      </c>
      <c r="H13" s="18">
        <v>1206</v>
      </c>
      <c r="I13" s="62">
        <v>0.17</v>
      </c>
      <c r="J13" s="25">
        <v>253</v>
      </c>
    </row>
    <row r="14" spans="1:10" ht="11.25">
      <c r="A14" s="35" t="s">
        <v>21</v>
      </c>
      <c r="B14" s="25" t="s">
        <v>36</v>
      </c>
      <c r="C14" s="36">
        <v>245</v>
      </c>
      <c r="D14" s="19">
        <f t="shared" si="0"/>
        <v>13.633834168057874</v>
      </c>
      <c r="E14" s="37">
        <v>4</v>
      </c>
      <c r="F14" s="38">
        <v>2</v>
      </c>
      <c r="G14" s="17">
        <v>10031</v>
      </c>
      <c r="H14" s="18">
        <v>4187</v>
      </c>
      <c r="I14" s="62">
        <v>0.22</v>
      </c>
      <c r="J14" s="25">
        <v>1797</v>
      </c>
    </row>
    <row r="15" spans="1:10" ht="11.25">
      <c r="A15" s="35" t="s">
        <v>23</v>
      </c>
      <c r="B15" s="25" t="s">
        <v>219</v>
      </c>
      <c r="C15" s="36">
        <v>13</v>
      </c>
      <c r="D15" s="19">
        <f t="shared" si="0"/>
        <v>6.878306878306878</v>
      </c>
      <c r="E15" s="37">
        <v>0</v>
      </c>
      <c r="F15" s="38">
        <v>0</v>
      </c>
      <c r="G15" s="17">
        <v>1636</v>
      </c>
      <c r="H15" s="18">
        <v>966</v>
      </c>
      <c r="I15" s="62">
        <v>0.16</v>
      </c>
      <c r="J15" s="25">
        <v>189</v>
      </c>
    </row>
    <row r="16" spans="1:10" ht="11.25">
      <c r="A16" s="35" t="s">
        <v>25</v>
      </c>
      <c r="B16" s="25" t="s">
        <v>220</v>
      </c>
      <c r="C16" s="36">
        <v>3</v>
      </c>
      <c r="D16" s="19">
        <f t="shared" si="0"/>
        <v>1.7241379310344827</v>
      </c>
      <c r="E16" s="37" t="s">
        <v>0</v>
      </c>
      <c r="F16" s="38" t="s">
        <v>0</v>
      </c>
      <c r="G16" s="17">
        <v>1111</v>
      </c>
      <c r="H16" s="18">
        <v>624</v>
      </c>
      <c r="I16" s="62">
        <v>0.19</v>
      </c>
      <c r="J16" s="25">
        <v>174</v>
      </c>
    </row>
    <row r="17" spans="1:10" ht="11.25">
      <c r="A17" s="35" t="s">
        <v>27</v>
      </c>
      <c r="B17" s="25" t="s">
        <v>42</v>
      </c>
      <c r="C17" s="36">
        <v>50</v>
      </c>
      <c r="D17" s="19">
        <f t="shared" si="0"/>
        <v>8.460236886632826</v>
      </c>
      <c r="E17" s="37">
        <v>0</v>
      </c>
      <c r="F17" s="38">
        <v>0</v>
      </c>
      <c r="G17" s="17">
        <v>4084</v>
      </c>
      <c r="H17" s="18">
        <v>2211</v>
      </c>
      <c r="I17" s="62">
        <v>0.14</v>
      </c>
      <c r="J17" s="25">
        <v>591</v>
      </c>
    </row>
    <row r="18" spans="1:10" ht="11.25">
      <c r="A18" s="35" t="s">
        <v>29</v>
      </c>
      <c r="B18" s="25" t="s">
        <v>221</v>
      </c>
      <c r="C18" s="36">
        <v>42</v>
      </c>
      <c r="D18" s="19">
        <f t="shared" si="0"/>
        <v>6.829268292682928</v>
      </c>
      <c r="E18" s="37">
        <v>1</v>
      </c>
      <c r="F18" s="38">
        <v>0</v>
      </c>
      <c r="G18" s="17">
        <v>4838</v>
      </c>
      <c r="H18" s="18">
        <v>2813</v>
      </c>
      <c r="I18" s="62">
        <v>0.21</v>
      </c>
      <c r="J18" s="25">
        <v>615</v>
      </c>
    </row>
    <row r="19" spans="1:10" ht="11.25">
      <c r="A19" s="35" t="s">
        <v>31</v>
      </c>
      <c r="B19" s="25" t="s">
        <v>222</v>
      </c>
      <c r="C19" s="36">
        <v>29</v>
      </c>
      <c r="D19" s="19">
        <f t="shared" si="0"/>
        <v>4.53125</v>
      </c>
      <c r="E19" s="37">
        <v>0</v>
      </c>
      <c r="F19" s="38">
        <v>1</v>
      </c>
      <c r="G19" s="17">
        <v>3876</v>
      </c>
      <c r="H19" s="18">
        <v>1472</v>
      </c>
      <c r="I19" s="62">
        <v>0.05</v>
      </c>
      <c r="J19" s="25">
        <v>640</v>
      </c>
    </row>
    <row r="20" spans="1:10" ht="11.25">
      <c r="A20" s="35" t="s">
        <v>33</v>
      </c>
      <c r="B20" s="25" t="s">
        <v>223</v>
      </c>
      <c r="C20" s="36">
        <v>6</v>
      </c>
      <c r="D20" s="19">
        <f t="shared" si="0"/>
        <v>4.411764705882353</v>
      </c>
      <c r="E20" s="37">
        <v>0</v>
      </c>
      <c r="F20" s="38">
        <v>0</v>
      </c>
      <c r="G20" s="17">
        <v>1088</v>
      </c>
      <c r="H20" s="18">
        <v>748</v>
      </c>
      <c r="I20" s="62">
        <v>0.17</v>
      </c>
      <c r="J20" s="25">
        <v>136</v>
      </c>
    </row>
    <row r="21" spans="1:10" ht="11.25">
      <c r="A21" s="35" t="s">
        <v>35</v>
      </c>
      <c r="B21" s="25" t="s">
        <v>224</v>
      </c>
      <c r="C21" s="36">
        <v>329</v>
      </c>
      <c r="D21" s="19">
        <f t="shared" si="0"/>
        <v>11.787889645288427</v>
      </c>
      <c r="E21" s="37">
        <v>12</v>
      </c>
      <c r="F21" s="38">
        <v>4</v>
      </c>
      <c r="G21" s="17">
        <v>15673</v>
      </c>
      <c r="H21" s="18">
        <v>6824</v>
      </c>
      <c r="I21" s="62">
        <v>0.25</v>
      </c>
      <c r="J21" s="25">
        <v>2791</v>
      </c>
    </row>
    <row r="22" spans="1:10" ht="11.25">
      <c r="A22" s="35" t="s">
        <v>37</v>
      </c>
      <c r="B22" s="25" t="s">
        <v>48</v>
      </c>
      <c r="C22" s="36">
        <v>297</v>
      </c>
      <c r="D22" s="19">
        <f t="shared" si="0"/>
        <v>10.298196948682385</v>
      </c>
      <c r="E22" s="37">
        <v>10</v>
      </c>
      <c r="F22" s="38">
        <v>4</v>
      </c>
      <c r="G22" s="17">
        <v>17221</v>
      </c>
      <c r="H22" s="18">
        <v>7002</v>
      </c>
      <c r="I22" s="62">
        <v>0.22</v>
      </c>
      <c r="J22" s="25">
        <v>2884</v>
      </c>
    </row>
    <row r="23" spans="1:10" ht="11.25">
      <c r="A23" s="35" t="s">
        <v>39</v>
      </c>
      <c r="B23" s="25" t="s">
        <v>54</v>
      </c>
      <c r="C23" s="36">
        <v>4</v>
      </c>
      <c r="D23" s="19">
        <f t="shared" si="0"/>
        <v>1.9801980198019802</v>
      </c>
      <c r="E23" s="37" t="s">
        <v>0</v>
      </c>
      <c r="F23" s="38" t="s">
        <v>0</v>
      </c>
      <c r="G23" s="17">
        <v>1821</v>
      </c>
      <c r="H23" s="18">
        <v>980</v>
      </c>
      <c r="I23" s="62">
        <v>0.11</v>
      </c>
      <c r="J23" s="25">
        <v>202</v>
      </c>
    </row>
    <row r="24" spans="1:10" ht="11.25">
      <c r="A24" s="35" t="s">
        <v>41</v>
      </c>
      <c r="B24" s="25" t="s">
        <v>60</v>
      </c>
      <c r="C24" s="36">
        <v>101</v>
      </c>
      <c r="D24" s="19">
        <f t="shared" si="0"/>
        <v>7.853810264385692</v>
      </c>
      <c r="E24" s="37">
        <v>1</v>
      </c>
      <c r="F24" s="38">
        <v>0</v>
      </c>
      <c r="G24" s="17">
        <v>8686</v>
      </c>
      <c r="H24" s="18">
        <v>4205</v>
      </c>
      <c r="I24" s="62">
        <v>0.09</v>
      </c>
      <c r="J24" s="25">
        <v>1286</v>
      </c>
    </row>
    <row r="25" spans="1:10" ht="11.25">
      <c r="A25" s="35" t="s">
        <v>43</v>
      </c>
      <c r="B25" s="25" t="s">
        <v>225</v>
      </c>
      <c r="C25" s="36">
        <v>87</v>
      </c>
      <c r="D25" s="19">
        <f t="shared" si="0"/>
        <v>13.551401869158877</v>
      </c>
      <c r="E25" s="37">
        <v>1</v>
      </c>
      <c r="F25" s="38">
        <v>0</v>
      </c>
      <c r="G25" s="17">
        <v>3489</v>
      </c>
      <c r="H25" s="18">
        <v>1521</v>
      </c>
      <c r="I25" s="62">
        <v>0.19</v>
      </c>
      <c r="J25" s="25">
        <v>642</v>
      </c>
    </row>
    <row r="26" spans="1:10" ht="11.25">
      <c r="A26" s="35" t="s">
        <v>45</v>
      </c>
      <c r="B26" s="25" t="s">
        <v>226</v>
      </c>
      <c r="C26" s="36">
        <v>94</v>
      </c>
      <c r="D26" s="19">
        <f t="shared" si="0"/>
        <v>1.433582430989782</v>
      </c>
      <c r="E26" s="37">
        <v>0</v>
      </c>
      <c r="F26" s="38">
        <v>0</v>
      </c>
      <c r="G26" s="17">
        <v>40250</v>
      </c>
      <c r="H26" s="18">
        <v>6271</v>
      </c>
      <c r="I26" s="62">
        <v>0.11</v>
      </c>
      <c r="J26" s="25">
        <v>6557</v>
      </c>
    </row>
    <row r="27" spans="1:10" ht="11.25">
      <c r="A27" s="35" t="s">
        <v>47</v>
      </c>
      <c r="B27" s="25" t="s">
        <v>227</v>
      </c>
      <c r="C27" s="36">
        <v>40</v>
      </c>
      <c r="D27" s="19">
        <f t="shared" si="0"/>
        <v>15.936254980079681</v>
      </c>
      <c r="E27" s="37">
        <v>1</v>
      </c>
      <c r="F27" s="38">
        <v>0</v>
      </c>
      <c r="G27" s="17">
        <v>1754</v>
      </c>
      <c r="H27" s="18">
        <v>1038</v>
      </c>
      <c r="I27" s="62">
        <v>0.22</v>
      </c>
      <c r="J27" s="25">
        <v>251</v>
      </c>
    </row>
    <row r="28" spans="1:10" ht="11.25">
      <c r="A28" s="35" t="s">
        <v>49</v>
      </c>
      <c r="B28" s="25" t="s">
        <v>228</v>
      </c>
      <c r="C28" s="36">
        <v>9</v>
      </c>
      <c r="D28" s="19">
        <f t="shared" si="0"/>
        <v>5.142857142857142</v>
      </c>
      <c r="E28" s="37">
        <v>0</v>
      </c>
      <c r="F28" s="38">
        <v>0</v>
      </c>
      <c r="G28" s="17">
        <v>1860</v>
      </c>
      <c r="H28" s="18">
        <v>1111</v>
      </c>
      <c r="I28" s="62">
        <v>0.12</v>
      </c>
      <c r="J28" s="25">
        <v>175</v>
      </c>
    </row>
    <row r="29" spans="1:10" ht="11.25">
      <c r="A29" s="35" t="s">
        <v>51</v>
      </c>
      <c r="B29" s="25" t="s">
        <v>229</v>
      </c>
      <c r="C29" s="36">
        <v>317</v>
      </c>
      <c r="D29" s="19">
        <f t="shared" si="0"/>
        <v>17.640511964385087</v>
      </c>
      <c r="E29" s="37">
        <v>4</v>
      </c>
      <c r="F29" s="38">
        <v>2</v>
      </c>
      <c r="G29" s="17">
        <v>12078</v>
      </c>
      <c r="H29" s="18">
        <v>2693</v>
      </c>
      <c r="I29" s="62">
        <v>0.1</v>
      </c>
      <c r="J29" s="25">
        <v>1797</v>
      </c>
    </row>
    <row r="30" spans="1:10" ht="11.25">
      <c r="A30" s="35" t="s">
        <v>53</v>
      </c>
      <c r="B30" s="25" t="s">
        <v>230</v>
      </c>
      <c r="C30" s="36">
        <v>70</v>
      </c>
      <c r="D30" s="19">
        <f t="shared" si="0"/>
        <v>20.114942528735632</v>
      </c>
      <c r="E30" s="37">
        <v>1</v>
      </c>
      <c r="F30" s="38">
        <v>0</v>
      </c>
      <c r="G30" s="17">
        <v>3228</v>
      </c>
      <c r="H30" s="18">
        <v>1672</v>
      </c>
      <c r="I30" s="62">
        <v>0.08</v>
      </c>
      <c r="J30" s="25">
        <v>348</v>
      </c>
    </row>
    <row r="31" spans="1:10" ht="11.25">
      <c r="A31" s="35" t="s">
        <v>55</v>
      </c>
      <c r="B31" s="25" t="s">
        <v>231</v>
      </c>
      <c r="C31" s="36">
        <v>592</v>
      </c>
      <c r="D31" s="19">
        <f t="shared" si="0"/>
        <v>11.727416798732172</v>
      </c>
      <c r="E31" s="37">
        <v>1</v>
      </c>
      <c r="F31" s="38">
        <v>0</v>
      </c>
      <c r="G31" s="17">
        <v>13763</v>
      </c>
      <c r="H31" s="18">
        <v>2237</v>
      </c>
      <c r="I31" s="62">
        <v>0.24</v>
      </c>
      <c r="J31" s="25">
        <v>5048</v>
      </c>
    </row>
    <row r="32" spans="1:10" ht="11.25">
      <c r="A32" s="35" t="s">
        <v>57</v>
      </c>
      <c r="B32" s="25" t="s">
        <v>232</v>
      </c>
      <c r="C32" s="36">
        <v>461</v>
      </c>
      <c r="D32" s="19">
        <f t="shared" si="0"/>
        <v>12.924025791982057</v>
      </c>
      <c r="E32" s="37">
        <v>2</v>
      </c>
      <c r="F32" s="38">
        <v>2</v>
      </c>
      <c r="G32" s="17">
        <v>11650</v>
      </c>
      <c r="H32" s="18">
        <v>2960</v>
      </c>
      <c r="I32" s="62">
        <v>0.16</v>
      </c>
      <c r="J32" s="25">
        <v>3567</v>
      </c>
    </row>
    <row r="33" spans="1:10" ht="11.25">
      <c r="A33" s="35" t="s">
        <v>59</v>
      </c>
      <c r="B33" s="25" t="s">
        <v>70</v>
      </c>
      <c r="C33" s="36">
        <v>146</v>
      </c>
      <c r="D33" s="19">
        <f t="shared" si="0"/>
        <v>7.260069617105917</v>
      </c>
      <c r="E33" s="37">
        <v>3</v>
      </c>
      <c r="F33" s="38">
        <v>2</v>
      </c>
      <c r="G33" s="17">
        <v>10229</v>
      </c>
      <c r="H33" s="18">
        <v>3756</v>
      </c>
      <c r="I33" s="62">
        <v>0.12</v>
      </c>
      <c r="J33" s="25">
        <v>2011</v>
      </c>
    </row>
    <row r="34" spans="1:10" ht="11.25">
      <c r="A34" s="35" t="s">
        <v>61</v>
      </c>
      <c r="B34" s="25" t="s">
        <v>233</v>
      </c>
      <c r="C34" s="36">
        <v>37</v>
      </c>
      <c r="D34" s="19">
        <f t="shared" si="0"/>
        <v>1.2028608582574774</v>
      </c>
      <c r="E34" s="37">
        <v>2</v>
      </c>
      <c r="F34" s="38">
        <v>0</v>
      </c>
      <c r="G34" s="17">
        <v>11959</v>
      </c>
      <c r="H34" s="18">
        <v>2801</v>
      </c>
      <c r="I34" s="62">
        <v>0.2</v>
      </c>
      <c r="J34" s="25">
        <v>3076</v>
      </c>
    </row>
    <row r="35" spans="1:10" ht="11.25">
      <c r="A35" s="35" t="s">
        <v>63</v>
      </c>
      <c r="B35" s="25" t="s">
        <v>234</v>
      </c>
      <c r="C35" s="36">
        <v>7</v>
      </c>
      <c r="D35" s="19">
        <f t="shared" si="0"/>
        <v>3.1963470319634704</v>
      </c>
      <c r="E35" s="37">
        <v>0</v>
      </c>
      <c r="F35" s="38">
        <v>0</v>
      </c>
      <c r="G35" s="17">
        <v>1423</v>
      </c>
      <c r="H35" s="18">
        <v>614</v>
      </c>
      <c r="I35" s="62">
        <v>0.15</v>
      </c>
      <c r="J35" s="25">
        <v>219</v>
      </c>
    </row>
    <row r="36" spans="1:10" ht="11.25">
      <c r="A36" s="35" t="s">
        <v>65</v>
      </c>
      <c r="B36" s="25" t="s">
        <v>235</v>
      </c>
      <c r="C36" s="36">
        <v>12</v>
      </c>
      <c r="D36" s="19">
        <f t="shared" si="0"/>
        <v>7.9470198675496695</v>
      </c>
      <c r="E36" s="37">
        <v>0</v>
      </c>
      <c r="F36" s="38">
        <v>0</v>
      </c>
      <c r="G36" s="17">
        <v>1553</v>
      </c>
      <c r="H36" s="18">
        <v>701</v>
      </c>
      <c r="I36" s="62">
        <v>0.23</v>
      </c>
      <c r="J36" s="25">
        <v>151</v>
      </c>
    </row>
    <row r="37" spans="1:10" ht="11.25">
      <c r="A37" s="35" t="s">
        <v>67</v>
      </c>
      <c r="B37" s="25" t="s">
        <v>236</v>
      </c>
      <c r="C37" s="36">
        <v>78</v>
      </c>
      <c r="D37" s="19">
        <f t="shared" si="0"/>
        <v>10</v>
      </c>
      <c r="E37" s="37">
        <v>1</v>
      </c>
      <c r="F37" s="38">
        <v>0</v>
      </c>
      <c r="G37" s="17">
        <v>3027</v>
      </c>
      <c r="H37" s="18">
        <v>436</v>
      </c>
      <c r="I37" s="62">
        <v>0.15</v>
      </c>
      <c r="J37" s="25">
        <v>780</v>
      </c>
    </row>
    <row r="38" spans="1:10" ht="11.25">
      <c r="A38" s="35" t="s">
        <v>69</v>
      </c>
      <c r="B38" s="25" t="s">
        <v>237</v>
      </c>
      <c r="C38" s="36">
        <v>68</v>
      </c>
      <c r="D38" s="19">
        <f t="shared" si="0"/>
        <v>11.971830985915492</v>
      </c>
      <c r="E38" s="37">
        <v>1</v>
      </c>
      <c r="F38" s="38">
        <v>0</v>
      </c>
      <c r="G38" s="17">
        <v>2181</v>
      </c>
      <c r="H38" s="18">
        <v>733</v>
      </c>
      <c r="I38" s="62">
        <v>0.22</v>
      </c>
      <c r="J38" s="25">
        <v>568</v>
      </c>
    </row>
    <row r="39" spans="1:10" ht="11.25">
      <c r="A39" s="35" t="s">
        <v>71</v>
      </c>
      <c r="B39" s="25" t="s">
        <v>238</v>
      </c>
      <c r="C39" s="36">
        <v>11</v>
      </c>
      <c r="D39" s="19">
        <f t="shared" si="0"/>
        <v>9.322033898305085</v>
      </c>
      <c r="E39" s="37">
        <v>0</v>
      </c>
      <c r="F39" s="38">
        <v>0</v>
      </c>
      <c r="G39" s="17">
        <v>712</v>
      </c>
      <c r="H39" s="18">
        <v>277</v>
      </c>
      <c r="I39" s="62">
        <v>0.17</v>
      </c>
      <c r="J39" s="25">
        <v>118</v>
      </c>
    </row>
    <row r="40" spans="1:10" ht="11.25">
      <c r="A40" s="35" t="s">
        <v>73</v>
      </c>
      <c r="B40" s="25" t="s">
        <v>239</v>
      </c>
      <c r="C40" s="36">
        <v>72</v>
      </c>
      <c r="D40" s="19">
        <f t="shared" si="0"/>
        <v>12.834224598930483</v>
      </c>
      <c r="E40" s="37">
        <v>1</v>
      </c>
      <c r="F40" s="38">
        <v>1</v>
      </c>
      <c r="G40" s="17">
        <v>4273</v>
      </c>
      <c r="H40" s="18">
        <v>2029</v>
      </c>
      <c r="I40" s="62">
        <v>0.25</v>
      </c>
      <c r="J40" s="25">
        <v>561</v>
      </c>
    </row>
    <row r="41" spans="1:10" ht="11.25">
      <c r="A41" s="35" t="s">
        <v>75</v>
      </c>
      <c r="B41" s="25" t="s">
        <v>80</v>
      </c>
      <c r="C41" s="36">
        <v>4</v>
      </c>
      <c r="D41" s="19">
        <f t="shared" si="0"/>
        <v>1.6597510373443984</v>
      </c>
      <c r="E41" s="37" t="s">
        <v>0</v>
      </c>
      <c r="F41" s="38" t="s">
        <v>0</v>
      </c>
      <c r="G41" s="17">
        <v>1211</v>
      </c>
      <c r="H41" s="18">
        <v>430</v>
      </c>
      <c r="I41" s="62">
        <v>0.23</v>
      </c>
      <c r="J41" s="25">
        <v>241</v>
      </c>
    </row>
    <row r="42" spans="1:10" ht="11.25">
      <c r="A42" s="35" t="s">
        <v>77</v>
      </c>
      <c r="B42" s="25" t="s">
        <v>240</v>
      </c>
      <c r="C42" s="36">
        <v>38</v>
      </c>
      <c r="D42" s="19">
        <f t="shared" si="0"/>
        <v>9.313725490196079</v>
      </c>
      <c r="E42" s="37">
        <v>0</v>
      </c>
      <c r="F42" s="38">
        <v>0</v>
      </c>
      <c r="G42" s="17">
        <v>3270</v>
      </c>
      <c r="H42" s="18">
        <v>1807</v>
      </c>
      <c r="I42" s="62">
        <v>0.21</v>
      </c>
      <c r="J42" s="25">
        <v>408</v>
      </c>
    </row>
    <row r="43" spans="1:10" ht="11.25">
      <c r="A43" s="35" t="s">
        <v>79</v>
      </c>
      <c r="B43" s="25" t="s">
        <v>241</v>
      </c>
      <c r="C43" s="36">
        <v>198</v>
      </c>
      <c r="D43" s="19">
        <f t="shared" si="0"/>
        <v>7.65661252900232</v>
      </c>
      <c r="E43" s="37">
        <v>1</v>
      </c>
      <c r="F43" s="38">
        <v>0</v>
      </c>
      <c r="G43" s="17">
        <v>13378</v>
      </c>
      <c r="H43" s="18">
        <v>4249</v>
      </c>
      <c r="I43" s="62">
        <v>0.08</v>
      </c>
      <c r="J43" s="25">
        <v>2586</v>
      </c>
    </row>
    <row r="44" spans="1:10" ht="11.25">
      <c r="A44" s="35" t="s">
        <v>81</v>
      </c>
      <c r="B44" s="25" t="s">
        <v>242</v>
      </c>
      <c r="C44" s="36">
        <v>82</v>
      </c>
      <c r="D44" s="19">
        <f t="shared" si="0"/>
        <v>18.46846846846847</v>
      </c>
      <c r="E44" s="37">
        <v>0</v>
      </c>
      <c r="F44" s="38">
        <v>0</v>
      </c>
      <c r="G44" s="17">
        <v>1639</v>
      </c>
      <c r="H44" s="18">
        <v>421</v>
      </c>
      <c r="I44" s="62">
        <v>0.18</v>
      </c>
      <c r="J44" s="25">
        <v>444</v>
      </c>
    </row>
    <row r="45" spans="1:10" ht="11.25">
      <c r="A45" s="35" t="s">
        <v>83</v>
      </c>
      <c r="B45" s="25" t="s">
        <v>243</v>
      </c>
      <c r="C45" s="36">
        <v>35</v>
      </c>
      <c r="D45" s="19">
        <f t="shared" si="0"/>
        <v>25</v>
      </c>
      <c r="E45" s="37">
        <v>0</v>
      </c>
      <c r="F45" s="38">
        <v>0</v>
      </c>
      <c r="G45" s="17">
        <v>945</v>
      </c>
      <c r="H45" s="18">
        <v>482</v>
      </c>
      <c r="I45" s="62">
        <v>0.17</v>
      </c>
      <c r="J45" s="25">
        <v>140</v>
      </c>
    </row>
    <row r="46" spans="1:10" ht="11.25">
      <c r="A46" s="35" t="s">
        <v>85</v>
      </c>
      <c r="B46" s="25" t="s">
        <v>98</v>
      </c>
      <c r="C46" s="36">
        <v>91</v>
      </c>
      <c r="D46" s="19">
        <f t="shared" si="0"/>
        <v>8.01762114537445</v>
      </c>
      <c r="E46" s="37">
        <v>4</v>
      </c>
      <c r="F46" s="38">
        <v>3</v>
      </c>
      <c r="G46" s="17">
        <v>5094</v>
      </c>
      <c r="H46" s="18">
        <v>1918</v>
      </c>
      <c r="I46" s="62">
        <v>0.13</v>
      </c>
      <c r="J46" s="25">
        <v>1135</v>
      </c>
    </row>
    <row r="47" spans="1:10" ht="11.25">
      <c r="A47" s="35" t="s">
        <v>87</v>
      </c>
      <c r="B47" s="25" t="s">
        <v>102</v>
      </c>
      <c r="C47" s="36">
        <v>52</v>
      </c>
      <c r="D47" s="19">
        <f t="shared" si="0"/>
        <v>3.623693379790941</v>
      </c>
      <c r="E47" s="37">
        <v>0</v>
      </c>
      <c r="F47" s="38">
        <v>0</v>
      </c>
      <c r="G47" s="17">
        <v>7491</v>
      </c>
      <c r="H47" s="18">
        <v>2069</v>
      </c>
      <c r="I47" s="62">
        <v>0.12</v>
      </c>
      <c r="J47" s="25">
        <v>1435</v>
      </c>
    </row>
    <row r="48" spans="1:10" ht="11.25">
      <c r="A48" s="35" t="s">
        <v>89</v>
      </c>
      <c r="B48" s="25" t="s">
        <v>244</v>
      </c>
      <c r="C48" s="36">
        <v>34</v>
      </c>
      <c r="D48" s="19">
        <f t="shared" si="0"/>
        <v>15.246636771300448</v>
      </c>
      <c r="E48" s="37">
        <v>0</v>
      </c>
      <c r="F48" s="38">
        <v>0</v>
      </c>
      <c r="G48" s="17">
        <v>2103</v>
      </c>
      <c r="H48" s="18">
        <v>1407</v>
      </c>
      <c r="I48" s="62">
        <v>0.15</v>
      </c>
      <c r="J48" s="25">
        <v>223</v>
      </c>
    </row>
    <row r="49" spans="1:10" ht="11.25">
      <c r="A49" s="35" t="s">
        <v>91</v>
      </c>
      <c r="B49" s="25" t="s">
        <v>104</v>
      </c>
      <c r="C49" s="36">
        <v>1707</v>
      </c>
      <c r="D49" s="19">
        <f t="shared" si="0"/>
        <v>4.206712997190596</v>
      </c>
      <c r="E49" s="37">
        <v>11</v>
      </c>
      <c r="F49" s="38">
        <v>1</v>
      </c>
      <c r="G49" s="17">
        <v>181612</v>
      </c>
      <c r="H49" s="18">
        <v>14110</v>
      </c>
      <c r="I49" s="62">
        <v>0.04</v>
      </c>
      <c r="J49" s="25">
        <v>40578</v>
      </c>
    </row>
    <row r="50" spans="1:10" ht="11.25">
      <c r="A50" s="35" t="s">
        <v>93</v>
      </c>
      <c r="B50" s="25" t="s">
        <v>245</v>
      </c>
      <c r="C50" s="36">
        <v>33</v>
      </c>
      <c r="D50" s="19">
        <f t="shared" si="0"/>
        <v>6.8893528183716075</v>
      </c>
      <c r="E50" s="37">
        <v>1</v>
      </c>
      <c r="F50" s="38">
        <v>0</v>
      </c>
      <c r="G50" s="17">
        <v>1657</v>
      </c>
      <c r="H50" s="18">
        <v>424</v>
      </c>
      <c r="I50" s="62">
        <v>0.21</v>
      </c>
      <c r="J50" s="25">
        <v>479</v>
      </c>
    </row>
    <row r="51" spans="1:10" ht="11.25">
      <c r="A51" s="35" t="s">
        <v>95</v>
      </c>
      <c r="B51" s="25" t="s">
        <v>246</v>
      </c>
      <c r="C51" s="36">
        <v>29</v>
      </c>
      <c r="D51" s="19">
        <f t="shared" si="0"/>
        <v>4.4753086419753085</v>
      </c>
      <c r="E51" s="37">
        <v>0</v>
      </c>
      <c r="F51" s="38">
        <v>0</v>
      </c>
      <c r="G51" s="17">
        <v>3852</v>
      </c>
      <c r="H51" s="18">
        <v>1958</v>
      </c>
      <c r="I51" s="62">
        <v>0.16</v>
      </c>
      <c r="J51" s="25">
        <v>648</v>
      </c>
    </row>
    <row r="52" spans="1:10" ht="11.25">
      <c r="A52" s="35" t="s">
        <v>97</v>
      </c>
      <c r="B52" s="25" t="s">
        <v>247</v>
      </c>
      <c r="C52" s="36">
        <v>40</v>
      </c>
      <c r="D52" s="19">
        <f t="shared" si="0"/>
        <v>17.094017094017094</v>
      </c>
      <c r="E52" s="37">
        <v>0</v>
      </c>
      <c r="F52" s="38">
        <v>0</v>
      </c>
      <c r="G52" s="17">
        <v>1643</v>
      </c>
      <c r="H52" s="18">
        <v>802</v>
      </c>
      <c r="I52" s="62">
        <v>0.18</v>
      </c>
      <c r="J52" s="25">
        <v>234</v>
      </c>
    </row>
    <row r="53" spans="1:10" ht="11.25">
      <c r="A53" s="35" t="s">
        <v>99</v>
      </c>
      <c r="B53" s="25" t="s">
        <v>248</v>
      </c>
      <c r="C53" s="36">
        <v>93</v>
      </c>
      <c r="D53" s="19">
        <f t="shared" si="0"/>
        <v>5.572198921509886</v>
      </c>
      <c r="E53" s="37">
        <v>6</v>
      </c>
      <c r="F53" s="38">
        <v>1</v>
      </c>
      <c r="G53" s="17">
        <v>10306</v>
      </c>
      <c r="H53" s="18">
        <v>5261</v>
      </c>
      <c r="I53" s="62">
        <v>0.21</v>
      </c>
      <c r="J53" s="25">
        <v>1669</v>
      </c>
    </row>
    <row r="54" spans="1:10" ht="11.25">
      <c r="A54" s="35" t="s">
        <v>101</v>
      </c>
      <c r="B54" s="25" t="s">
        <v>249</v>
      </c>
      <c r="C54" s="36">
        <v>12</v>
      </c>
      <c r="D54" s="19">
        <f t="shared" si="0"/>
        <v>8.16326530612245</v>
      </c>
      <c r="E54" s="37">
        <v>0</v>
      </c>
      <c r="F54" s="38">
        <v>0</v>
      </c>
      <c r="G54" s="17">
        <v>1065</v>
      </c>
      <c r="H54" s="18">
        <v>478</v>
      </c>
      <c r="I54" s="62">
        <v>0.14</v>
      </c>
      <c r="J54" s="25">
        <v>147</v>
      </c>
    </row>
    <row r="55" spans="1:10" ht="11.25">
      <c r="A55" s="35" t="s">
        <v>103</v>
      </c>
      <c r="B55" s="25" t="s">
        <v>250</v>
      </c>
      <c r="C55" s="36">
        <v>649</v>
      </c>
      <c r="D55" s="19">
        <f t="shared" si="0"/>
        <v>11.039292396666099</v>
      </c>
      <c r="E55" s="37">
        <v>8</v>
      </c>
      <c r="F55" s="38">
        <v>3</v>
      </c>
      <c r="G55" s="17">
        <v>24401</v>
      </c>
      <c r="H55" s="18">
        <v>6285</v>
      </c>
      <c r="I55" s="62">
        <v>0.09</v>
      </c>
      <c r="J55" s="25">
        <v>5879</v>
      </c>
    </row>
    <row r="56" spans="1:10" ht="11.25">
      <c r="A56" s="35" t="s">
        <v>105</v>
      </c>
      <c r="B56" s="25" t="s">
        <v>251</v>
      </c>
      <c r="C56" s="36">
        <v>62</v>
      </c>
      <c r="D56" s="19">
        <f t="shared" si="0"/>
        <v>27.192982456140353</v>
      </c>
      <c r="E56" s="37">
        <v>5</v>
      </c>
      <c r="F56" s="38">
        <v>2</v>
      </c>
      <c r="G56" s="17">
        <v>1853</v>
      </c>
      <c r="H56" s="18">
        <v>1202</v>
      </c>
      <c r="I56" s="62">
        <v>0.17</v>
      </c>
      <c r="J56" s="25">
        <v>228</v>
      </c>
    </row>
    <row r="57" spans="1:10" ht="11.25">
      <c r="A57" s="35" t="s">
        <v>107</v>
      </c>
      <c r="B57" s="25" t="s">
        <v>114</v>
      </c>
      <c r="C57" s="36">
        <v>27</v>
      </c>
      <c r="D57" s="19">
        <f t="shared" si="0"/>
        <v>3.8028169014084505</v>
      </c>
      <c r="E57" s="37">
        <v>1</v>
      </c>
      <c r="F57" s="38">
        <v>0</v>
      </c>
      <c r="G57" s="17">
        <v>4720</v>
      </c>
      <c r="H57" s="18">
        <v>1625</v>
      </c>
      <c r="I57" s="62">
        <v>0.14</v>
      </c>
      <c r="J57" s="25">
        <v>710</v>
      </c>
    </row>
    <row r="58" spans="1:10" ht="11.25">
      <c r="A58" s="35" t="s">
        <v>109</v>
      </c>
      <c r="B58" s="25" t="s">
        <v>252</v>
      </c>
      <c r="C58" s="36">
        <v>2</v>
      </c>
      <c r="D58" s="19">
        <f t="shared" si="0"/>
        <v>0.9090909090909091</v>
      </c>
      <c r="E58" s="37" t="s">
        <v>0</v>
      </c>
      <c r="F58" s="38" t="s">
        <v>0</v>
      </c>
      <c r="G58" s="17">
        <v>1423</v>
      </c>
      <c r="H58" s="18">
        <v>594</v>
      </c>
      <c r="I58" s="62">
        <v>0.09</v>
      </c>
      <c r="J58" s="25">
        <v>220</v>
      </c>
    </row>
    <row r="59" spans="1:10" ht="11.25">
      <c r="A59" s="35" t="s">
        <v>111</v>
      </c>
      <c r="B59" s="25" t="s">
        <v>120</v>
      </c>
      <c r="C59" s="36">
        <v>147</v>
      </c>
      <c r="D59" s="19">
        <f t="shared" si="0"/>
        <v>4.8355263157894735</v>
      </c>
      <c r="E59" s="37">
        <v>6</v>
      </c>
      <c r="F59" s="38">
        <v>2</v>
      </c>
      <c r="G59" s="17">
        <v>14757</v>
      </c>
      <c r="H59" s="18">
        <v>5060</v>
      </c>
      <c r="I59" s="62">
        <v>0.22</v>
      </c>
      <c r="J59" s="25">
        <v>3040</v>
      </c>
    </row>
    <row r="60" spans="1:10" ht="11.25">
      <c r="A60" s="35" t="s">
        <v>113</v>
      </c>
      <c r="B60" s="25" t="s">
        <v>253</v>
      </c>
      <c r="C60" s="36">
        <v>215</v>
      </c>
      <c r="D60" s="19">
        <f t="shared" si="0"/>
        <v>10.565110565110565</v>
      </c>
      <c r="E60" s="37">
        <v>3</v>
      </c>
      <c r="F60" s="38">
        <v>0</v>
      </c>
      <c r="G60" s="17">
        <v>11830</v>
      </c>
      <c r="H60" s="18">
        <v>4364</v>
      </c>
      <c r="I60" s="62">
        <v>0.09</v>
      </c>
      <c r="J60" s="25">
        <v>2035</v>
      </c>
    </row>
    <row r="61" spans="1:10" ht="11.25">
      <c r="A61" s="35" t="s">
        <v>115</v>
      </c>
      <c r="B61" s="25" t="s">
        <v>126</v>
      </c>
      <c r="C61" s="36">
        <v>55</v>
      </c>
      <c r="D61" s="19">
        <f t="shared" si="0"/>
        <v>5.7531380753138075</v>
      </c>
      <c r="E61" s="37">
        <v>0</v>
      </c>
      <c r="F61" s="38">
        <v>0</v>
      </c>
      <c r="G61" s="17">
        <v>5882</v>
      </c>
      <c r="H61" s="18">
        <v>2844</v>
      </c>
      <c r="I61" s="62">
        <v>0.1</v>
      </c>
      <c r="J61" s="25">
        <v>956</v>
      </c>
    </row>
    <row r="62" spans="1:10" ht="11.25">
      <c r="A62" s="35" t="s">
        <v>117</v>
      </c>
      <c r="B62" s="25" t="s">
        <v>128</v>
      </c>
      <c r="C62" s="36">
        <v>38</v>
      </c>
      <c r="D62" s="19">
        <f t="shared" si="0"/>
        <v>5.928237129485179</v>
      </c>
      <c r="E62" s="37">
        <v>0</v>
      </c>
      <c r="F62" s="38">
        <v>0</v>
      </c>
      <c r="G62" s="17">
        <v>4999</v>
      </c>
      <c r="H62" s="18">
        <v>2929</v>
      </c>
      <c r="I62" s="62">
        <v>0.13</v>
      </c>
      <c r="J62" s="25">
        <v>641</v>
      </c>
    </row>
    <row r="63" spans="1:10" ht="11.25">
      <c r="A63" s="35" t="s">
        <v>119</v>
      </c>
      <c r="B63" s="25" t="s">
        <v>254</v>
      </c>
      <c r="C63" s="36">
        <v>124</v>
      </c>
      <c r="D63" s="19">
        <f t="shared" si="0"/>
        <v>27.312775330396477</v>
      </c>
      <c r="E63" s="37">
        <v>0</v>
      </c>
      <c r="F63" s="38">
        <v>0</v>
      </c>
      <c r="G63" s="17">
        <v>1968</v>
      </c>
      <c r="H63" s="18">
        <v>902</v>
      </c>
      <c r="I63" s="62">
        <v>0.15</v>
      </c>
      <c r="J63" s="25">
        <v>454</v>
      </c>
    </row>
    <row r="64" spans="1:10" ht="11.25">
      <c r="A64" s="35" t="s">
        <v>121</v>
      </c>
      <c r="B64" s="25" t="s">
        <v>255</v>
      </c>
      <c r="C64" s="36">
        <v>65</v>
      </c>
      <c r="D64" s="19">
        <f t="shared" si="0"/>
        <v>2.827316224445411</v>
      </c>
      <c r="E64" s="37">
        <v>1</v>
      </c>
      <c r="F64" s="38">
        <v>0</v>
      </c>
      <c r="G64" s="17">
        <v>10984</v>
      </c>
      <c r="H64" s="18">
        <v>3122</v>
      </c>
      <c r="I64" s="62">
        <v>0.05</v>
      </c>
      <c r="J64" s="25">
        <v>2299</v>
      </c>
    </row>
    <row r="65" spans="1:10" ht="11.25">
      <c r="A65" s="35" t="s">
        <v>123</v>
      </c>
      <c r="B65" s="25" t="s">
        <v>132</v>
      </c>
      <c r="C65" s="36">
        <v>34</v>
      </c>
      <c r="D65" s="19">
        <f t="shared" si="0"/>
        <v>8.018867924528301</v>
      </c>
      <c r="E65" s="37">
        <v>0</v>
      </c>
      <c r="F65" s="38">
        <v>0</v>
      </c>
      <c r="G65" s="17">
        <v>3340</v>
      </c>
      <c r="H65" s="18">
        <v>1829</v>
      </c>
      <c r="I65" s="62">
        <v>0.15</v>
      </c>
      <c r="J65" s="25">
        <v>424</v>
      </c>
    </row>
    <row r="66" spans="1:10" ht="11.25">
      <c r="A66" s="35" t="s">
        <v>125</v>
      </c>
      <c r="B66" s="25" t="s">
        <v>138</v>
      </c>
      <c r="C66" s="36">
        <v>235</v>
      </c>
      <c r="D66" s="19">
        <f t="shared" si="0"/>
        <v>8.82794891059354</v>
      </c>
      <c r="E66" s="37">
        <v>13</v>
      </c>
      <c r="F66" s="38">
        <v>2</v>
      </c>
      <c r="G66" s="17">
        <v>17207</v>
      </c>
      <c r="H66" s="18">
        <v>8729</v>
      </c>
      <c r="I66" s="62">
        <v>0.24</v>
      </c>
      <c r="J66" s="25">
        <v>2662</v>
      </c>
    </row>
    <row r="67" spans="1:10" ht="11.25">
      <c r="A67" s="35" t="s">
        <v>127</v>
      </c>
      <c r="B67" s="25" t="s">
        <v>256</v>
      </c>
      <c r="C67" s="36">
        <v>10</v>
      </c>
      <c r="D67" s="19">
        <f t="shared" si="0"/>
        <v>2.293577981651376</v>
      </c>
      <c r="E67" s="37">
        <v>1</v>
      </c>
      <c r="F67" s="38">
        <v>0</v>
      </c>
      <c r="G67" s="17">
        <v>3160</v>
      </c>
      <c r="H67" s="18">
        <v>1585</v>
      </c>
      <c r="I67" s="62">
        <v>0.11</v>
      </c>
      <c r="J67" s="25">
        <v>436</v>
      </c>
    </row>
    <row r="68" spans="1:10" ht="11.25">
      <c r="A68" s="35" t="s">
        <v>129</v>
      </c>
      <c r="B68" s="25" t="s">
        <v>257</v>
      </c>
      <c r="C68" s="36">
        <v>22</v>
      </c>
      <c r="D68" s="19">
        <f t="shared" si="0"/>
        <v>6.853582554517133</v>
      </c>
      <c r="E68" s="37">
        <v>0</v>
      </c>
      <c r="F68" s="38">
        <v>0</v>
      </c>
      <c r="G68" s="17">
        <v>1519</v>
      </c>
      <c r="H68" s="18">
        <v>466</v>
      </c>
      <c r="I68" s="62">
        <v>0.2</v>
      </c>
      <c r="J68" s="25">
        <v>321</v>
      </c>
    </row>
    <row r="69" spans="1:10" ht="11.25">
      <c r="A69" s="35" t="s">
        <v>131</v>
      </c>
      <c r="B69" s="25" t="s">
        <v>258</v>
      </c>
      <c r="C69" s="36">
        <v>15</v>
      </c>
      <c r="D69" s="19">
        <f aca="true" t="shared" si="1" ref="D69:D108">(C69/J69)*100</f>
        <v>1.6797312430011198</v>
      </c>
      <c r="E69" s="37">
        <v>0</v>
      </c>
      <c r="F69" s="38">
        <v>0</v>
      </c>
      <c r="G69" s="17">
        <v>4340</v>
      </c>
      <c r="H69" s="18">
        <v>2303</v>
      </c>
      <c r="I69" s="62">
        <v>0.09</v>
      </c>
      <c r="J69" s="25">
        <v>893</v>
      </c>
    </row>
    <row r="70" spans="1:10" ht="11.25">
      <c r="A70" s="35" t="s">
        <v>133</v>
      </c>
      <c r="B70" s="25" t="s">
        <v>259</v>
      </c>
      <c r="C70" s="36">
        <v>164</v>
      </c>
      <c r="D70" s="19">
        <f t="shared" si="1"/>
        <v>13.666666666666666</v>
      </c>
      <c r="E70" s="37">
        <v>7</v>
      </c>
      <c r="F70" s="38">
        <v>1</v>
      </c>
      <c r="G70" s="17">
        <v>7461</v>
      </c>
      <c r="H70" s="18">
        <v>3563</v>
      </c>
      <c r="I70" s="62">
        <v>0.25</v>
      </c>
      <c r="J70" s="25">
        <v>1200</v>
      </c>
    </row>
    <row r="71" spans="1:10" ht="11.25">
      <c r="A71" s="35" t="s">
        <v>135</v>
      </c>
      <c r="B71" s="25" t="s">
        <v>260</v>
      </c>
      <c r="C71" s="36">
        <v>14</v>
      </c>
      <c r="D71" s="19">
        <f t="shared" si="1"/>
        <v>6.363636363636363</v>
      </c>
      <c r="E71" s="37">
        <v>0</v>
      </c>
      <c r="F71" s="38">
        <v>0</v>
      </c>
      <c r="G71" s="17">
        <v>1835</v>
      </c>
      <c r="H71" s="18">
        <v>908</v>
      </c>
      <c r="I71" s="62">
        <v>0.11</v>
      </c>
      <c r="J71" s="25">
        <v>220</v>
      </c>
    </row>
    <row r="72" spans="1:10" ht="11.25">
      <c r="A72" s="35" t="s">
        <v>137</v>
      </c>
      <c r="B72" s="25" t="s">
        <v>261</v>
      </c>
      <c r="C72" s="36">
        <v>35</v>
      </c>
      <c r="D72" s="19">
        <f t="shared" si="1"/>
        <v>10.703363914373089</v>
      </c>
      <c r="E72" s="37">
        <v>1</v>
      </c>
      <c r="F72" s="38">
        <v>0</v>
      </c>
      <c r="G72" s="17">
        <v>2673</v>
      </c>
      <c r="H72" s="18">
        <v>1429</v>
      </c>
      <c r="I72" s="62">
        <v>0.12</v>
      </c>
      <c r="J72" s="25">
        <v>327</v>
      </c>
    </row>
    <row r="73" spans="1:10" ht="11.25">
      <c r="A73" s="35" t="s">
        <v>139</v>
      </c>
      <c r="B73" s="25" t="s">
        <v>262</v>
      </c>
      <c r="C73" s="36">
        <v>29</v>
      </c>
      <c r="D73" s="19">
        <f t="shared" si="1"/>
        <v>2.167414050822123</v>
      </c>
      <c r="E73" s="37">
        <v>1</v>
      </c>
      <c r="F73" s="38">
        <v>0</v>
      </c>
      <c r="G73" s="17">
        <v>7018</v>
      </c>
      <c r="H73" s="18">
        <v>2390</v>
      </c>
      <c r="I73" s="62">
        <v>0.1</v>
      </c>
      <c r="J73" s="25">
        <v>1338</v>
      </c>
    </row>
    <row r="74" spans="1:10" ht="11.25">
      <c r="A74" s="35" t="s">
        <v>141</v>
      </c>
      <c r="B74" s="25" t="s">
        <v>263</v>
      </c>
      <c r="C74" s="36">
        <v>2</v>
      </c>
      <c r="D74" s="19">
        <f t="shared" si="1"/>
        <v>0.8547008547008548</v>
      </c>
      <c r="E74" s="37" t="s">
        <v>0</v>
      </c>
      <c r="F74" s="38" t="s">
        <v>0</v>
      </c>
      <c r="G74" s="17">
        <v>2419</v>
      </c>
      <c r="H74" s="18">
        <v>1476</v>
      </c>
      <c r="I74" s="62">
        <v>0.21</v>
      </c>
      <c r="J74" s="25">
        <v>234</v>
      </c>
    </row>
    <row r="75" spans="1:10" ht="11.25">
      <c r="A75" s="35" t="s">
        <v>143</v>
      </c>
      <c r="B75" s="25" t="s">
        <v>264</v>
      </c>
      <c r="C75" s="36">
        <v>44</v>
      </c>
      <c r="D75" s="19">
        <f t="shared" si="1"/>
        <v>10.377358490566039</v>
      </c>
      <c r="E75" s="37">
        <v>2</v>
      </c>
      <c r="F75" s="38">
        <v>0</v>
      </c>
      <c r="G75" s="17">
        <v>2755</v>
      </c>
      <c r="H75" s="18">
        <v>1363</v>
      </c>
      <c r="I75" s="62">
        <v>0.11</v>
      </c>
      <c r="J75" s="25">
        <v>424</v>
      </c>
    </row>
    <row r="76" spans="1:10" ht="11.25">
      <c r="A76" s="35" t="s">
        <v>145</v>
      </c>
      <c r="B76" s="25" t="s">
        <v>265</v>
      </c>
      <c r="C76" s="36">
        <v>19</v>
      </c>
      <c r="D76" s="19">
        <f t="shared" si="1"/>
        <v>4.491725768321513</v>
      </c>
      <c r="E76" s="37">
        <v>0</v>
      </c>
      <c r="F76" s="38">
        <v>0</v>
      </c>
      <c r="G76" s="17">
        <v>3114</v>
      </c>
      <c r="H76" s="18">
        <v>1511</v>
      </c>
      <c r="I76" s="62">
        <v>0.13</v>
      </c>
      <c r="J76" s="25">
        <v>423</v>
      </c>
    </row>
    <row r="77" spans="1:10" ht="11.25">
      <c r="A77" s="35" t="s">
        <v>147</v>
      </c>
      <c r="B77" s="25" t="s">
        <v>266</v>
      </c>
      <c r="C77" s="36">
        <v>14</v>
      </c>
      <c r="D77" s="19">
        <f t="shared" si="1"/>
        <v>3.45679012345679</v>
      </c>
      <c r="E77" s="37">
        <v>0</v>
      </c>
      <c r="F77" s="38">
        <v>0</v>
      </c>
      <c r="G77" s="17">
        <v>3088</v>
      </c>
      <c r="H77" s="18">
        <v>1593</v>
      </c>
      <c r="I77" s="62">
        <v>0.11</v>
      </c>
      <c r="J77" s="25">
        <v>405</v>
      </c>
    </row>
    <row r="78" spans="1:10" ht="11.25">
      <c r="A78" s="35" t="s">
        <v>149</v>
      </c>
      <c r="B78" s="25" t="s">
        <v>267</v>
      </c>
      <c r="C78" s="36">
        <v>104</v>
      </c>
      <c r="D78" s="19">
        <f t="shared" si="1"/>
        <v>6.675224646983311</v>
      </c>
      <c r="E78" s="37">
        <v>1</v>
      </c>
      <c r="F78" s="38">
        <v>0</v>
      </c>
      <c r="G78" s="17">
        <v>7311</v>
      </c>
      <c r="H78" s="18">
        <v>2411</v>
      </c>
      <c r="I78" s="62">
        <v>0.18</v>
      </c>
      <c r="J78" s="25">
        <v>1558</v>
      </c>
    </row>
    <row r="79" spans="1:10" ht="11.25">
      <c r="A79" s="35" t="s">
        <v>151</v>
      </c>
      <c r="B79" s="25" t="s">
        <v>268</v>
      </c>
      <c r="C79" s="36">
        <v>105</v>
      </c>
      <c r="D79" s="19">
        <f t="shared" si="1"/>
        <v>14.767932489451477</v>
      </c>
      <c r="E79" s="37">
        <v>2</v>
      </c>
      <c r="F79" s="38">
        <v>1</v>
      </c>
      <c r="G79" s="17">
        <v>4633</v>
      </c>
      <c r="H79" s="18">
        <v>2322</v>
      </c>
      <c r="I79" s="62">
        <v>0.16</v>
      </c>
      <c r="J79" s="25">
        <v>711</v>
      </c>
    </row>
    <row r="80" spans="1:10" ht="11.25">
      <c r="A80" s="35" t="s">
        <v>153</v>
      </c>
      <c r="B80" s="25" t="s">
        <v>269</v>
      </c>
      <c r="C80" s="36">
        <v>2</v>
      </c>
      <c r="D80" s="19">
        <f t="shared" si="1"/>
        <v>1.257861635220126</v>
      </c>
      <c r="E80" s="37" t="s">
        <v>0</v>
      </c>
      <c r="F80" s="38" t="s">
        <v>0</v>
      </c>
      <c r="G80" s="17">
        <v>1565</v>
      </c>
      <c r="H80" s="18">
        <v>920</v>
      </c>
      <c r="I80" s="62">
        <v>0.16</v>
      </c>
      <c r="J80" s="25">
        <v>159</v>
      </c>
    </row>
    <row r="81" spans="1:10" ht="11.25">
      <c r="A81" s="35" t="s">
        <v>155</v>
      </c>
      <c r="B81" s="25" t="s">
        <v>270</v>
      </c>
      <c r="C81" s="36">
        <v>648</v>
      </c>
      <c r="D81" s="19">
        <f t="shared" si="1"/>
        <v>13.278688524590162</v>
      </c>
      <c r="E81" s="37">
        <v>5</v>
      </c>
      <c r="F81" s="38">
        <v>0</v>
      </c>
      <c r="G81" s="17">
        <v>27625</v>
      </c>
      <c r="H81" s="18">
        <v>11025</v>
      </c>
      <c r="I81" s="62">
        <v>0.18</v>
      </c>
      <c r="J81" s="25">
        <v>4880</v>
      </c>
    </row>
    <row r="82" spans="1:10" ht="11.25">
      <c r="A82" s="35" t="s">
        <v>157</v>
      </c>
      <c r="B82" s="25" t="s">
        <v>271</v>
      </c>
      <c r="C82" s="36">
        <v>29</v>
      </c>
      <c r="D82" s="19">
        <f t="shared" si="1"/>
        <v>9.119496855345911</v>
      </c>
      <c r="E82" s="37">
        <v>1</v>
      </c>
      <c r="F82" s="38">
        <v>0</v>
      </c>
      <c r="G82" s="17">
        <v>3113</v>
      </c>
      <c r="H82" s="18">
        <v>1907</v>
      </c>
      <c r="I82" s="62">
        <v>0.08</v>
      </c>
      <c r="J82" s="25">
        <v>318</v>
      </c>
    </row>
    <row r="83" spans="1:10" ht="11.25">
      <c r="A83" s="35" t="s">
        <v>159</v>
      </c>
      <c r="B83" s="25" t="s">
        <v>272</v>
      </c>
      <c r="C83" s="36">
        <v>34</v>
      </c>
      <c r="D83" s="19">
        <f t="shared" si="1"/>
        <v>4.485488126649076</v>
      </c>
      <c r="E83" s="37">
        <v>0</v>
      </c>
      <c r="F83" s="38">
        <v>0</v>
      </c>
      <c r="G83" s="17">
        <v>4609</v>
      </c>
      <c r="H83" s="18">
        <v>2523</v>
      </c>
      <c r="I83" s="62">
        <v>0.27</v>
      </c>
      <c r="J83" s="25">
        <v>758</v>
      </c>
    </row>
    <row r="84" spans="1:10" ht="11.25">
      <c r="A84" s="35" t="s">
        <v>161</v>
      </c>
      <c r="B84" s="25" t="s">
        <v>273</v>
      </c>
      <c r="C84" s="36">
        <v>167</v>
      </c>
      <c r="D84" s="19">
        <f t="shared" si="1"/>
        <v>4.027978774722625</v>
      </c>
      <c r="E84" s="37">
        <v>0</v>
      </c>
      <c r="F84" s="38">
        <v>1</v>
      </c>
      <c r="G84" s="17">
        <v>23397</v>
      </c>
      <c r="H84" s="18">
        <v>3991</v>
      </c>
      <c r="I84" s="62">
        <v>0.16</v>
      </c>
      <c r="J84" s="25">
        <v>4146</v>
      </c>
    </row>
    <row r="85" spans="1:10" ht="11.25">
      <c r="A85" s="35" t="s">
        <v>163</v>
      </c>
      <c r="B85" s="25" t="s">
        <v>274</v>
      </c>
      <c r="C85" s="36">
        <v>38</v>
      </c>
      <c r="D85" s="19">
        <f t="shared" si="1"/>
        <v>9.743589743589745</v>
      </c>
      <c r="E85" s="37">
        <v>0</v>
      </c>
      <c r="F85" s="38">
        <v>0</v>
      </c>
      <c r="G85" s="17">
        <v>2758</v>
      </c>
      <c r="H85" s="18">
        <v>1344</v>
      </c>
      <c r="I85" s="62">
        <v>0.07</v>
      </c>
      <c r="J85" s="25">
        <v>390</v>
      </c>
    </row>
    <row r="86" spans="1:10" ht="11.25">
      <c r="A86" s="35" t="s">
        <v>165</v>
      </c>
      <c r="B86" s="25" t="s">
        <v>275</v>
      </c>
      <c r="C86" s="36">
        <v>40</v>
      </c>
      <c r="D86" s="19">
        <f t="shared" si="1"/>
        <v>19.704433497536947</v>
      </c>
      <c r="E86" s="37">
        <v>1</v>
      </c>
      <c r="F86" s="38">
        <v>0</v>
      </c>
      <c r="G86" s="17">
        <v>1928</v>
      </c>
      <c r="H86" s="18">
        <v>1123</v>
      </c>
      <c r="I86" s="62">
        <v>0.09</v>
      </c>
      <c r="J86" s="25">
        <v>203</v>
      </c>
    </row>
    <row r="87" spans="1:10" ht="11.25">
      <c r="A87" s="35" t="s">
        <v>167</v>
      </c>
      <c r="B87" s="25" t="s">
        <v>276</v>
      </c>
      <c r="C87" s="36">
        <v>24</v>
      </c>
      <c r="D87" s="19">
        <f t="shared" si="1"/>
        <v>5.11727078891258</v>
      </c>
      <c r="E87" s="37">
        <v>2</v>
      </c>
      <c r="F87" s="38">
        <v>1</v>
      </c>
      <c r="G87" s="17">
        <v>3871</v>
      </c>
      <c r="H87" s="18">
        <v>2014</v>
      </c>
      <c r="I87" s="62">
        <v>0.2</v>
      </c>
      <c r="J87" s="25">
        <v>469</v>
      </c>
    </row>
    <row r="88" spans="1:10" ht="11.25">
      <c r="A88" s="35" t="s">
        <v>169</v>
      </c>
      <c r="B88" s="25" t="s">
        <v>277</v>
      </c>
      <c r="C88" s="36">
        <v>795</v>
      </c>
      <c r="D88" s="19">
        <f t="shared" si="1"/>
        <v>18.326417704011064</v>
      </c>
      <c r="E88" s="37">
        <v>21</v>
      </c>
      <c r="F88" s="38">
        <v>8</v>
      </c>
      <c r="G88" s="17">
        <v>22695</v>
      </c>
      <c r="H88" s="18">
        <v>7223</v>
      </c>
      <c r="I88" s="62">
        <v>0.13</v>
      </c>
      <c r="J88" s="25">
        <v>4338</v>
      </c>
    </row>
    <row r="89" spans="1:10" ht="11.25">
      <c r="A89" s="35" t="s">
        <v>171</v>
      </c>
      <c r="B89" s="25" t="s">
        <v>164</v>
      </c>
      <c r="C89" s="36">
        <v>29</v>
      </c>
      <c r="D89" s="19">
        <f t="shared" si="1"/>
        <v>7.107843137254902</v>
      </c>
      <c r="E89" s="37">
        <v>0</v>
      </c>
      <c r="F89" s="38">
        <v>0</v>
      </c>
      <c r="G89" s="17">
        <v>2291</v>
      </c>
      <c r="H89" s="18">
        <v>674</v>
      </c>
      <c r="I89" s="62">
        <v>0.07</v>
      </c>
      <c r="J89" s="25">
        <v>408</v>
      </c>
    </row>
    <row r="90" spans="1:10" ht="11.25">
      <c r="A90" s="35" t="s">
        <v>173</v>
      </c>
      <c r="B90" s="25" t="s">
        <v>278</v>
      </c>
      <c r="C90" s="36">
        <v>4032</v>
      </c>
      <c r="D90" s="19">
        <f t="shared" si="1"/>
        <v>9.470791346628145</v>
      </c>
      <c r="E90" s="37">
        <v>36</v>
      </c>
      <c r="F90" s="38">
        <v>8</v>
      </c>
      <c r="G90" s="17">
        <v>191133</v>
      </c>
      <c r="H90" s="18">
        <v>40089</v>
      </c>
      <c r="I90" s="62">
        <v>0.14</v>
      </c>
      <c r="J90" s="25">
        <v>42573</v>
      </c>
    </row>
    <row r="91" spans="1:10" ht="11.25">
      <c r="A91" s="35" t="s">
        <v>175</v>
      </c>
      <c r="B91" s="25" t="s">
        <v>279</v>
      </c>
      <c r="C91" s="36">
        <v>154</v>
      </c>
      <c r="D91" s="19">
        <f t="shared" si="1"/>
        <v>5.957446808510639</v>
      </c>
      <c r="E91" s="37">
        <v>2</v>
      </c>
      <c r="F91" s="38">
        <v>0</v>
      </c>
      <c r="G91" s="17">
        <v>8027</v>
      </c>
      <c r="H91" s="18">
        <v>1338</v>
      </c>
      <c r="I91" s="62">
        <v>0.29</v>
      </c>
      <c r="J91" s="25">
        <v>2585</v>
      </c>
    </row>
    <row r="92" spans="1:10" ht="11.25">
      <c r="A92" s="35" t="s">
        <v>177</v>
      </c>
      <c r="B92" s="25" t="s">
        <v>280</v>
      </c>
      <c r="C92" s="36">
        <v>874</v>
      </c>
      <c r="D92" s="19">
        <f t="shared" si="1"/>
        <v>6.2326178421165235</v>
      </c>
      <c r="E92" s="37">
        <v>24</v>
      </c>
      <c r="F92" s="38">
        <v>6</v>
      </c>
      <c r="G92" s="17">
        <v>73768</v>
      </c>
      <c r="H92" s="18">
        <v>17366</v>
      </c>
      <c r="I92" s="62">
        <v>0.16</v>
      </c>
      <c r="J92" s="25">
        <v>14023</v>
      </c>
    </row>
    <row r="93" spans="1:10" ht="11.25">
      <c r="A93" s="35" t="s">
        <v>179</v>
      </c>
      <c r="B93" s="25" t="s">
        <v>281</v>
      </c>
      <c r="C93" s="36">
        <v>9</v>
      </c>
      <c r="D93" s="19">
        <f t="shared" si="1"/>
        <v>4.972375690607735</v>
      </c>
      <c r="E93" s="37">
        <v>0</v>
      </c>
      <c r="F93" s="38">
        <v>0</v>
      </c>
      <c r="G93" s="17">
        <v>1263</v>
      </c>
      <c r="H93" s="18">
        <v>611</v>
      </c>
      <c r="I93" s="62">
        <v>0.31</v>
      </c>
      <c r="J93" s="25">
        <v>181</v>
      </c>
    </row>
    <row r="94" spans="1:10" ht="11.25">
      <c r="A94" s="35" t="s">
        <v>181</v>
      </c>
      <c r="B94" s="25" t="s">
        <v>282</v>
      </c>
      <c r="C94" s="36">
        <v>13</v>
      </c>
      <c r="D94" s="19">
        <f t="shared" si="1"/>
        <v>2.5390625</v>
      </c>
      <c r="E94" s="37">
        <v>0</v>
      </c>
      <c r="F94" s="38">
        <v>0</v>
      </c>
      <c r="G94" s="17">
        <v>3184</v>
      </c>
      <c r="H94" s="18">
        <v>1207</v>
      </c>
      <c r="I94" s="62">
        <v>0.25</v>
      </c>
      <c r="J94" s="25">
        <v>512</v>
      </c>
    </row>
    <row r="95" spans="1:10" ht="11.25">
      <c r="A95" s="35" t="s">
        <v>183</v>
      </c>
      <c r="B95" s="25" t="s">
        <v>283</v>
      </c>
      <c r="C95" s="36">
        <v>26</v>
      </c>
      <c r="D95" s="19">
        <f t="shared" si="1"/>
        <v>10.569105691056912</v>
      </c>
      <c r="E95" s="37">
        <v>0</v>
      </c>
      <c r="F95" s="38">
        <v>0</v>
      </c>
      <c r="G95" s="17">
        <v>2326</v>
      </c>
      <c r="H95" s="18">
        <v>1312</v>
      </c>
      <c r="I95" s="62">
        <v>0.14</v>
      </c>
      <c r="J95" s="25">
        <v>246</v>
      </c>
    </row>
    <row r="96" spans="1:10" ht="11.25">
      <c r="A96" s="35" t="s">
        <v>185</v>
      </c>
      <c r="B96" s="25" t="s">
        <v>284</v>
      </c>
      <c r="C96" s="36">
        <v>22</v>
      </c>
      <c r="D96" s="19">
        <f t="shared" si="1"/>
        <v>6.707317073170732</v>
      </c>
      <c r="E96" s="37">
        <v>0</v>
      </c>
      <c r="F96" s="38">
        <v>1</v>
      </c>
      <c r="G96" s="17">
        <v>2458</v>
      </c>
      <c r="H96" s="18">
        <v>1454</v>
      </c>
      <c r="I96" s="62">
        <v>0.22</v>
      </c>
      <c r="J96" s="25">
        <v>328</v>
      </c>
    </row>
    <row r="97" spans="1:10" ht="11.25">
      <c r="A97" s="35" t="s">
        <v>187</v>
      </c>
      <c r="B97" s="25" t="s">
        <v>285</v>
      </c>
      <c r="C97" s="36">
        <v>24</v>
      </c>
      <c r="D97" s="19">
        <f t="shared" si="1"/>
        <v>10.434782608695652</v>
      </c>
      <c r="E97" s="37">
        <v>0</v>
      </c>
      <c r="F97" s="38">
        <v>0</v>
      </c>
      <c r="G97" s="17">
        <v>1007</v>
      </c>
      <c r="H97" s="18">
        <v>263</v>
      </c>
      <c r="I97" s="62">
        <v>0.21</v>
      </c>
      <c r="J97" s="25">
        <v>230</v>
      </c>
    </row>
    <row r="98" spans="1:10" ht="11.25">
      <c r="A98" s="35" t="s">
        <v>189</v>
      </c>
      <c r="B98" s="25" t="s">
        <v>286</v>
      </c>
      <c r="C98" s="36">
        <v>52</v>
      </c>
      <c r="D98" s="19">
        <f t="shared" si="1"/>
        <v>9.59409594095941</v>
      </c>
      <c r="E98" s="37">
        <v>0</v>
      </c>
      <c r="F98" s="38">
        <v>0</v>
      </c>
      <c r="G98" s="17">
        <v>2265</v>
      </c>
      <c r="H98" s="18">
        <v>674</v>
      </c>
      <c r="I98" s="62">
        <v>0.19</v>
      </c>
      <c r="J98" s="25">
        <v>542</v>
      </c>
    </row>
    <row r="99" spans="1:10" ht="11.25">
      <c r="A99" s="35" t="s">
        <v>191</v>
      </c>
      <c r="B99" s="25" t="s">
        <v>287</v>
      </c>
      <c r="C99" s="36">
        <v>125</v>
      </c>
      <c r="D99" s="19">
        <f t="shared" si="1"/>
        <v>5.975143403441682</v>
      </c>
      <c r="E99" s="37">
        <v>2</v>
      </c>
      <c r="F99" s="38">
        <v>1</v>
      </c>
      <c r="G99" s="17">
        <v>10877</v>
      </c>
      <c r="H99" s="18">
        <v>4450</v>
      </c>
      <c r="I99" s="62">
        <v>0.15</v>
      </c>
      <c r="J99" s="25">
        <v>2092</v>
      </c>
    </row>
    <row r="100" spans="1:10" ht="11.25">
      <c r="A100" s="35" t="s">
        <v>193</v>
      </c>
      <c r="B100" s="25" t="s">
        <v>288</v>
      </c>
      <c r="C100" s="36">
        <v>26</v>
      </c>
      <c r="D100" s="19">
        <f t="shared" si="1"/>
        <v>4.05616224648986</v>
      </c>
      <c r="E100" s="37">
        <v>0</v>
      </c>
      <c r="F100" s="38">
        <v>0</v>
      </c>
      <c r="G100" s="17">
        <v>3562</v>
      </c>
      <c r="H100" s="18">
        <v>1065</v>
      </c>
      <c r="I100" s="62">
        <v>0.1</v>
      </c>
      <c r="J100" s="25">
        <v>641</v>
      </c>
    </row>
    <row r="101" spans="1:10" ht="11.25">
      <c r="A101" s="35" t="s">
        <v>195</v>
      </c>
      <c r="B101" s="25" t="s">
        <v>289</v>
      </c>
      <c r="C101" s="36">
        <v>20</v>
      </c>
      <c r="D101" s="19">
        <f t="shared" si="1"/>
        <v>10.471204188481675</v>
      </c>
      <c r="E101" s="37">
        <v>0</v>
      </c>
      <c r="F101" s="38">
        <v>0</v>
      </c>
      <c r="G101" s="17">
        <v>1723</v>
      </c>
      <c r="H101" s="18">
        <v>726</v>
      </c>
      <c r="I101" s="62">
        <v>0.08</v>
      </c>
      <c r="J101" s="25">
        <v>191</v>
      </c>
    </row>
    <row r="102" spans="1:10" ht="11.25">
      <c r="A102" s="35" t="s">
        <v>197</v>
      </c>
      <c r="B102" s="25" t="s">
        <v>290</v>
      </c>
      <c r="C102" s="36">
        <v>16</v>
      </c>
      <c r="D102" s="19">
        <f t="shared" si="1"/>
        <v>3.0534351145038165</v>
      </c>
      <c r="E102" s="37">
        <v>1</v>
      </c>
      <c r="F102" s="38">
        <v>0</v>
      </c>
      <c r="G102" s="17">
        <v>3033</v>
      </c>
      <c r="H102" s="18">
        <v>1409</v>
      </c>
      <c r="I102" s="62">
        <v>0.14</v>
      </c>
      <c r="J102" s="25">
        <v>524</v>
      </c>
    </row>
    <row r="103" spans="1:10" ht="11.25">
      <c r="A103" s="35" t="s">
        <v>296</v>
      </c>
      <c r="B103" s="25" t="s">
        <v>291</v>
      </c>
      <c r="C103" s="36">
        <v>6</v>
      </c>
      <c r="D103" s="19">
        <f t="shared" si="1"/>
        <v>4.724409448818897</v>
      </c>
      <c r="E103" s="37">
        <v>0</v>
      </c>
      <c r="F103" s="38">
        <v>0</v>
      </c>
      <c r="G103" s="17">
        <v>791</v>
      </c>
      <c r="H103" s="18">
        <v>348</v>
      </c>
      <c r="I103" s="62">
        <v>0.25</v>
      </c>
      <c r="J103" s="25">
        <v>127</v>
      </c>
    </row>
    <row r="104" spans="1:10" ht="11.25">
      <c r="A104" s="35" t="s">
        <v>297</v>
      </c>
      <c r="B104" s="25" t="s">
        <v>184</v>
      </c>
      <c r="C104" s="36">
        <v>76</v>
      </c>
      <c r="D104" s="19">
        <f t="shared" si="1"/>
        <v>16.414686825053995</v>
      </c>
      <c r="E104" s="37">
        <v>3</v>
      </c>
      <c r="F104" s="38">
        <v>0</v>
      </c>
      <c r="G104" s="17">
        <v>3142</v>
      </c>
      <c r="H104" s="18">
        <v>1940</v>
      </c>
      <c r="I104" s="62">
        <v>0.14</v>
      </c>
      <c r="J104" s="25">
        <v>463</v>
      </c>
    </row>
    <row r="105" spans="1:10" ht="11.25">
      <c r="A105" s="35" t="s">
        <v>298</v>
      </c>
      <c r="B105" s="25" t="s">
        <v>292</v>
      </c>
      <c r="C105" s="36">
        <v>43</v>
      </c>
      <c r="D105" s="19">
        <f t="shared" si="1"/>
        <v>19.02654867256637</v>
      </c>
      <c r="E105" s="37">
        <v>0</v>
      </c>
      <c r="F105" s="38">
        <v>0</v>
      </c>
      <c r="G105" s="17">
        <v>1119</v>
      </c>
      <c r="H105" s="18">
        <v>383</v>
      </c>
      <c r="I105" s="62">
        <v>0.29</v>
      </c>
      <c r="J105" s="25">
        <v>226</v>
      </c>
    </row>
    <row r="106" spans="1:10" ht="11.25">
      <c r="A106" s="35" t="s">
        <v>299</v>
      </c>
      <c r="B106" s="25" t="s">
        <v>293</v>
      </c>
      <c r="C106" s="36">
        <v>71</v>
      </c>
      <c r="D106" s="19">
        <f t="shared" si="1"/>
        <v>9.699453551912567</v>
      </c>
      <c r="E106" s="37">
        <v>3</v>
      </c>
      <c r="F106" s="38">
        <v>1</v>
      </c>
      <c r="G106" s="17">
        <v>4937</v>
      </c>
      <c r="H106" s="18">
        <v>2326</v>
      </c>
      <c r="I106" s="62">
        <v>0.15</v>
      </c>
      <c r="J106" s="25">
        <v>732</v>
      </c>
    </row>
    <row r="107" spans="1:10" ht="11.25">
      <c r="A107" s="35" t="s">
        <v>300</v>
      </c>
      <c r="B107" s="25" t="s">
        <v>294</v>
      </c>
      <c r="C107" s="36">
        <v>14</v>
      </c>
      <c r="D107" s="19">
        <f t="shared" si="1"/>
        <v>6.60377358490566</v>
      </c>
      <c r="E107" s="37">
        <v>0</v>
      </c>
      <c r="F107" s="38">
        <v>1</v>
      </c>
      <c r="G107" s="17">
        <v>2076</v>
      </c>
      <c r="H107" s="18">
        <v>1050</v>
      </c>
      <c r="I107" s="62">
        <v>0.23</v>
      </c>
      <c r="J107" s="25">
        <v>212</v>
      </c>
    </row>
    <row r="108" spans="1:10" ht="12" thickBot="1">
      <c r="A108" s="39" t="s">
        <v>301</v>
      </c>
      <c r="B108" s="26" t="s">
        <v>295</v>
      </c>
      <c r="C108" s="40">
        <v>2676</v>
      </c>
      <c r="D108" s="51">
        <f t="shared" si="1"/>
        <v>17.672698454629508</v>
      </c>
      <c r="E108" s="40">
        <v>49</v>
      </c>
      <c r="F108" s="42">
        <v>14</v>
      </c>
      <c r="G108" s="20">
        <v>65892</v>
      </c>
      <c r="H108" s="20">
        <v>20636</v>
      </c>
      <c r="I108" s="63">
        <v>0.26</v>
      </c>
      <c r="J108" s="26">
        <v>15142</v>
      </c>
    </row>
    <row r="109" spans="1:10" ht="12.75" thickBot="1" thickTop="1">
      <c r="A109" s="66" t="s">
        <v>446</v>
      </c>
      <c r="B109" s="67"/>
      <c r="C109" s="43">
        <f>SUM(C4:C108)</f>
        <v>18668</v>
      </c>
      <c r="D109" s="44">
        <f>AVERAGE(D4:D108)</f>
        <v>8.607869821921941</v>
      </c>
      <c r="E109" s="43">
        <f aca="true" t="shared" si="2" ref="E109:J109">SUM(E4:E108)</f>
        <v>286</v>
      </c>
      <c r="F109" s="43">
        <f t="shared" si="2"/>
        <v>79</v>
      </c>
      <c r="G109" s="43">
        <f t="shared" si="2"/>
        <v>1131200</v>
      </c>
      <c r="H109" s="43">
        <f t="shared" si="2"/>
        <v>320648</v>
      </c>
      <c r="I109" s="44">
        <f>AVERAGE(I4:I108)</f>
        <v>0.16342857142857145</v>
      </c>
      <c r="J109" s="45">
        <f t="shared" si="2"/>
        <v>225993</v>
      </c>
    </row>
    <row r="110" ht="11.25">
      <c r="A110" s="24" t="s">
        <v>387</v>
      </c>
    </row>
    <row r="111" ht="11.25">
      <c r="A111" s="29" t="s">
        <v>450</v>
      </c>
    </row>
  </sheetData>
  <mergeCells count="9">
    <mergeCell ref="J2:J3"/>
    <mergeCell ref="A2:A3"/>
    <mergeCell ref="B2:B3"/>
    <mergeCell ref="C2:C3"/>
    <mergeCell ref="D2:D3"/>
    <mergeCell ref="A109:B109"/>
    <mergeCell ref="E2:E3"/>
    <mergeCell ref="F2:F3"/>
    <mergeCell ref="G2:I2"/>
  </mergeCell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D1">
      <selection activeCell="I4" sqref="I4:I118"/>
    </sheetView>
  </sheetViews>
  <sheetFormatPr defaultColWidth="9.140625" defaultRowHeight="12.75"/>
  <cols>
    <col min="1" max="1" width="9.140625" style="48" customWidth="1"/>
    <col min="2" max="2" width="17.421875" style="9" bestFit="1" customWidth="1"/>
    <col min="3" max="3" width="7.8515625" style="9" customWidth="1"/>
    <col min="4" max="4" width="10.8515625" style="9" customWidth="1"/>
    <col min="5" max="5" width="8.8515625" style="9" customWidth="1"/>
    <col min="6" max="6" width="16.57421875" style="9" customWidth="1"/>
    <col min="7" max="7" width="12.28125" style="9" customWidth="1"/>
    <col min="8" max="8" width="11.57421875" style="9" customWidth="1"/>
    <col min="9" max="9" width="14.140625" style="9" customWidth="1"/>
    <col min="10" max="10" width="11.57421875" style="9" customWidth="1"/>
    <col min="11" max="16384" width="8.8515625" style="9" customWidth="1"/>
  </cols>
  <sheetData>
    <row r="1" spans="1:10" ht="12" thickBot="1">
      <c r="A1" s="30" t="s">
        <v>302</v>
      </c>
      <c r="B1" s="1"/>
      <c r="C1" s="2"/>
      <c r="D1" s="2"/>
      <c r="E1" s="3"/>
      <c r="F1" s="4"/>
      <c r="G1" s="5"/>
      <c r="H1" s="6"/>
      <c r="I1" s="7"/>
      <c r="J1" s="8"/>
    </row>
    <row r="2" spans="1:10" ht="12.75" customHeight="1">
      <c r="A2" s="76" t="s">
        <v>199</v>
      </c>
      <c r="B2" s="78" t="s">
        <v>200</v>
      </c>
      <c r="C2" s="80" t="s">
        <v>201</v>
      </c>
      <c r="D2" s="82" t="s">
        <v>202</v>
      </c>
      <c r="E2" s="68" t="s">
        <v>203</v>
      </c>
      <c r="F2" s="84" t="s">
        <v>448</v>
      </c>
      <c r="G2" s="86" t="s">
        <v>204</v>
      </c>
      <c r="H2" s="72"/>
      <c r="I2" s="73"/>
      <c r="J2" s="74" t="s">
        <v>386</v>
      </c>
    </row>
    <row r="3" spans="1:10" ht="34.5" thickBot="1">
      <c r="A3" s="77"/>
      <c r="B3" s="79"/>
      <c r="C3" s="81"/>
      <c r="D3" s="83"/>
      <c r="E3" s="69"/>
      <c r="F3" s="85"/>
      <c r="G3" s="10" t="s">
        <v>205</v>
      </c>
      <c r="H3" s="11" t="s">
        <v>206</v>
      </c>
      <c r="I3" s="12" t="s">
        <v>207</v>
      </c>
      <c r="J3" s="91"/>
    </row>
    <row r="4" spans="1:10" ht="11.25">
      <c r="A4" s="31" t="s">
        <v>1</v>
      </c>
      <c r="B4" s="27" t="s">
        <v>2</v>
      </c>
      <c r="C4" s="32">
        <v>459</v>
      </c>
      <c r="D4" s="33">
        <f>(C4/J4)*100</f>
        <v>27.919708029197082</v>
      </c>
      <c r="E4" s="32">
        <v>4</v>
      </c>
      <c r="F4" s="34">
        <v>2</v>
      </c>
      <c r="G4" s="14">
        <v>10826</v>
      </c>
      <c r="H4" s="14">
        <v>2744</v>
      </c>
      <c r="I4" s="64">
        <v>0.23</v>
      </c>
      <c r="J4" s="28">
        <v>1644</v>
      </c>
    </row>
    <row r="5" spans="1:10" ht="11.25">
      <c r="A5" s="35" t="s">
        <v>3</v>
      </c>
      <c r="B5" s="25" t="s">
        <v>303</v>
      </c>
      <c r="C5" s="36">
        <v>134</v>
      </c>
      <c r="D5" s="19">
        <f aca="true" t="shared" si="0" ref="D5:D68">(C5/J5)*100</f>
        <v>10.452418096723868</v>
      </c>
      <c r="E5" s="37">
        <v>1</v>
      </c>
      <c r="F5" s="38">
        <v>1</v>
      </c>
      <c r="G5" s="17">
        <v>6662</v>
      </c>
      <c r="H5" s="18">
        <v>1906</v>
      </c>
      <c r="I5" s="62">
        <v>0.09</v>
      </c>
      <c r="J5" s="25">
        <v>1282</v>
      </c>
    </row>
    <row r="6" spans="1:10" ht="11.25">
      <c r="A6" s="35" t="s">
        <v>5</v>
      </c>
      <c r="B6" s="25" t="s">
        <v>212</v>
      </c>
      <c r="C6" s="36">
        <v>17</v>
      </c>
      <c r="D6" s="19">
        <f t="shared" si="0"/>
        <v>4.696132596685083</v>
      </c>
      <c r="E6" s="37">
        <v>2</v>
      </c>
      <c r="F6" s="38">
        <v>0</v>
      </c>
      <c r="G6" s="17">
        <v>3103</v>
      </c>
      <c r="H6" s="18">
        <v>1603</v>
      </c>
      <c r="I6" s="62">
        <v>0.16</v>
      </c>
      <c r="J6" s="25">
        <v>362</v>
      </c>
    </row>
    <row r="7" spans="1:10" ht="11.25">
      <c r="A7" s="35" t="s">
        <v>7</v>
      </c>
      <c r="B7" s="25" t="s">
        <v>304</v>
      </c>
      <c r="C7" s="36">
        <v>136</v>
      </c>
      <c r="D7" s="19">
        <f t="shared" si="0"/>
        <v>6.460807600950119</v>
      </c>
      <c r="E7" s="37">
        <v>9</v>
      </c>
      <c r="F7" s="38">
        <v>1</v>
      </c>
      <c r="G7" s="17">
        <v>10881</v>
      </c>
      <c r="H7" s="18">
        <v>3349</v>
      </c>
      <c r="I7" s="62">
        <v>0.3</v>
      </c>
      <c r="J7" s="25">
        <v>2105</v>
      </c>
    </row>
    <row r="8" spans="1:10" ht="11.25">
      <c r="A8" s="35" t="s">
        <v>9</v>
      </c>
      <c r="B8" s="25" t="s">
        <v>305</v>
      </c>
      <c r="C8" s="36">
        <v>413</v>
      </c>
      <c r="D8" s="19">
        <f t="shared" si="0"/>
        <v>15.262379896526237</v>
      </c>
      <c r="E8" s="37">
        <v>2</v>
      </c>
      <c r="F8" s="38">
        <v>0</v>
      </c>
      <c r="G8" s="17">
        <v>15964</v>
      </c>
      <c r="H8" s="18">
        <v>3410</v>
      </c>
      <c r="I8" s="62">
        <v>0.24</v>
      </c>
      <c r="J8" s="25">
        <v>2706</v>
      </c>
    </row>
    <row r="9" spans="1:10" ht="11.25">
      <c r="A9" s="35" t="s">
        <v>11</v>
      </c>
      <c r="B9" s="25" t="s">
        <v>214</v>
      </c>
      <c r="C9" s="36">
        <v>240</v>
      </c>
      <c r="D9" s="19">
        <f t="shared" si="0"/>
        <v>20.600858369098713</v>
      </c>
      <c r="E9" s="37">
        <v>3</v>
      </c>
      <c r="F9" s="38">
        <v>2</v>
      </c>
      <c r="G9" s="17">
        <v>5409</v>
      </c>
      <c r="H9" s="18">
        <v>1977</v>
      </c>
      <c r="I9" s="62">
        <v>0.17</v>
      </c>
      <c r="J9" s="25">
        <v>1165</v>
      </c>
    </row>
    <row r="10" spans="1:10" ht="11.25">
      <c r="A10" s="35" t="s">
        <v>13</v>
      </c>
      <c r="B10" s="25" t="s">
        <v>306</v>
      </c>
      <c r="C10" s="36">
        <v>286</v>
      </c>
      <c r="D10" s="19">
        <f t="shared" si="0"/>
        <v>22.448979591836736</v>
      </c>
      <c r="E10" s="37">
        <v>4</v>
      </c>
      <c r="F10" s="38">
        <v>2</v>
      </c>
      <c r="G10" s="17">
        <v>7247</v>
      </c>
      <c r="H10" s="18">
        <v>2452</v>
      </c>
      <c r="I10" s="62">
        <v>0.17</v>
      </c>
      <c r="J10" s="25">
        <v>1274</v>
      </c>
    </row>
    <row r="11" spans="1:10" ht="11.25">
      <c r="A11" s="35" t="s">
        <v>15</v>
      </c>
      <c r="B11" s="25" t="s">
        <v>12</v>
      </c>
      <c r="C11" s="36">
        <v>172</v>
      </c>
      <c r="D11" s="19">
        <f t="shared" si="0"/>
        <v>17.750257997936018</v>
      </c>
      <c r="E11" s="37">
        <v>0</v>
      </c>
      <c r="F11" s="38">
        <v>0</v>
      </c>
      <c r="G11" s="17">
        <v>12691</v>
      </c>
      <c r="H11" s="18">
        <v>1670</v>
      </c>
      <c r="I11" s="62">
        <v>0.26</v>
      </c>
      <c r="J11" s="25">
        <v>969</v>
      </c>
    </row>
    <row r="12" spans="1:10" ht="11.25">
      <c r="A12" s="35" t="s">
        <v>17</v>
      </c>
      <c r="B12" s="25" t="s">
        <v>307</v>
      </c>
      <c r="C12" s="36">
        <v>120</v>
      </c>
      <c r="D12" s="19">
        <f t="shared" si="0"/>
        <v>13.422818791946309</v>
      </c>
      <c r="E12" s="37">
        <v>1</v>
      </c>
      <c r="F12" s="38">
        <v>0</v>
      </c>
      <c r="G12" s="17">
        <v>5522</v>
      </c>
      <c r="H12" s="18">
        <v>1132</v>
      </c>
      <c r="I12" s="62">
        <v>0.17</v>
      </c>
      <c r="J12" s="25">
        <v>894</v>
      </c>
    </row>
    <row r="13" spans="1:10" ht="11.25">
      <c r="A13" s="35" t="s">
        <v>19</v>
      </c>
      <c r="B13" s="25" t="s">
        <v>16</v>
      </c>
      <c r="C13" s="36">
        <v>2231</v>
      </c>
      <c r="D13" s="19">
        <f t="shared" si="0"/>
        <v>22.539907051929685</v>
      </c>
      <c r="E13" s="37">
        <v>8</v>
      </c>
      <c r="F13" s="38">
        <v>7</v>
      </c>
      <c r="G13" s="17">
        <v>56678</v>
      </c>
      <c r="H13" s="18">
        <v>5975</v>
      </c>
      <c r="I13" s="62">
        <v>0.15</v>
      </c>
      <c r="J13" s="25">
        <v>9898</v>
      </c>
    </row>
    <row r="14" spans="1:10" ht="11.25">
      <c r="A14" s="35" t="s">
        <v>21</v>
      </c>
      <c r="B14" s="25" t="s">
        <v>20</v>
      </c>
      <c r="C14" s="36">
        <v>865</v>
      </c>
      <c r="D14" s="19">
        <f t="shared" si="0"/>
        <v>13.477718915550016</v>
      </c>
      <c r="E14" s="37">
        <v>50</v>
      </c>
      <c r="F14" s="38">
        <v>42</v>
      </c>
      <c r="G14" s="17">
        <v>36574</v>
      </c>
      <c r="H14" s="18">
        <v>15766</v>
      </c>
      <c r="I14" s="62">
        <v>0.16</v>
      </c>
      <c r="J14" s="25">
        <v>6418</v>
      </c>
    </row>
    <row r="15" spans="1:10" ht="11.25">
      <c r="A15" s="35" t="s">
        <v>23</v>
      </c>
      <c r="B15" s="25" t="s">
        <v>24</v>
      </c>
      <c r="C15" s="36">
        <v>793</v>
      </c>
      <c r="D15" s="19">
        <f t="shared" si="0"/>
        <v>26.12850082372323</v>
      </c>
      <c r="E15" s="37">
        <v>1</v>
      </c>
      <c r="F15" s="38">
        <v>3</v>
      </c>
      <c r="G15" s="17">
        <v>18707</v>
      </c>
      <c r="H15" s="18">
        <v>3202</v>
      </c>
      <c r="I15" s="62">
        <v>0.3</v>
      </c>
      <c r="J15" s="25">
        <v>3035</v>
      </c>
    </row>
    <row r="16" spans="1:10" ht="11.25">
      <c r="A16" s="35" t="s">
        <v>25</v>
      </c>
      <c r="B16" s="25" t="s">
        <v>308</v>
      </c>
      <c r="C16" s="36">
        <v>181</v>
      </c>
      <c r="D16" s="19">
        <f t="shared" si="0"/>
        <v>26.934523809523807</v>
      </c>
      <c r="E16" s="37">
        <v>6</v>
      </c>
      <c r="F16" s="38">
        <v>2</v>
      </c>
      <c r="G16" s="17">
        <v>4493</v>
      </c>
      <c r="H16" s="18">
        <v>1575</v>
      </c>
      <c r="I16" s="62">
        <v>0.19</v>
      </c>
      <c r="J16" s="25">
        <v>672</v>
      </c>
    </row>
    <row r="17" spans="1:10" ht="11.25">
      <c r="A17" s="35" t="s">
        <v>27</v>
      </c>
      <c r="B17" s="25" t="s">
        <v>309</v>
      </c>
      <c r="C17" s="36">
        <v>247</v>
      </c>
      <c r="D17" s="19">
        <f t="shared" si="0"/>
        <v>8.016877637130802</v>
      </c>
      <c r="E17" s="37">
        <v>2</v>
      </c>
      <c r="F17" s="38">
        <v>0</v>
      </c>
      <c r="G17" s="17">
        <v>16167</v>
      </c>
      <c r="H17" s="18">
        <v>2457</v>
      </c>
      <c r="I17" s="62">
        <v>0.14</v>
      </c>
      <c r="J17" s="25">
        <v>3081</v>
      </c>
    </row>
    <row r="18" spans="1:10" ht="11.25">
      <c r="A18" s="35" t="s">
        <v>29</v>
      </c>
      <c r="B18" s="25" t="s">
        <v>310</v>
      </c>
      <c r="C18" s="36">
        <v>153</v>
      </c>
      <c r="D18" s="19">
        <f t="shared" si="0"/>
        <v>7.152875175315568</v>
      </c>
      <c r="E18" s="37">
        <v>1</v>
      </c>
      <c r="F18" s="38">
        <v>0</v>
      </c>
      <c r="G18" s="17">
        <v>33470</v>
      </c>
      <c r="H18" s="18">
        <v>1377</v>
      </c>
      <c r="I18" s="62">
        <v>0.19</v>
      </c>
      <c r="J18" s="25">
        <v>2139</v>
      </c>
    </row>
    <row r="19" spans="1:10" ht="11.25">
      <c r="A19" s="35" t="s">
        <v>31</v>
      </c>
      <c r="B19" s="25" t="s">
        <v>311</v>
      </c>
      <c r="C19" s="36">
        <v>1011</v>
      </c>
      <c r="D19" s="19">
        <f t="shared" si="0"/>
        <v>21.001246364769422</v>
      </c>
      <c r="E19" s="37">
        <v>14</v>
      </c>
      <c r="F19" s="38">
        <v>3</v>
      </c>
      <c r="G19" s="17">
        <v>29434</v>
      </c>
      <c r="H19" s="18">
        <v>5874</v>
      </c>
      <c r="I19" s="62">
        <v>0.14</v>
      </c>
      <c r="J19" s="25">
        <v>4814</v>
      </c>
    </row>
    <row r="20" spans="1:10" ht="11.25">
      <c r="A20" s="35" t="s">
        <v>33</v>
      </c>
      <c r="B20" s="25" t="s">
        <v>28</v>
      </c>
      <c r="C20" s="36">
        <v>205</v>
      </c>
      <c r="D20" s="19">
        <f t="shared" si="0"/>
        <v>26.902887139107612</v>
      </c>
      <c r="E20" s="37">
        <v>6</v>
      </c>
      <c r="F20" s="38">
        <v>5</v>
      </c>
      <c r="G20" s="17">
        <v>4897</v>
      </c>
      <c r="H20" s="18">
        <v>2121</v>
      </c>
      <c r="I20" s="62">
        <v>0.22</v>
      </c>
      <c r="J20" s="25">
        <v>762</v>
      </c>
    </row>
    <row r="21" spans="1:10" ht="11.25">
      <c r="A21" s="35" t="s">
        <v>35</v>
      </c>
      <c r="B21" s="25" t="s">
        <v>312</v>
      </c>
      <c r="C21" s="36">
        <v>96</v>
      </c>
      <c r="D21" s="19">
        <f t="shared" si="0"/>
        <v>21.476510067114095</v>
      </c>
      <c r="E21" s="37">
        <v>0</v>
      </c>
      <c r="F21" s="38">
        <v>0</v>
      </c>
      <c r="G21" s="17">
        <v>3028</v>
      </c>
      <c r="H21" s="18">
        <v>431</v>
      </c>
      <c r="I21" s="62">
        <v>0.22</v>
      </c>
      <c r="J21" s="25">
        <v>447</v>
      </c>
    </row>
    <row r="22" spans="1:10" ht="11.25">
      <c r="A22" s="35" t="s">
        <v>37</v>
      </c>
      <c r="B22" s="25" t="s">
        <v>30</v>
      </c>
      <c r="C22" s="36">
        <v>539</v>
      </c>
      <c r="D22" s="19">
        <f t="shared" si="0"/>
        <v>7.241703614134086</v>
      </c>
      <c r="E22" s="37">
        <v>1</v>
      </c>
      <c r="F22" s="38">
        <v>0</v>
      </c>
      <c r="G22" s="17">
        <v>31677</v>
      </c>
      <c r="H22" s="18">
        <v>3661</v>
      </c>
      <c r="I22" s="62">
        <v>0.08</v>
      </c>
      <c r="J22" s="25">
        <v>7443</v>
      </c>
    </row>
    <row r="23" spans="1:10" ht="11.25">
      <c r="A23" s="35" t="s">
        <v>39</v>
      </c>
      <c r="B23" s="25" t="s">
        <v>32</v>
      </c>
      <c r="C23" s="36">
        <v>144</v>
      </c>
      <c r="D23" s="19">
        <f t="shared" si="0"/>
        <v>15.351812366737741</v>
      </c>
      <c r="E23" s="37">
        <v>0</v>
      </c>
      <c r="F23" s="38">
        <v>0</v>
      </c>
      <c r="G23" s="17">
        <v>6813</v>
      </c>
      <c r="H23" s="18">
        <v>1508</v>
      </c>
      <c r="I23" s="62">
        <v>0.26</v>
      </c>
      <c r="J23" s="25">
        <v>938</v>
      </c>
    </row>
    <row r="24" spans="1:10" ht="11.25">
      <c r="A24" s="35" t="s">
        <v>41</v>
      </c>
      <c r="B24" s="25" t="s">
        <v>313</v>
      </c>
      <c r="C24" s="36">
        <v>143</v>
      </c>
      <c r="D24" s="19">
        <f t="shared" si="0"/>
        <v>26.879699248120303</v>
      </c>
      <c r="E24" s="37">
        <v>2</v>
      </c>
      <c r="F24" s="38">
        <v>1</v>
      </c>
      <c r="G24" s="17">
        <v>4250</v>
      </c>
      <c r="H24" s="18">
        <v>1644</v>
      </c>
      <c r="I24" s="62">
        <v>0.14</v>
      </c>
      <c r="J24" s="25">
        <v>532</v>
      </c>
    </row>
    <row r="25" spans="1:10" ht="11.25">
      <c r="A25" s="35" t="s">
        <v>43</v>
      </c>
      <c r="B25" s="25" t="s">
        <v>314</v>
      </c>
      <c r="C25" s="36">
        <v>609</v>
      </c>
      <c r="D25" s="19">
        <f t="shared" si="0"/>
        <v>12.29061553985873</v>
      </c>
      <c r="E25" s="37">
        <v>2</v>
      </c>
      <c r="F25" s="38">
        <v>0</v>
      </c>
      <c r="G25" s="17">
        <v>21827</v>
      </c>
      <c r="H25" s="18">
        <v>1933</v>
      </c>
      <c r="I25" s="62">
        <v>0.16</v>
      </c>
      <c r="J25" s="25">
        <v>4955</v>
      </c>
    </row>
    <row r="26" spans="1:10" ht="11.25">
      <c r="A26" s="35" t="s">
        <v>45</v>
      </c>
      <c r="B26" s="25" t="s">
        <v>220</v>
      </c>
      <c r="C26" s="36">
        <v>107</v>
      </c>
      <c r="D26" s="19">
        <f t="shared" si="0"/>
        <v>20.15065913370998</v>
      </c>
      <c r="E26" s="37">
        <v>5</v>
      </c>
      <c r="F26" s="38">
        <v>2</v>
      </c>
      <c r="G26" s="17">
        <v>3483</v>
      </c>
      <c r="H26" s="18">
        <v>1197</v>
      </c>
      <c r="I26" s="62">
        <v>0.15</v>
      </c>
      <c r="J26" s="25">
        <v>531</v>
      </c>
    </row>
    <row r="27" spans="1:10" ht="11.25">
      <c r="A27" s="35" t="s">
        <v>47</v>
      </c>
      <c r="B27" s="25" t="s">
        <v>42</v>
      </c>
      <c r="C27" s="36">
        <v>494</v>
      </c>
      <c r="D27" s="19">
        <f t="shared" si="0"/>
        <v>3.1236168194751817</v>
      </c>
      <c r="E27" s="37">
        <v>5</v>
      </c>
      <c r="F27" s="38">
        <v>3</v>
      </c>
      <c r="G27" s="17">
        <v>76230</v>
      </c>
      <c r="H27" s="18">
        <v>9060</v>
      </c>
      <c r="I27" s="62">
        <v>0.07</v>
      </c>
      <c r="J27" s="25">
        <v>15815</v>
      </c>
    </row>
    <row r="28" spans="1:10" ht="11.25">
      <c r="A28" s="35" t="s">
        <v>49</v>
      </c>
      <c r="B28" s="25" t="s">
        <v>46</v>
      </c>
      <c r="C28" s="36">
        <v>344</v>
      </c>
      <c r="D28" s="19">
        <f t="shared" si="0"/>
        <v>22.857142857142858</v>
      </c>
      <c r="E28" s="37">
        <v>5</v>
      </c>
      <c r="F28" s="38">
        <v>3</v>
      </c>
      <c r="G28" s="17">
        <v>7877</v>
      </c>
      <c r="H28" s="18">
        <v>2258</v>
      </c>
      <c r="I28" s="62">
        <v>0.13</v>
      </c>
      <c r="J28" s="25">
        <v>1505</v>
      </c>
    </row>
    <row r="29" spans="1:10" ht="11.25">
      <c r="A29" s="35" t="s">
        <v>51</v>
      </c>
      <c r="B29" s="25" t="s">
        <v>315</v>
      </c>
      <c r="C29" s="36">
        <v>446</v>
      </c>
      <c r="D29" s="19">
        <f t="shared" si="0"/>
        <v>8.01293568091987</v>
      </c>
      <c r="E29" s="37">
        <v>6</v>
      </c>
      <c r="F29" s="38">
        <v>1</v>
      </c>
      <c r="G29" s="17">
        <v>28915</v>
      </c>
      <c r="H29" s="18">
        <v>5437</v>
      </c>
      <c r="I29" s="62">
        <v>0.15</v>
      </c>
      <c r="J29" s="25">
        <v>5566</v>
      </c>
    </row>
    <row r="30" spans="1:10" ht="11.25">
      <c r="A30" s="35" t="s">
        <v>53</v>
      </c>
      <c r="B30" s="25" t="s">
        <v>316</v>
      </c>
      <c r="C30" s="36">
        <v>99</v>
      </c>
      <c r="D30" s="19">
        <f t="shared" si="0"/>
        <v>8.20215410107705</v>
      </c>
      <c r="E30" s="37">
        <v>2</v>
      </c>
      <c r="F30" s="38">
        <v>0</v>
      </c>
      <c r="G30" s="17">
        <v>6676</v>
      </c>
      <c r="H30" s="18">
        <v>2439</v>
      </c>
      <c r="I30" s="62">
        <v>0.13</v>
      </c>
      <c r="J30" s="25">
        <v>1207</v>
      </c>
    </row>
    <row r="31" spans="1:10" ht="11.25">
      <c r="A31" s="35" t="s">
        <v>55</v>
      </c>
      <c r="B31" s="25" t="s">
        <v>48</v>
      </c>
      <c r="C31" s="36">
        <v>305</v>
      </c>
      <c r="D31" s="19">
        <f t="shared" si="0"/>
        <v>17.878077373974207</v>
      </c>
      <c r="E31" s="37">
        <v>6</v>
      </c>
      <c r="F31" s="38">
        <v>3</v>
      </c>
      <c r="G31" s="17">
        <v>10850</v>
      </c>
      <c r="H31" s="18">
        <v>2132</v>
      </c>
      <c r="I31" s="62">
        <v>0.3</v>
      </c>
      <c r="J31" s="25">
        <v>1706</v>
      </c>
    </row>
    <row r="32" spans="1:10" ht="11.25">
      <c r="A32" s="35" t="s">
        <v>57</v>
      </c>
      <c r="B32" s="25" t="s">
        <v>317</v>
      </c>
      <c r="C32" s="36">
        <v>129</v>
      </c>
      <c r="D32" s="19">
        <f t="shared" si="0"/>
        <v>24.202626641651033</v>
      </c>
      <c r="E32" s="37">
        <v>0</v>
      </c>
      <c r="F32" s="38">
        <v>0</v>
      </c>
      <c r="G32" s="17">
        <v>3758</v>
      </c>
      <c r="H32" s="18">
        <v>1412</v>
      </c>
      <c r="I32" s="62">
        <v>0.18</v>
      </c>
      <c r="J32" s="25">
        <v>533</v>
      </c>
    </row>
    <row r="33" spans="1:10" ht="11.25">
      <c r="A33" s="35" t="s">
        <v>59</v>
      </c>
      <c r="B33" s="25" t="s">
        <v>50</v>
      </c>
      <c r="C33" s="36">
        <v>181</v>
      </c>
      <c r="D33" s="19">
        <f t="shared" si="0"/>
        <v>14.958677685950414</v>
      </c>
      <c r="E33" s="37">
        <v>2</v>
      </c>
      <c r="F33" s="38">
        <v>0</v>
      </c>
      <c r="G33" s="17">
        <v>6914</v>
      </c>
      <c r="H33" s="18">
        <v>1355</v>
      </c>
      <c r="I33" s="62">
        <v>0.33</v>
      </c>
      <c r="J33" s="25">
        <v>1210</v>
      </c>
    </row>
    <row r="34" spans="1:10" ht="11.25">
      <c r="A34" s="35" t="s">
        <v>61</v>
      </c>
      <c r="B34" s="25" t="s">
        <v>318</v>
      </c>
      <c r="C34" s="36">
        <v>302</v>
      </c>
      <c r="D34" s="19">
        <f t="shared" si="0"/>
        <v>45.688350983358546</v>
      </c>
      <c r="E34" s="37">
        <v>1</v>
      </c>
      <c r="F34" s="38">
        <v>4</v>
      </c>
      <c r="G34" s="17">
        <v>3853</v>
      </c>
      <c r="H34" s="18">
        <v>1336</v>
      </c>
      <c r="I34" s="62">
        <v>0.26</v>
      </c>
      <c r="J34" s="25">
        <v>661</v>
      </c>
    </row>
    <row r="35" spans="1:10" ht="11.25">
      <c r="A35" s="35" t="s">
        <v>63</v>
      </c>
      <c r="B35" s="25" t="s">
        <v>319</v>
      </c>
      <c r="C35" s="36">
        <v>124</v>
      </c>
      <c r="D35" s="19">
        <f t="shared" si="0"/>
        <v>16.824966078697422</v>
      </c>
      <c r="E35" s="37">
        <v>1</v>
      </c>
      <c r="F35" s="38">
        <v>1</v>
      </c>
      <c r="G35" s="17">
        <v>3839</v>
      </c>
      <c r="H35" s="18">
        <v>1186</v>
      </c>
      <c r="I35" s="62">
        <v>0.11</v>
      </c>
      <c r="J35" s="25">
        <v>737</v>
      </c>
    </row>
    <row r="36" spans="1:10" ht="11.25">
      <c r="A36" s="35" t="s">
        <v>65</v>
      </c>
      <c r="B36" s="25" t="s">
        <v>320</v>
      </c>
      <c r="C36" s="36">
        <v>274</v>
      </c>
      <c r="D36" s="19">
        <f t="shared" si="0"/>
        <v>24.098504837291117</v>
      </c>
      <c r="E36" s="37">
        <v>4</v>
      </c>
      <c r="F36" s="38">
        <v>3</v>
      </c>
      <c r="G36" s="17">
        <v>6994</v>
      </c>
      <c r="H36" s="18">
        <v>1548</v>
      </c>
      <c r="I36" s="62">
        <v>0.21</v>
      </c>
      <c r="J36" s="25">
        <v>1137</v>
      </c>
    </row>
    <row r="37" spans="1:10" ht="11.25">
      <c r="A37" s="35" t="s">
        <v>67</v>
      </c>
      <c r="B37" s="25" t="s">
        <v>226</v>
      </c>
      <c r="C37" s="36">
        <v>138</v>
      </c>
      <c r="D37" s="19">
        <f t="shared" si="0"/>
        <v>15.065502183406112</v>
      </c>
      <c r="E37" s="37">
        <v>1</v>
      </c>
      <c r="F37" s="38">
        <v>0</v>
      </c>
      <c r="G37" s="17">
        <v>5919</v>
      </c>
      <c r="H37" s="18">
        <v>1356</v>
      </c>
      <c r="I37" s="62">
        <v>0.28</v>
      </c>
      <c r="J37" s="25">
        <v>916</v>
      </c>
    </row>
    <row r="38" spans="1:10" ht="11.25">
      <c r="A38" s="35" t="s">
        <v>69</v>
      </c>
      <c r="B38" s="25" t="s">
        <v>321</v>
      </c>
      <c r="C38" s="36">
        <v>494</v>
      </c>
      <c r="D38" s="19">
        <f t="shared" si="0"/>
        <v>17.35769501054111</v>
      </c>
      <c r="E38" s="37">
        <v>3</v>
      </c>
      <c r="F38" s="38">
        <v>4</v>
      </c>
      <c r="G38" s="17">
        <v>14682</v>
      </c>
      <c r="H38" s="18">
        <v>3201</v>
      </c>
      <c r="I38" s="62">
        <v>0.36</v>
      </c>
      <c r="J38" s="25">
        <v>2846</v>
      </c>
    </row>
    <row r="39" spans="1:10" ht="11.25">
      <c r="A39" s="35" t="s">
        <v>71</v>
      </c>
      <c r="B39" s="25" t="s">
        <v>70</v>
      </c>
      <c r="C39" s="36">
        <v>570</v>
      </c>
      <c r="D39" s="19">
        <f t="shared" si="0"/>
        <v>7.5446724023825285</v>
      </c>
      <c r="E39" s="37">
        <v>8</v>
      </c>
      <c r="F39" s="38">
        <v>4</v>
      </c>
      <c r="G39" s="17">
        <v>38295</v>
      </c>
      <c r="H39" s="18">
        <v>7180</v>
      </c>
      <c r="I39" s="62">
        <v>0.09</v>
      </c>
      <c r="J39" s="25">
        <v>7555</v>
      </c>
    </row>
    <row r="40" spans="1:10" ht="11.25">
      <c r="A40" s="35" t="s">
        <v>73</v>
      </c>
      <c r="B40" s="25" t="s">
        <v>322</v>
      </c>
      <c r="C40" s="36">
        <v>264</v>
      </c>
      <c r="D40" s="19">
        <f t="shared" si="0"/>
        <v>23.466666666666665</v>
      </c>
      <c r="E40" s="37">
        <v>2</v>
      </c>
      <c r="F40" s="38">
        <v>2</v>
      </c>
      <c r="G40" s="17">
        <v>7813</v>
      </c>
      <c r="H40" s="18">
        <v>2397</v>
      </c>
      <c r="I40" s="62">
        <v>0.14</v>
      </c>
      <c r="J40" s="25">
        <v>1125</v>
      </c>
    </row>
    <row r="41" spans="1:10" ht="11.25">
      <c r="A41" s="35" t="s">
        <v>75</v>
      </c>
      <c r="B41" s="25" t="s">
        <v>323</v>
      </c>
      <c r="C41" s="36">
        <v>155</v>
      </c>
      <c r="D41" s="19">
        <f t="shared" si="0"/>
        <v>29.411764705882355</v>
      </c>
      <c r="E41" s="37">
        <v>2</v>
      </c>
      <c r="F41" s="38">
        <v>0</v>
      </c>
      <c r="G41" s="17">
        <v>3214</v>
      </c>
      <c r="H41" s="18">
        <v>1496</v>
      </c>
      <c r="I41" s="62">
        <v>0.14</v>
      </c>
      <c r="J41" s="25">
        <v>527</v>
      </c>
    </row>
    <row r="42" spans="1:10" ht="11.25">
      <c r="A42" s="35" t="s">
        <v>77</v>
      </c>
      <c r="B42" s="25" t="s">
        <v>74</v>
      </c>
      <c r="C42" s="36">
        <v>3383</v>
      </c>
      <c r="D42" s="19">
        <f t="shared" si="0"/>
        <v>19.293943196076192</v>
      </c>
      <c r="E42" s="37">
        <v>27</v>
      </c>
      <c r="F42" s="38">
        <v>2</v>
      </c>
      <c r="G42" s="17">
        <v>104517</v>
      </c>
      <c r="H42" s="18">
        <v>18806</v>
      </c>
      <c r="I42" s="62">
        <v>0.16</v>
      </c>
      <c r="J42" s="25">
        <v>17534</v>
      </c>
    </row>
    <row r="43" spans="1:10" ht="11.25">
      <c r="A43" s="35" t="s">
        <v>79</v>
      </c>
      <c r="B43" s="25" t="s">
        <v>76</v>
      </c>
      <c r="C43" s="36">
        <v>177</v>
      </c>
      <c r="D43" s="19">
        <f t="shared" si="0"/>
        <v>22.01492537313433</v>
      </c>
      <c r="E43" s="37">
        <v>3</v>
      </c>
      <c r="F43" s="38">
        <v>1</v>
      </c>
      <c r="G43" s="17">
        <v>5102</v>
      </c>
      <c r="H43" s="18">
        <v>2143</v>
      </c>
      <c r="I43" s="62">
        <v>0.3</v>
      </c>
      <c r="J43" s="25">
        <v>804</v>
      </c>
    </row>
    <row r="44" spans="1:10" ht="11.25">
      <c r="A44" s="35" t="s">
        <v>81</v>
      </c>
      <c r="B44" s="25" t="s">
        <v>86</v>
      </c>
      <c r="C44" s="36">
        <v>125</v>
      </c>
      <c r="D44" s="19">
        <f t="shared" si="0"/>
        <v>18.063583815028903</v>
      </c>
      <c r="E44" s="37">
        <v>1</v>
      </c>
      <c r="F44" s="38">
        <v>0</v>
      </c>
      <c r="G44" s="17">
        <v>4316</v>
      </c>
      <c r="H44" s="18">
        <v>1984</v>
      </c>
      <c r="I44" s="62">
        <v>0.2</v>
      </c>
      <c r="J44" s="25">
        <v>692</v>
      </c>
    </row>
    <row r="45" spans="1:10" ht="11.25">
      <c r="A45" s="35" t="s">
        <v>83</v>
      </c>
      <c r="B45" s="25" t="s">
        <v>88</v>
      </c>
      <c r="C45" s="36">
        <v>338</v>
      </c>
      <c r="D45" s="19">
        <f t="shared" si="0"/>
        <v>22.488356620093146</v>
      </c>
      <c r="E45" s="37">
        <v>4</v>
      </c>
      <c r="F45" s="38">
        <v>1</v>
      </c>
      <c r="G45" s="17">
        <v>10261</v>
      </c>
      <c r="H45" s="18">
        <v>2850</v>
      </c>
      <c r="I45" s="62">
        <v>0.23</v>
      </c>
      <c r="J45" s="25">
        <v>1503</v>
      </c>
    </row>
    <row r="46" spans="1:10" ht="11.25">
      <c r="A46" s="35" t="s">
        <v>85</v>
      </c>
      <c r="B46" s="25" t="s">
        <v>324</v>
      </c>
      <c r="C46" s="36">
        <v>112</v>
      </c>
      <c r="D46" s="19">
        <f t="shared" si="0"/>
        <v>24.724061810154527</v>
      </c>
      <c r="E46" s="37">
        <v>1</v>
      </c>
      <c r="F46" s="38">
        <v>0</v>
      </c>
      <c r="G46" s="17">
        <v>6184</v>
      </c>
      <c r="H46" s="18">
        <v>768</v>
      </c>
      <c r="I46" s="62">
        <v>0.34</v>
      </c>
      <c r="J46" s="25">
        <v>453</v>
      </c>
    </row>
    <row r="47" spans="1:10" ht="11.25">
      <c r="A47" s="35" t="s">
        <v>87</v>
      </c>
      <c r="B47" s="25" t="s">
        <v>325</v>
      </c>
      <c r="C47" s="36">
        <v>109</v>
      </c>
      <c r="D47" s="19">
        <f t="shared" si="0"/>
        <v>33.85093167701863</v>
      </c>
      <c r="E47" s="37">
        <v>0</v>
      </c>
      <c r="F47" s="38">
        <v>0</v>
      </c>
      <c r="G47" s="17">
        <v>2931</v>
      </c>
      <c r="H47" s="18">
        <v>1366</v>
      </c>
      <c r="I47" s="62">
        <v>0.22</v>
      </c>
      <c r="J47" s="25">
        <v>322</v>
      </c>
    </row>
    <row r="48" spans="1:10" ht="11.25">
      <c r="A48" s="35" t="s">
        <v>89</v>
      </c>
      <c r="B48" s="25" t="s">
        <v>90</v>
      </c>
      <c r="C48" s="36">
        <v>138</v>
      </c>
      <c r="D48" s="19">
        <f t="shared" si="0"/>
        <v>20.294117647058822</v>
      </c>
      <c r="E48" s="37">
        <v>2</v>
      </c>
      <c r="F48" s="38">
        <v>0</v>
      </c>
      <c r="G48" s="17">
        <v>4346</v>
      </c>
      <c r="H48" s="18">
        <v>1708</v>
      </c>
      <c r="I48" s="62">
        <v>0.21</v>
      </c>
      <c r="J48" s="25">
        <v>680</v>
      </c>
    </row>
    <row r="49" spans="1:10" ht="11.25">
      <c r="A49" s="35" t="s">
        <v>91</v>
      </c>
      <c r="B49" s="25" t="s">
        <v>326</v>
      </c>
      <c r="C49" s="36">
        <v>441</v>
      </c>
      <c r="D49" s="19">
        <f t="shared" si="0"/>
        <v>14.868509777478083</v>
      </c>
      <c r="E49" s="37">
        <v>2</v>
      </c>
      <c r="F49" s="38">
        <v>0</v>
      </c>
      <c r="G49" s="17">
        <v>16340</v>
      </c>
      <c r="H49" s="18">
        <v>3050</v>
      </c>
      <c r="I49" s="62">
        <v>0.27</v>
      </c>
      <c r="J49" s="25">
        <v>2966</v>
      </c>
    </row>
    <row r="50" spans="1:10" ht="11.25">
      <c r="A50" s="35" t="s">
        <v>93</v>
      </c>
      <c r="B50" s="25" t="s">
        <v>327</v>
      </c>
      <c r="C50" s="36">
        <v>394</v>
      </c>
      <c r="D50" s="19">
        <f t="shared" si="0"/>
        <v>49.68474148802018</v>
      </c>
      <c r="E50" s="37">
        <v>23</v>
      </c>
      <c r="F50" s="38">
        <v>8</v>
      </c>
      <c r="G50" s="17">
        <v>4907</v>
      </c>
      <c r="H50" s="18">
        <v>1005</v>
      </c>
      <c r="I50" s="62">
        <v>0.31</v>
      </c>
      <c r="J50" s="25">
        <v>793</v>
      </c>
    </row>
    <row r="51" spans="1:10" ht="11.25">
      <c r="A51" s="35" t="s">
        <v>95</v>
      </c>
      <c r="B51" s="25" t="s">
        <v>98</v>
      </c>
      <c r="C51" s="36">
        <v>7085</v>
      </c>
      <c r="D51" s="19">
        <f t="shared" si="0"/>
        <v>13.006443559194464</v>
      </c>
      <c r="E51" s="37">
        <v>244</v>
      </c>
      <c r="F51" s="38">
        <v>128</v>
      </c>
      <c r="G51" s="17">
        <v>288231</v>
      </c>
      <c r="H51" s="18">
        <v>80038</v>
      </c>
      <c r="I51" s="62">
        <v>0.19</v>
      </c>
      <c r="J51" s="25">
        <v>54473</v>
      </c>
    </row>
    <row r="52" spans="1:10" ht="11.25">
      <c r="A52" s="35" t="s">
        <v>97</v>
      </c>
      <c r="B52" s="25" t="s">
        <v>100</v>
      </c>
      <c r="C52" s="36">
        <v>1736</v>
      </c>
      <c r="D52" s="19">
        <f t="shared" si="0"/>
        <v>19.04970920662789</v>
      </c>
      <c r="E52" s="37">
        <v>42</v>
      </c>
      <c r="F52" s="38">
        <v>34</v>
      </c>
      <c r="G52" s="17">
        <v>45571</v>
      </c>
      <c r="H52" s="18">
        <v>14041</v>
      </c>
      <c r="I52" s="62">
        <v>0.23</v>
      </c>
      <c r="J52" s="25">
        <v>9113</v>
      </c>
    </row>
    <row r="53" spans="1:10" ht="11.25">
      <c r="A53" s="35" t="s">
        <v>99</v>
      </c>
      <c r="B53" s="25" t="s">
        <v>102</v>
      </c>
      <c r="C53" s="36">
        <v>1883</v>
      </c>
      <c r="D53" s="19">
        <f t="shared" si="0"/>
        <v>11.038161674189578</v>
      </c>
      <c r="E53" s="37">
        <v>28</v>
      </c>
      <c r="F53" s="38">
        <v>13</v>
      </c>
      <c r="G53" s="17">
        <v>75586</v>
      </c>
      <c r="H53" s="18">
        <v>7794</v>
      </c>
      <c r="I53" s="62">
        <v>0.1</v>
      </c>
      <c r="J53" s="25">
        <v>17059</v>
      </c>
    </row>
    <row r="54" spans="1:10" ht="11.25">
      <c r="A54" s="35" t="s">
        <v>101</v>
      </c>
      <c r="B54" s="25" t="s">
        <v>104</v>
      </c>
      <c r="C54" s="36">
        <v>106</v>
      </c>
      <c r="D54" s="19">
        <f t="shared" si="0"/>
        <v>2.629620441577772</v>
      </c>
      <c r="E54" s="37">
        <v>2</v>
      </c>
      <c r="F54" s="38">
        <v>2</v>
      </c>
      <c r="G54" s="17">
        <v>18886</v>
      </c>
      <c r="H54" s="18">
        <v>2978</v>
      </c>
      <c r="I54" s="62">
        <v>0.19</v>
      </c>
      <c r="J54" s="25">
        <v>4031</v>
      </c>
    </row>
    <row r="55" spans="1:10" ht="11.25">
      <c r="A55" s="35" t="s">
        <v>103</v>
      </c>
      <c r="B55" s="25" t="s">
        <v>328</v>
      </c>
      <c r="C55" s="36">
        <v>74</v>
      </c>
      <c r="D55" s="19">
        <f t="shared" si="0"/>
        <v>21.764705882352942</v>
      </c>
      <c r="E55" s="37">
        <v>3</v>
      </c>
      <c r="F55" s="38">
        <v>1</v>
      </c>
      <c r="G55" s="17">
        <v>2317</v>
      </c>
      <c r="H55" s="18">
        <v>1056</v>
      </c>
      <c r="I55" s="62">
        <v>0.3</v>
      </c>
      <c r="J55" s="25">
        <v>340</v>
      </c>
    </row>
    <row r="56" spans="1:10" ht="11.25">
      <c r="A56" s="35" t="s">
        <v>105</v>
      </c>
      <c r="B56" s="25" t="s">
        <v>329</v>
      </c>
      <c r="C56" s="36">
        <v>451</v>
      </c>
      <c r="D56" s="19">
        <f t="shared" si="0"/>
        <v>16.660509789434798</v>
      </c>
      <c r="E56" s="37">
        <v>0</v>
      </c>
      <c r="F56" s="38">
        <v>0</v>
      </c>
      <c r="G56" s="17">
        <v>14320</v>
      </c>
      <c r="H56" s="18">
        <v>2427</v>
      </c>
      <c r="I56" s="62">
        <v>0.21</v>
      </c>
      <c r="J56" s="25">
        <v>2707</v>
      </c>
    </row>
    <row r="57" spans="1:10" ht="11.25">
      <c r="A57" s="35" t="s">
        <v>107</v>
      </c>
      <c r="B57" s="25" t="s">
        <v>330</v>
      </c>
      <c r="C57" s="36">
        <v>349</v>
      </c>
      <c r="D57" s="19">
        <f t="shared" si="0"/>
        <v>14.356232003290827</v>
      </c>
      <c r="E57" s="37">
        <v>2</v>
      </c>
      <c r="F57" s="38">
        <v>1</v>
      </c>
      <c r="G57" s="17">
        <v>13707</v>
      </c>
      <c r="H57" s="18">
        <v>4187</v>
      </c>
      <c r="I57" s="62">
        <v>0.14</v>
      </c>
      <c r="J57" s="25">
        <v>2431</v>
      </c>
    </row>
    <row r="58" spans="1:10" ht="11.25">
      <c r="A58" s="35" t="s">
        <v>109</v>
      </c>
      <c r="B58" s="25" t="s">
        <v>331</v>
      </c>
      <c r="C58" s="36">
        <v>142</v>
      </c>
      <c r="D58" s="19">
        <f t="shared" si="0"/>
        <v>4.588045234248788</v>
      </c>
      <c r="E58" s="37">
        <v>0</v>
      </c>
      <c r="F58" s="38">
        <v>0</v>
      </c>
      <c r="G58" s="17">
        <v>14789</v>
      </c>
      <c r="H58" s="18">
        <v>4364</v>
      </c>
      <c r="I58" s="62">
        <v>0.25</v>
      </c>
      <c r="J58" s="25">
        <v>3095</v>
      </c>
    </row>
    <row r="59" spans="1:10" ht="11.25">
      <c r="A59" s="35" t="s">
        <v>111</v>
      </c>
      <c r="B59" s="25" t="s">
        <v>332</v>
      </c>
      <c r="C59" s="36">
        <v>138</v>
      </c>
      <c r="D59" s="19">
        <f t="shared" si="0"/>
        <v>15.935334872979215</v>
      </c>
      <c r="E59" s="37">
        <v>4</v>
      </c>
      <c r="F59" s="38">
        <v>4</v>
      </c>
      <c r="G59" s="17">
        <v>4602</v>
      </c>
      <c r="H59" s="18">
        <v>1641</v>
      </c>
      <c r="I59" s="62">
        <v>0.26</v>
      </c>
      <c r="J59" s="25">
        <v>866</v>
      </c>
    </row>
    <row r="60" spans="1:10" ht="11.25">
      <c r="A60" s="35" t="s">
        <v>113</v>
      </c>
      <c r="B60" s="25" t="s">
        <v>251</v>
      </c>
      <c r="C60" s="36">
        <v>377</v>
      </c>
      <c r="D60" s="19">
        <f t="shared" si="0"/>
        <v>10.814687320711418</v>
      </c>
      <c r="E60" s="37">
        <v>4</v>
      </c>
      <c r="F60" s="38">
        <v>0</v>
      </c>
      <c r="G60" s="17">
        <v>15511</v>
      </c>
      <c r="H60" s="18">
        <v>2300</v>
      </c>
      <c r="I60" s="62">
        <v>0.1</v>
      </c>
      <c r="J60" s="25">
        <v>3486</v>
      </c>
    </row>
    <row r="61" spans="1:10" ht="11.25">
      <c r="A61" s="35" t="s">
        <v>115</v>
      </c>
      <c r="B61" s="25" t="s">
        <v>114</v>
      </c>
      <c r="C61" s="36">
        <v>246</v>
      </c>
      <c r="D61" s="19">
        <f t="shared" si="0"/>
        <v>22.820037105751393</v>
      </c>
      <c r="E61" s="37">
        <v>6</v>
      </c>
      <c r="F61" s="38">
        <v>4</v>
      </c>
      <c r="G61" s="17">
        <v>6554</v>
      </c>
      <c r="H61" s="18">
        <v>2843</v>
      </c>
      <c r="I61" s="62">
        <v>0.21</v>
      </c>
      <c r="J61" s="25">
        <v>1078</v>
      </c>
    </row>
    <row r="62" spans="1:10" ht="11.25">
      <c r="A62" s="35" t="s">
        <v>117</v>
      </c>
      <c r="B62" s="25" t="s">
        <v>333</v>
      </c>
      <c r="C62" s="36">
        <v>256</v>
      </c>
      <c r="D62" s="19">
        <f t="shared" si="0"/>
        <v>23.551057957681692</v>
      </c>
      <c r="E62" s="37">
        <v>2</v>
      </c>
      <c r="F62" s="38">
        <v>0</v>
      </c>
      <c r="G62" s="17">
        <v>6467</v>
      </c>
      <c r="H62" s="18">
        <v>2262</v>
      </c>
      <c r="I62" s="62">
        <v>0.23</v>
      </c>
      <c r="J62" s="25">
        <v>1087</v>
      </c>
    </row>
    <row r="63" spans="1:10" ht="11.25">
      <c r="A63" s="35" t="s">
        <v>119</v>
      </c>
      <c r="B63" s="25" t="s">
        <v>334</v>
      </c>
      <c r="C63" s="36">
        <v>367</v>
      </c>
      <c r="D63" s="19">
        <f t="shared" si="0"/>
        <v>18.554095045500503</v>
      </c>
      <c r="E63" s="37">
        <v>4</v>
      </c>
      <c r="F63" s="38">
        <v>2</v>
      </c>
      <c r="G63" s="17">
        <v>9287</v>
      </c>
      <c r="H63" s="18">
        <v>2084</v>
      </c>
      <c r="I63" s="62">
        <v>0.3</v>
      </c>
      <c r="J63" s="25">
        <v>1978</v>
      </c>
    </row>
    <row r="64" spans="1:10" ht="11.25">
      <c r="A64" s="35" t="s">
        <v>121</v>
      </c>
      <c r="B64" s="25" t="s">
        <v>335</v>
      </c>
      <c r="C64" s="36">
        <v>225</v>
      </c>
      <c r="D64" s="19">
        <f t="shared" si="0"/>
        <v>19.148936170212767</v>
      </c>
      <c r="E64" s="37">
        <v>6</v>
      </c>
      <c r="F64" s="38">
        <v>0</v>
      </c>
      <c r="G64" s="17">
        <v>7502</v>
      </c>
      <c r="H64" s="18">
        <v>2795</v>
      </c>
      <c r="I64" s="62">
        <v>0.18</v>
      </c>
      <c r="J64" s="25">
        <v>1175</v>
      </c>
    </row>
    <row r="65" spans="1:10" ht="11.25">
      <c r="A65" s="35" t="s">
        <v>123</v>
      </c>
      <c r="B65" s="25" t="s">
        <v>122</v>
      </c>
      <c r="C65" s="36">
        <v>436</v>
      </c>
      <c r="D65" s="19">
        <f t="shared" si="0"/>
        <v>48.33702882483371</v>
      </c>
      <c r="E65" s="37">
        <v>22</v>
      </c>
      <c r="F65" s="38">
        <v>14</v>
      </c>
      <c r="G65" s="17">
        <v>5656</v>
      </c>
      <c r="H65" s="18">
        <v>1351</v>
      </c>
      <c r="I65" s="62">
        <v>0.26</v>
      </c>
      <c r="J65" s="25">
        <v>902</v>
      </c>
    </row>
    <row r="66" spans="1:10" ht="11.25">
      <c r="A66" s="35" t="s">
        <v>125</v>
      </c>
      <c r="B66" s="25" t="s">
        <v>336</v>
      </c>
      <c r="C66" s="36">
        <v>93</v>
      </c>
      <c r="D66" s="19">
        <f t="shared" si="0"/>
        <v>13.098591549295774</v>
      </c>
      <c r="E66" s="37">
        <v>1</v>
      </c>
      <c r="F66" s="38">
        <v>1</v>
      </c>
      <c r="G66" s="17">
        <v>4149</v>
      </c>
      <c r="H66" s="18">
        <v>1027</v>
      </c>
      <c r="I66" s="62">
        <v>0.19</v>
      </c>
      <c r="J66" s="25">
        <v>710</v>
      </c>
    </row>
    <row r="67" spans="1:10" ht="11.25">
      <c r="A67" s="35" t="s">
        <v>127</v>
      </c>
      <c r="B67" s="25" t="s">
        <v>126</v>
      </c>
      <c r="C67" s="36">
        <v>833</v>
      </c>
      <c r="D67" s="19">
        <f t="shared" si="0"/>
        <v>37.74354327140915</v>
      </c>
      <c r="E67" s="37">
        <v>20</v>
      </c>
      <c r="F67" s="38">
        <v>21</v>
      </c>
      <c r="G67" s="17">
        <v>12443</v>
      </c>
      <c r="H67" s="18">
        <v>5088</v>
      </c>
      <c r="I67" s="62">
        <v>0.2</v>
      </c>
      <c r="J67" s="25">
        <v>2207</v>
      </c>
    </row>
    <row r="68" spans="1:10" ht="11.25">
      <c r="A68" s="35" t="s">
        <v>129</v>
      </c>
      <c r="B68" s="25" t="s">
        <v>337</v>
      </c>
      <c r="C68" s="36">
        <v>54</v>
      </c>
      <c r="D68" s="19">
        <f t="shared" si="0"/>
        <v>21.428571428571427</v>
      </c>
      <c r="E68" s="37">
        <v>0</v>
      </c>
      <c r="F68" s="38">
        <v>0</v>
      </c>
      <c r="G68" s="17">
        <v>2125</v>
      </c>
      <c r="H68" s="18">
        <v>791</v>
      </c>
      <c r="I68" s="62">
        <v>0.08</v>
      </c>
      <c r="J68" s="25">
        <v>252</v>
      </c>
    </row>
    <row r="69" spans="1:10" ht="11.25">
      <c r="A69" s="35" t="s">
        <v>131</v>
      </c>
      <c r="B69" s="25" t="s">
        <v>338</v>
      </c>
      <c r="C69" s="36">
        <v>125</v>
      </c>
      <c r="D69" s="19">
        <f aca="true" t="shared" si="1" ref="D69:D118">(C69/J69)*100</f>
        <v>6.354855109303507</v>
      </c>
      <c r="E69" s="37">
        <v>0</v>
      </c>
      <c r="F69" s="38">
        <v>0</v>
      </c>
      <c r="G69" s="17">
        <v>11263</v>
      </c>
      <c r="H69" s="18">
        <v>1834</v>
      </c>
      <c r="I69" s="62">
        <v>0.24</v>
      </c>
      <c r="J69" s="25">
        <v>1967</v>
      </c>
    </row>
    <row r="70" spans="1:10" ht="11.25">
      <c r="A70" s="35" t="s">
        <v>133</v>
      </c>
      <c r="B70" s="25" t="s">
        <v>339</v>
      </c>
      <c r="C70" s="36">
        <v>590</v>
      </c>
      <c r="D70" s="19">
        <f t="shared" si="1"/>
        <v>51.84534270650264</v>
      </c>
      <c r="E70" s="37">
        <v>4</v>
      </c>
      <c r="F70" s="38">
        <v>1</v>
      </c>
      <c r="G70" s="17">
        <v>5840</v>
      </c>
      <c r="H70" s="18">
        <v>1564</v>
      </c>
      <c r="I70" s="62">
        <v>0.26</v>
      </c>
      <c r="J70" s="25">
        <v>1138</v>
      </c>
    </row>
    <row r="71" spans="1:10" ht="11.25">
      <c r="A71" s="35" t="s">
        <v>135</v>
      </c>
      <c r="B71" s="25" t="s">
        <v>340</v>
      </c>
      <c r="C71" s="36">
        <v>184</v>
      </c>
      <c r="D71" s="19">
        <f t="shared" si="1"/>
        <v>15.553677092138631</v>
      </c>
      <c r="E71" s="37">
        <v>2</v>
      </c>
      <c r="F71" s="38">
        <v>0</v>
      </c>
      <c r="G71" s="17">
        <v>5742</v>
      </c>
      <c r="H71" s="18">
        <v>1700</v>
      </c>
      <c r="I71" s="62">
        <v>0.15</v>
      </c>
      <c r="J71" s="25">
        <v>1183</v>
      </c>
    </row>
    <row r="72" spans="1:10" ht="11.25">
      <c r="A72" s="35" t="s">
        <v>137</v>
      </c>
      <c r="B72" s="25" t="s">
        <v>136</v>
      </c>
      <c r="C72" s="36">
        <v>137</v>
      </c>
      <c r="D72" s="19">
        <f t="shared" si="1"/>
        <v>18.242343541944077</v>
      </c>
      <c r="E72" s="37">
        <v>4</v>
      </c>
      <c r="F72" s="38">
        <v>2</v>
      </c>
      <c r="G72" s="17">
        <v>4565</v>
      </c>
      <c r="H72" s="18">
        <v>1452</v>
      </c>
      <c r="I72" s="62">
        <v>0.15</v>
      </c>
      <c r="J72" s="25">
        <v>751</v>
      </c>
    </row>
    <row r="73" spans="1:10" ht="11.25">
      <c r="A73" s="35" t="s">
        <v>139</v>
      </c>
      <c r="B73" s="25" t="s">
        <v>138</v>
      </c>
      <c r="C73" s="36">
        <v>109</v>
      </c>
      <c r="D73" s="19">
        <f t="shared" si="1"/>
        <v>12.853773584905662</v>
      </c>
      <c r="E73" s="37">
        <v>1</v>
      </c>
      <c r="F73" s="38">
        <v>2</v>
      </c>
      <c r="G73" s="17">
        <v>5726</v>
      </c>
      <c r="H73" s="18">
        <v>1728</v>
      </c>
      <c r="I73" s="62">
        <v>0.17</v>
      </c>
      <c r="J73" s="25">
        <v>848</v>
      </c>
    </row>
    <row r="74" spans="1:10" ht="11.25">
      <c r="A74" s="35" t="s">
        <v>141</v>
      </c>
      <c r="B74" s="25" t="s">
        <v>341</v>
      </c>
      <c r="C74" s="36">
        <v>94</v>
      </c>
      <c r="D74" s="19">
        <f t="shared" si="1"/>
        <v>6.67139815471966</v>
      </c>
      <c r="E74" s="37">
        <v>2</v>
      </c>
      <c r="F74" s="38">
        <v>1</v>
      </c>
      <c r="G74" s="17">
        <v>13898</v>
      </c>
      <c r="H74" s="18">
        <v>1606</v>
      </c>
      <c r="I74" s="62">
        <v>0.28</v>
      </c>
      <c r="J74" s="25">
        <v>1409</v>
      </c>
    </row>
    <row r="75" spans="1:10" ht="11.25">
      <c r="A75" s="35" t="s">
        <v>143</v>
      </c>
      <c r="B75" s="25" t="s">
        <v>342</v>
      </c>
      <c r="C75" s="36">
        <v>241</v>
      </c>
      <c r="D75" s="19">
        <f t="shared" si="1"/>
        <v>15.330788804071247</v>
      </c>
      <c r="E75" s="37">
        <v>2</v>
      </c>
      <c r="F75" s="38">
        <v>5</v>
      </c>
      <c r="G75" s="17">
        <v>8600</v>
      </c>
      <c r="H75" s="18">
        <v>1645</v>
      </c>
      <c r="I75" s="62">
        <v>0.38</v>
      </c>
      <c r="J75" s="25">
        <v>1572</v>
      </c>
    </row>
    <row r="76" spans="1:10" ht="11.25">
      <c r="A76" s="35" t="s">
        <v>145</v>
      </c>
      <c r="B76" s="25" t="s">
        <v>343</v>
      </c>
      <c r="C76" s="36">
        <v>337</v>
      </c>
      <c r="D76" s="19">
        <f t="shared" si="1"/>
        <v>7.657350602135877</v>
      </c>
      <c r="E76" s="37">
        <v>6</v>
      </c>
      <c r="F76" s="38">
        <v>5</v>
      </c>
      <c r="G76" s="17">
        <v>21897</v>
      </c>
      <c r="H76" s="18">
        <v>4790</v>
      </c>
      <c r="I76" s="62">
        <v>0.17</v>
      </c>
      <c r="J76" s="25">
        <v>4401</v>
      </c>
    </row>
    <row r="77" spans="1:10" ht="11.25">
      <c r="A77" s="35" t="s">
        <v>147</v>
      </c>
      <c r="B77" s="25" t="s">
        <v>344</v>
      </c>
      <c r="C77" s="36">
        <v>312</v>
      </c>
      <c r="D77" s="19">
        <f t="shared" si="1"/>
        <v>24.840764331210192</v>
      </c>
      <c r="E77" s="37">
        <v>5</v>
      </c>
      <c r="F77" s="38">
        <v>3</v>
      </c>
      <c r="G77" s="17">
        <v>8909</v>
      </c>
      <c r="H77" s="18">
        <v>3212</v>
      </c>
      <c r="I77" s="62">
        <v>0.13</v>
      </c>
      <c r="J77" s="25">
        <v>1256</v>
      </c>
    </row>
    <row r="78" spans="1:10" ht="11.25">
      <c r="A78" s="35" t="s">
        <v>149</v>
      </c>
      <c r="B78" s="25" t="s">
        <v>345</v>
      </c>
      <c r="C78" s="36">
        <v>261</v>
      </c>
      <c r="D78" s="19">
        <f t="shared" si="1"/>
        <v>33.16391359593393</v>
      </c>
      <c r="E78" s="37">
        <v>0</v>
      </c>
      <c r="F78" s="38">
        <v>1</v>
      </c>
      <c r="G78" s="17">
        <v>4997</v>
      </c>
      <c r="H78" s="18">
        <v>1326</v>
      </c>
      <c r="I78" s="62">
        <v>0.28</v>
      </c>
      <c r="J78" s="25">
        <v>787</v>
      </c>
    </row>
    <row r="79" spans="1:10" ht="11.25">
      <c r="A79" s="35" t="s">
        <v>151</v>
      </c>
      <c r="B79" s="25" t="s">
        <v>262</v>
      </c>
      <c r="C79" s="36">
        <v>112</v>
      </c>
      <c r="D79" s="19">
        <f t="shared" si="1"/>
        <v>10.758885686839577</v>
      </c>
      <c r="E79" s="37">
        <v>0</v>
      </c>
      <c r="F79" s="38">
        <v>0</v>
      </c>
      <c r="G79" s="17">
        <v>5904</v>
      </c>
      <c r="H79" s="18">
        <v>1619</v>
      </c>
      <c r="I79" s="62">
        <v>0.12</v>
      </c>
      <c r="J79" s="25">
        <v>1041</v>
      </c>
    </row>
    <row r="80" spans="1:10" ht="11.25">
      <c r="A80" s="35" t="s">
        <v>153</v>
      </c>
      <c r="B80" s="25" t="s">
        <v>346</v>
      </c>
      <c r="C80" s="36">
        <v>134</v>
      </c>
      <c r="D80" s="19">
        <f t="shared" si="1"/>
        <v>22.521008403361346</v>
      </c>
      <c r="E80" s="37">
        <v>1</v>
      </c>
      <c r="F80" s="38">
        <v>0</v>
      </c>
      <c r="G80" s="17">
        <v>5114</v>
      </c>
      <c r="H80" s="18">
        <v>834</v>
      </c>
      <c r="I80" s="62">
        <v>0.38</v>
      </c>
      <c r="J80" s="25">
        <v>595</v>
      </c>
    </row>
    <row r="81" spans="1:10" ht="11.25">
      <c r="A81" s="35" t="s">
        <v>155</v>
      </c>
      <c r="B81" s="25" t="s">
        <v>347</v>
      </c>
      <c r="C81" s="36">
        <v>303</v>
      </c>
      <c r="D81" s="19">
        <f t="shared" si="1"/>
        <v>14.970355731225297</v>
      </c>
      <c r="E81" s="37">
        <v>5</v>
      </c>
      <c r="F81" s="38">
        <v>3</v>
      </c>
      <c r="G81" s="17">
        <v>8793</v>
      </c>
      <c r="H81" s="18">
        <v>1951</v>
      </c>
      <c r="I81" s="62">
        <v>0.49</v>
      </c>
      <c r="J81" s="25">
        <v>2024</v>
      </c>
    </row>
    <row r="82" spans="1:10" ht="11.25">
      <c r="A82" s="35" t="s">
        <v>157</v>
      </c>
      <c r="B82" s="25" t="s">
        <v>348</v>
      </c>
      <c r="C82" s="36">
        <v>156</v>
      </c>
      <c r="D82" s="19">
        <f t="shared" si="1"/>
        <v>10.46277665995976</v>
      </c>
      <c r="E82" s="37">
        <v>4</v>
      </c>
      <c r="F82" s="38">
        <v>0</v>
      </c>
      <c r="G82" s="17">
        <v>7815</v>
      </c>
      <c r="H82" s="18">
        <v>2062</v>
      </c>
      <c r="I82" s="62">
        <v>0.07</v>
      </c>
      <c r="J82" s="25">
        <v>1491</v>
      </c>
    </row>
    <row r="83" spans="1:10" ht="11.25">
      <c r="A83" s="35" t="s">
        <v>159</v>
      </c>
      <c r="B83" s="25" t="s">
        <v>349</v>
      </c>
      <c r="C83" s="36">
        <v>617</v>
      </c>
      <c r="D83" s="19">
        <f t="shared" si="1"/>
        <v>18.379505510872804</v>
      </c>
      <c r="E83" s="37">
        <v>27</v>
      </c>
      <c r="F83" s="38">
        <v>7</v>
      </c>
      <c r="G83" s="17">
        <v>16963</v>
      </c>
      <c r="H83" s="18">
        <v>5236</v>
      </c>
      <c r="I83" s="62">
        <v>0.18</v>
      </c>
      <c r="J83" s="25">
        <v>3357</v>
      </c>
    </row>
    <row r="84" spans="1:10" ht="11.25">
      <c r="A84" s="35" t="s">
        <v>161</v>
      </c>
      <c r="B84" s="25" t="s">
        <v>350</v>
      </c>
      <c r="C84" s="36">
        <v>696</v>
      </c>
      <c r="D84" s="19">
        <f t="shared" si="1"/>
        <v>25.244831338411316</v>
      </c>
      <c r="E84" s="37">
        <v>6</v>
      </c>
      <c r="F84" s="38">
        <v>0</v>
      </c>
      <c r="G84" s="17">
        <v>17501</v>
      </c>
      <c r="H84" s="18">
        <v>2939</v>
      </c>
      <c r="I84" s="62">
        <v>0.24</v>
      </c>
      <c r="J84" s="25">
        <v>2757</v>
      </c>
    </row>
    <row r="85" spans="1:10" ht="11.25">
      <c r="A85" s="35" t="s">
        <v>163</v>
      </c>
      <c r="B85" s="25" t="s">
        <v>351</v>
      </c>
      <c r="C85" s="36">
        <v>305</v>
      </c>
      <c r="D85" s="19">
        <f t="shared" si="1"/>
        <v>25.913338997451145</v>
      </c>
      <c r="E85" s="37">
        <v>6</v>
      </c>
      <c r="F85" s="38">
        <v>2</v>
      </c>
      <c r="G85" s="17">
        <v>7493</v>
      </c>
      <c r="H85" s="18">
        <v>2257</v>
      </c>
      <c r="I85" s="62">
        <v>0.2</v>
      </c>
      <c r="J85" s="25">
        <v>1177</v>
      </c>
    </row>
    <row r="86" spans="1:10" ht="11.25">
      <c r="A86" s="35" t="s">
        <v>165</v>
      </c>
      <c r="B86" s="25" t="s">
        <v>352</v>
      </c>
      <c r="C86" s="36">
        <v>121</v>
      </c>
      <c r="D86" s="19">
        <f t="shared" si="1"/>
        <v>1.9849081364829397</v>
      </c>
      <c r="E86" s="37">
        <v>1</v>
      </c>
      <c r="F86" s="38">
        <v>1</v>
      </c>
      <c r="G86" s="17">
        <v>30902</v>
      </c>
      <c r="H86" s="18">
        <v>2592</v>
      </c>
      <c r="I86" s="62">
        <v>0.08</v>
      </c>
      <c r="J86" s="25">
        <v>6096</v>
      </c>
    </row>
    <row r="87" spans="1:10" ht="11.25">
      <c r="A87" s="35" t="s">
        <v>167</v>
      </c>
      <c r="B87" s="25" t="s">
        <v>154</v>
      </c>
      <c r="C87" s="36">
        <v>356</v>
      </c>
      <c r="D87" s="19">
        <f t="shared" si="1"/>
        <v>15.949820788530467</v>
      </c>
      <c r="E87" s="37">
        <v>2</v>
      </c>
      <c r="F87" s="38">
        <v>0</v>
      </c>
      <c r="G87" s="17">
        <v>11183</v>
      </c>
      <c r="H87" s="18">
        <v>2406</v>
      </c>
      <c r="I87" s="62">
        <v>0.2</v>
      </c>
      <c r="J87" s="25">
        <v>2232</v>
      </c>
    </row>
    <row r="88" spans="1:10" ht="11.25">
      <c r="A88" s="35" t="s">
        <v>169</v>
      </c>
      <c r="B88" s="25" t="s">
        <v>353</v>
      </c>
      <c r="C88" s="36">
        <v>293</v>
      </c>
      <c r="D88" s="19">
        <f t="shared" si="1"/>
        <v>8.184357541899441</v>
      </c>
      <c r="E88" s="37">
        <v>1</v>
      </c>
      <c r="F88" s="38">
        <v>1</v>
      </c>
      <c r="G88" s="17">
        <v>15408</v>
      </c>
      <c r="H88" s="18">
        <v>1830</v>
      </c>
      <c r="I88" s="62">
        <v>0.15</v>
      </c>
      <c r="J88" s="25">
        <v>3580</v>
      </c>
    </row>
    <row r="89" spans="1:10" ht="11.25">
      <c r="A89" s="35" t="s">
        <v>171</v>
      </c>
      <c r="B89" s="25" t="s">
        <v>354</v>
      </c>
      <c r="C89" s="36">
        <v>78</v>
      </c>
      <c r="D89" s="19">
        <f t="shared" si="1"/>
        <v>20.155038759689923</v>
      </c>
      <c r="E89" s="37">
        <v>0</v>
      </c>
      <c r="F89" s="38">
        <v>0</v>
      </c>
      <c r="G89" s="17">
        <v>2914</v>
      </c>
      <c r="H89" s="18">
        <v>896</v>
      </c>
      <c r="I89" s="62">
        <v>0.17</v>
      </c>
      <c r="J89" s="25">
        <v>387</v>
      </c>
    </row>
    <row r="90" spans="1:10" ht="11.25">
      <c r="A90" s="35" t="s">
        <v>173</v>
      </c>
      <c r="B90" s="25" t="s">
        <v>355</v>
      </c>
      <c r="C90" s="36">
        <v>182</v>
      </c>
      <c r="D90" s="19">
        <f t="shared" si="1"/>
        <v>26.07449856733524</v>
      </c>
      <c r="E90" s="37">
        <v>2</v>
      </c>
      <c r="F90" s="38">
        <v>0</v>
      </c>
      <c r="G90" s="17">
        <v>4564</v>
      </c>
      <c r="H90" s="18">
        <v>1074</v>
      </c>
      <c r="I90" s="62">
        <v>0.15</v>
      </c>
      <c r="J90" s="25">
        <v>698</v>
      </c>
    </row>
    <row r="91" spans="1:10" ht="11.25">
      <c r="A91" s="35" t="s">
        <v>175</v>
      </c>
      <c r="B91" s="25" t="s">
        <v>356</v>
      </c>
      <c r="C91" s="36">
        <v>378</v>
      </c>
      <c r="D91" s="19">
        <f t="shared" si="1"/>
        <v>20.095693779904305</v>
      </c>
      <c r="E91" s="37">
        <v>16</v>
      </c>
      <c r="F91" s="38">
        <v>4</v>
      </c>
      <c r="G91" s="17">
        <v>10740</v>
      </c>
      <c r="H91" s="18">
        <v>3567</v>
      </c>
      <c r="I91" s="62">
        <v>0.16</v>
      </c>
      <c r="J91" s="25">
        <v>1881</v>
      </c>
    </row>
    <row r="92" spans="1:10" ht="11.25">
      <c r="A92" s="35" t="s">
        <v>177</v>
      </c>
      <c r="B92" s="25" t="s">
        <v>357</v>
      </c>
      <c r="C92" s="36">
        <v>288</v>
      </c>
      <c r="D92" s="19">
        <f t="shared" si="1"/>
        <v>15.286624203821656</v>
      </c>
      <c r="E92" s="37">
        <v>5</v>
      </c>
      <c r="F92" s="38">
        <v>0</v>
      </c>
      <c r="G92" s="17">
        <v>9371</v>
      </c>
      <c r="H92" s="18">
        <v>2390</v>
      </c>
      <c r="I92" s="62">
        <v>0.11</v>
      </c>
      <c r="J92" s="25">
        <v>1884</v>
      </c>
    </row>
    <row r="93" spans="1:10" ht="11.25">
      <c r="A93" s="35" t="s">
        <v>179</v>
      </c>
      <c r="B93" s="25" t="s">
        <v>358</v>
      </c>
      <c r="C93" s="36">
        <v>68</v>
      </c>
      <c r="D93" s="19">
        <f t="shared" si="1"/>
        <v>14.814814814814813</v>
      </c>
      <c r="E93" s="37">
        <v>4</v>
      </c>
      <c r="F93" s="38">
        <v>2</v>
      </c>
      <c r="G93" s="17">
        <v>3759</v>
      </c>
      <c r="H93" s="18">
        <v>618</v>
      </c>
      <c r="I93" s="62">
        <v>0.29</v>
      </c>
      <c r="J93" s="25">
        <v>459</v>
      </c>
    </row>
    <row r="94" spans="1:10" ht="11.25">
      <c r="A94" s="35" t="s">
        <v>181</v>
      </c>
      <c r="B94" s="25" t="s">
        <v>359</v>
      </c>
      <c r="C94" s="36">
        <v>126</v>
      </c>
      <c r="D94" s="19">
        <f t="shared" si="1"/>
        <v>12.857142857142856</v>
      </c>
      <c r="E94" s="37">
        <v>0</v>
      </c>
      <c r="F94" s="38">
        <v>0</v>
      </c>
      <c r="G94" s="17">
        <v>6392</v>
      </c>
      <c r="H94" s="18">
        <v>988</v>
      </c>
      <c r="I94" s="62">
        <v>0.29</v>
      </c>
      <c r="J94" s="25">
        <v>980</v>
      </c>
    </row>
    <row r="95" spans="1:10" ht="11.25">
      <c r="A95" s="35" t="s">
        <v>183</v>
      </c>
      <c r="B95" s="25" t="s">
        <v>360</v>
      </c>
      <c r="C95" s="36">
        <v>1455</v>
      </c>
      <c r="D95" s="19">
        <f t="shared" si="1"/>
        <v>5.601971277865476</v>
      </c>
      <c r="E95" s="37">
        <v>9</v>
      </c>
      <c r="F95" s="38">
        <v>4</v>
      </c>
      <c r="G95" s="17">
        <v>105514</v>
      </c>
      <c r="H95" s="18">
        <v>4981</v>
      </c>
      <c r="I95" s="62">
        <v>0.06</v>
      </c>
      <c r="J95" s="25">
        <v>25973</v>
      </c>
    </row>
    <row r="96" spans="1:10" ht="11.25">
      <c r="A96" s="35" t="s">
        <v>185</v>
      </c>
      <c r="B96" s="25" t="s">
        <v>361</v>
      </c>
      <c r="C96" s="36">
        <v>272</v>
      </c>
      <c r="D96" s="19">
        <f t="shared" si="1"/>
        <v>44.59016393442623</v>
      </c>
      <c r="E96" s="37">
        <v>4</v>
      </c>
      <c r="F96" s="38">
        <v>1</v>
      </c>
      <c r="G96" s="17">
        <v>5205</v>
      </c>
      <c r="H96" s="18">
        <v>1500</v>
      </c>
      <c r="I96" s="62">
        <v>0.31</v>
      </c>
      <c r="J96" s="25">
        <v>610</v>
      </c>
    </row>
    <row r="97" spans="1:10" ht="11.25">
      <c r="A97" s="35" t="s">
        <v>374</v>
      </c>
      <c r="B97" s="25" t="s">
        <v>362</v>
      </c>
      <c r="C97" s="36">
        <v>216</v>
      </c>
      <c r="D97" s="19">
        <f t="shared" si="1"/>
        <v>16.083395383469842</v>
      </c>
      <c r="E97" s="37">
        <v>1</v>
      </c>
      <c r="F97" s="38">
        <v>0</v>
      </c>
      <c r="G97" s="17">
        <v>8018</v>
      </c>
      <c r="H97" s="18">
        <v>1532</v>
      </c>
      <c r="I97" s="62">
        <v>0.14</v>
      </c>
      <c r="J97" s="25">
        <v>1343</v>
      </c>
    </row>
    <row r="98" spans="1:10" ht="11.25">
      <c r="A98" s="35" t="s">
        <v>187</v>
      </c>
      <c r="B98" s="25" t="s">
        <v>363</v>
      </c>
      <c r="C98" s="36">
        <v>943</v>
      </c>
      <c r="D98" s="19">
        <f t="shared" si="1"/>
        <v>22.905027932960895</v>
      </c>
      <c r="E98" s="37">
        <v>38</v>
      </c>
      <c r="F98" s="38">
        <v>40</v>
      </c>
      <c r="G98" s="17">
        <v>24449</v>
      </c>
      <c r="H98" s="18">
        <v>5417</v>
      </c>
      <c r="I98" s="62">
        <v>0.24</v>
      </c>
      <c r="J98" s="25">
        <v>4117</v>
      </c>
    </row>
    <row r="99" spans="1:10" ht="11.25">
      <c r="A99" s="35" t="s">
        <v>189</v>
      </c>
      <c r="B99" s="25" t="s">
        <v>364</v>
      </c>
      <c r="C99" s="36">
        <v>12235</v>
      </c>
      <c r="D99" s="19">
        <f t="shared" si="1"/>
        <v>15.763299277220197</v>
      </c>
      <c r="E99" s="37">
        <v>255</v>
      </c>
      <c r="F99" s="38">
        <v>208</v>
      </c>
      <c r="G99" s="17">
        <v>423749</v>
      </c>
      <c r="H99" s="18">
        <v>77886</v>
      </c>
      <c r="I99" s="62">
        <v>0.11</v>
      </c>
      <c r="J99" s="25">
        <v>77617</v>
      </c>
    </row>
    <row r="100" spans="1:10" ht="11.25">
      <c r="A100" s="35" t="s">
        <v>195</v>
      </c>
      <c r="B100" s="25" t="s">
        <v>277</v>
      </c>
      <c r="C100" s="36">
        <v>382</v>
      </c>
      <c r="D100" s="19">
        <f t="shared" si="1"/>
        <v>21.22222222222222</v>
      </c>
      <c r="E100" s="37">
        <v>14</v>
      </c>
      <c r="F100" s="38">
        <v>4</v>
      </c>
      <c r="G100" s="17">
        <v>10019</v>
      </c>
      <c r="H100" s="18">
        <v>3479</v>
      </c>
      <c r="I100" s="62">
        <v>0.18</v>
      </c>
      <c r="J100" s="25">
        <v>1800</v>
      </c>
    </row>
    <row r="101" spans="1:10" ht="11.25">
      <c r="A101" s="35" t="s">
        <v>197</v>
      </c>
      <c r="B101" s="25" t="s">
        <v>365</v>
      </c>
      <c r="C101" s="36">
        <v>87</v>
      </c>
      <c r="D101" s="19">
        <f t="shared" si="1"/>
        <v>28.524590163934427</v>
      </c>
      <c r="E101" s="37">
        <v>1</v>
      </c>
      <c r="F101" s="38">
        <v>0</v>
      </c>
      <c r="G101" s="17">
        <v>2027</v>
      </c>
      <c r="H101" s="18">
        <v>923</v>
      </c>
      <c r="I101" s="62">
        <v>0.26</v>
      </c>
      <c r="J101" s="25">
        <v>305</v>
      </c>
    </row>
    <row r="102" spans="1:10" ht="11.25">
      <c r="A102" s="35" t="s">
        <v>296</v>
      </c>
      <c r="B102" s="25" t="s">
        <v>366</v>
      </c>
      <c r="C102" s="36">
        <v>68</v>
      </c>
      <c r="D102" s="19">
        <f t="shared" si="1"/>
        <v>15.419501133786847</v>
      </c>
      <c r="E102" s="37">
        <v>3</v>
      </c>
      <c r="F102" s="38">
        <v>0</v>
      </c>
      <c r="G102" s="17">
        <v>2292</v>
      </c>
      <c r="H102" s="18">
        <v>1107</v>
      </c>
      <c r="I102" s="62">
        <v>0.27</v>
      </c>
      <c r="J102" s="25">
        <v>441</v>
      </c>
    </row>
    <row r="103" spans="1:10" ht="11.25">
      <c r="A103" s="35" t="s">
        <v>297</v>
      </c>
      <c r="B103" s="25" t="s">
        <v>164</v>
      </c>
      <c r="C103" s="36">
        <v>874</v>
      </c>
      <c r="D103" s="19">
        <f t="shared" si="1"/>
        <v>24.780266515452226</v>
      </c>
      <c r="E103" s="37">
        <v>7</v>
      </c>
      <c r="F103" s="38">
        <v>5</v>
      </c>
      <c r="G103" s="17">
        <v>16951</v>
      </c>
      <c r="H103" s="18">
        <v>3657</v>
      </c>
      <c r="I103" s="62">
        <v>0.28</v>
      </c>
      <c r="J103" s="25">
        <v>3527</v>
      </c>
    </row>
    <row r="104" spans="1:10" ht="11.25">
      <c r="A104" s="35" t="s">
        <v>298</v>
      </c>
      <c r="B104" s="25" t="s">
        <v>367</v>
      </c>
      <c r="C104" s="36">
        <v>60</v>
      </c>
      <c r="D104" s="19">
        <f t="shared" si="1"/>
        <v>10.050251256281408</v>
      </c>
      <c r="E104" s="37">
        <v>0</v>
      </c>
      <c r="F104" s="38">
        <v>0</v>
      </c>
      <c r="G104" s="17">
        <v>3862</v>
      </c>
      <c r="H104" s="18">
        <v>785</v>
      </c>
      <c r="I104" s="62">
        <v>0.37</v>
      </c>
      <c r="J104" s="25">
        <v>597</v>
      </c>
    </row>
    <row r="105" spans="1:10" ht="11.25">
      <c r="A105" s="35" t="s">
        <v>299</v>
      </c>
      <c r="B105" s="25" t="s">
        <v>166</v>
      </c>
      <c r="C105" s="36">
        <v>147</v>
      </c>
      <c r="D105" s="19">
        <f t="shared" si="1"/>
        <v>31.68103448275862</v>
      </c>
      <c r="E105" s="37">
        <v>4</v>
      </c>
      <c r="F105" s="38">
        <v>0</v>
      </c>
      <c r="G105" s="17">
        <v>3245</v>
      </c>
      <c r="H105" s="18">
        <v>1426</v>
      </c>
      <c r="I105" s="62">
        <v>0.3</v>
      </c>
      <c r="J105" s="25">
        <v>464</v>
      </c>
    </row>
    <row r="106" spans="1:10" ht="11.25">
      <c r="A106" s="35" t="s">
        <v>300</v>
      </c>
      <c r="B106" s="25" t="s">
        <v>368</v>
      </c>
      <c r="C106" s="36">
        <v>282</v>
      </c>
      <c r="D106" s="19">
        <f t="shared" si="1"/>
        <v>13.715953307392997</v>
      </c>
      <c r="E106" s="37">
        <v>2</v>
      </c>
      <c r="F106" s="38">
        <v>1</v>
      </c>
      <c r="G106" s="17">
        <v>13221</v>
      </c>
      <c r="H106" s="18">
        <v>2515</v>
      </c>
      <c r="I106" s="62">
        <v>0.26</v>
      </c>
      <c r="J106" s="25">
        <v>2056</v>
      </c>
    </row>
    <row r="107" spans="1:10" ht="11.25">
      <c r="A107" s="35" t="s">
        <v>301</v>
      </c>
      <c r="B107" s="25" t="s">
        <v>369</v>
      </c>
      <c r="C107" s="36">
        <v>176</v>
      </c>
      <c r="D107" s="19">
        <f t="shared" si="1"/>
        <v>9.436997319034852</v>
      </c>
      <c r="E107" s="37">
        <v>1</v>
      </c>
      <c r="F107" s="38">
        <v>0</v>
      </c>
      <c r="G107" s="17">
        <v>16241</v>
      </c>
      <c r="H107" s="18">
        <v>1403</v>
      </c>
      <c r="I107" s="62">
        <v>0.2</v>
      </c>
      <c r="J107" s="25">
        <v>1865</v>
      </c>
    </row>
    <row r="108" spans="1:10" ht="11.25">
      <c r="A108" s="35" t="s">
        <v>375</v>
      </c>
      <c r="B108" s="25" t="s">
        <v>370</v>
      </c>
      <c r="C108" s="36">
        <v>57</v>
      </c>
      <c r="D108" s="19">
        <f t="shared" si="1"/>
        <v>9.29853181076672</v>
      </c>
      <c r="E108" s="37">
        <v>1</v>
      </c>
      <c r="F108" s="38">
        <v>1</v>
      </c>
      <c r="G108" s="17">
        <v>3364</v>
      </c>
      <c r="H108" s="18">
        <v>1527</v>
      </c>
      <c r="I108" s="62">
        <v>0.23</v>
      </c>
      <c r="J108" s="25">
        <v>613</v>
      </c>
    </row>
    <row r="109" spans="1:10" ht="11.25">
      <c r="A109" s="35" t="s">
        <v>376</v>
      </c>
      <c r="B109" s="25" t="s">
        <v>371</v>
      </c>
      <c r="C109" s="36">
        <v>443</v>
      </c>
      <c r="D109" s="19">
        <f t="shared" si="1"/>
        <v>15.832737669764116</v>
      </c>
      <c r="E109" s="37">
        <v>5</v>
      </c>
      <c r="F109" s="38">
        <v>2</v>
      </c>
      <c r="G109" s="17">
        <v>19688</v>
      </c>
      <c r="H109" s="18">
        <v>1274</v>
      </c>
      <c r="I109" s="62">
        <v>0.2</v>
      </c>
      <c r="J109" s="25">
        <v>2798</v>
      </c>
    </row>
    <row r="110" spans="1:10" ht="11.25">
      <c r="A110" s="35" t="s">
        <v>377</v>
      </c>
      <c r="B110" s="25" t="s">
        <v>372</v>
      </c>
      <c r="C110" s="36">
        <v>137</v>
      </c>
      <c r="D110" s="19">
        <f t="shared" si="1"/>
        <v>8.404907975460123</v>
      </c>
      <c r="E110" s="37">
        <v>0</v>
      </c>
      <c r="F110" s="38">
        <v>0</v>
      </c>
      <c r="G110" s="17">
        <v>10764</v>
      </c>
      <c r="H110" s="18">
        <v>2202</v>
      </c>
      <c r="I110" s="62">
        <v>0.31</v>
      </c>
      <c r="J110" s="25">
        <v>1630</v>
      </c>
    </row>
    <row r="111" spans="1:10" ht="11.25">
      <c r="A111" s="35" t="s">
        <v>378</v>
      </c>
      <c r="B111" s="25" t="s">
        <v>373</v>
      </c>
      <c r="C111" s="36">
        <v>256</v>
      </c>
      <c r="D111" s="19">
        <f t="shared" si="1"/>
        <v>15.04997060552616</v>
      </c>
      <c r="E111" s="37">
        <v>3</v>
      </c>
      <c r="F111" s="38">
        <v>2</v>
      </c>
      <c r="G111" s="17">
        <v>8872</v>
      </c>
      <c r="H111" s="18">
        <v>2816</v>
      </c>
      <c r="I111" s="62">
        <v>0.25</v>
      </c>
      <c r="J111" s="25">
        <v>1701</v>
      </c>
    </row>
    <row r="112" spans="1:10" ht="11.25">
      <c r="A112" s="35" t="s">
        <v>379</v>
      </c>
      <c r="B112" s="25" t="s">
        <v>182</v>
      </c>
      <c r="C112" s="36">
        <v>151</v>
      </c>
      <c r="D112" s="19">
        <f t="shared" si="1"/>
        <v>7.918196119559518</v>
      </c>
      <c r="E112" s="37">
        <v>1</v>
      </c>
      <c r="F112" s="38">
        <v>1</v>
      </c>
      <c r="G112" s="17">
        <v>11046</v>
      </c>
      <c r="H112" s="18">
        <v>1284</v>
      </c>
      <c r="I112" s="62">
        <v>0.14</v>
      </c>
      <c r="J112" s="25">
        <v>1907</v>
      </c>
    </row>
    <row r="113" spans="1:10" ht="11.25">
      <c r="A113" s="35" t="s">
        <v>380</v>
      </c>
      <c r="B113" s="25" t="s">
        <v>184</v>
      </c>
      <c r="C113" s="36">
        <v>348</v>
      </c>
      <c r="D113" s="19">
        <f t="shared" si="1"/>
        <v>19.683257918552037</v>
      </c>
      <c r="E113" s="37">
        <v>16</v>
      </c>
      <c r="F113" s="38">
        <v>17</v>
      </c>
      <c r="G113" s="17">
        <v>9894</v>
      </c>
      <c r="H113" s="18">
        <v>1363</v>
      </c>
      <c r="I113" s="62">
        <v>0.27</v>
      </c>
      <c r="J113" s="25">
        <v>1768</v>
      </c>
    </row>
    <row r="114" spans="1:10" ht="11.25">
      <c r="A114" s="35" t="s">
        <v>381</v>
      </c>
      <c r="B114" s="25" t="s">
        <v>186</v>
      </c>
      <c r="C114" s="36">
        <v>101</v>
      </c>
      <c r="D114" s="19">
        <f t="shared" si="1"/>
        <v>11.7169373549884</v>
      </c>
      <c r="E114" s="37">
        <v>0</v>
      </c>
      <c r="F114" s="38">
        <v>0</v>
      </c>
      <c r="G114" s="17">
        <v>7496</v>
      </c>
      <c r="H114" s="18">
        <v>1212</v>
      </c>
      <c r="I114" s="62">
        <v>0.32</v>
      </c>
      <c r="J114" s="25">
        <v>862</v>
      </c>
    </row>
    <row r="115" spans="1:10" ht="11.25">
      <c r="A115" s="35" t="s">
        <v>382</v>
      </c>
      <c r="B115" s="25" t="s">
        <v>188</v>
      </c>
      <c r="C115" s="36">
        <v>389</v>
      </c>
      <c r="D115" s="19">
        <f t="shared" si="1"/>
        <v>13.299145299145298</v>
      </c>
      <c r="E115" s="37">
        <v>1</v>
      </c>
      <c r="F115" s="38">
        <v>1</v>
      </c>
      <c r="G115" s="17">
        <v>12052</v>
      </c>
      <c r="H115" s="18">
        <v>2346</v>
      </c>
      <c r="I115" s="62">
        <v>0.21</v>
      </c>
      <c r="J115" s="25">
        <v>2925</v>
      </c>
    </row>
    <row r="116" spans="1:10" ht="11.25">
      <c r="A116" s="35" t="s">
        <v>383</v>
      </c>
      <c r="B116" s="25" t="s">
        <v>196</v>
      </c>
      <c r="C116" s="36">
        <v>58</v>
      </c>
      <c r="D116" s="19">
        <f t="shared" si="1"/>
        <v>39.455782312925166</v>
      </c>
      <c r="E116" s="37">
        <v>5</v>
      </c>
      <c r="F116" s="38">
        <v>1</v>
      </c>
      <c r="G116" s="17">
        <v>1245</v>
      </c>
      <c r="H116" s="18">
        <v>709</v>
      </c>
      <c r="I116" s="62">
        <v>0.25</v>
      </c>
      <c r="J116" s="25">
        <v>147</v>
      </c>
    </row>
    <row r="117" spans="1:10" ht="11.25">
      <c r="A117" s="35" t="s">
        <v>384</v>
      </c>
      <c r="B117" s="25" t="s">
        <v>198</v>
      </c>
      <c r="C117" s="36">
        <v>422</v>
      </c>
      <c r="D117" s="19">
        <f t="shared" si="1"/>
        <v>27.74490466798159</v>
      </c>
      <c r="E117" s="37">
        <v>2</v>
      </c>
      <c r="F117" s="38">
        <v>1</v>
      </c>
      <c r="G117" s="17">
        <v>7957</v>
      </c>
      <c r="H117" s="18">
        <v>2141</v>
      </c>
      <c r="I117" s="62">
        <v>0.34</v>
      </c>
      <c r="J117" s="25">
        <v>1521</v>
      </c>
    </row>
    <row r="118" spans="1:10" ht="12" thickBot="1">
      <c r="A118" s="39" t="s">
        <v>385</v>
      </c>
      <c r="B118" s="26" t="s">
        <v>453</v>
      </c>
      <c r="C118" s="40">
        <v>11803</v>
      </c>
      <c r="D118" s="22">
        <f t="shared" si="1"/>
        <v>42.12047676825352</v>
      </c>
      <c r="E118" s="41">
        <v>1635</v>
      </c>
      <c r="F118" s="42">
        <v>1675</v>
      </c>
      <c r="G118" s="20">
        <v>176354</v>
      </c>
      <c r="H118" s="21">
        <v>113955</v>
      </c>
      <c r="I118" s="65">
        <v>0.38</v>
      </c>
      <c r="J118" s="26">
        <v>28022</v>
      </c>
    </row>
    <row r="119" spans="1:10" ht="12.75" thickBot="1" thickTop="1">
      <c r="A119" s="66" t="s">
        <v>445</v>
      </c>
      <c r="B119" s="67"/>
      <c r="C119" s="43">
        <f>SUM(C4:C118)</f>
        <v>71653</v>
      </c>
      <c r="D119" s="44">
        <f>AVERAGE(D4:D118)</f>
        <v>18.778513622941787</v>
      </c>
      <c r="E119" s="43">
        <f aca="true" t="shared" si="2" ref="E119:J119">SUM(E4:E118)</f>
        <v>2739</v>
      </c>
      <c r="F119" s="45">
        <f t="shared" si="2"/>
        <v>2342</v>
      </c>
      <c r="G119" s="46">
        <f t="shared" si="2"/>
        <v>2442017</v>
      </c>
      <c r="H119" s="43">
        <f t="shared" si="2"/>
        <v>577060</v>
      </c>
      <c r="I119" s="44">
        <f>AVERAGE(I4:I118)</f>
        <v>0.2121739130434782</v>
      </c>
      <c r="J119" s="47">
        <f t="shared" si="2"/>
        <v>444409</v>
      </c>
    </row>
    <row r="120" ht="11.25">
      <c r="A120" s="24" t="s">
        <v>387</v>
      </c>
    </row>
    <row r="121" ht="11.25">
      <c r="A121" s="29" t="s">
        <v>451</v>
      </c>
    </row>
  </sheetData>
  <mergeCells count="9">
    <mergeCell ref="J2:J3"/>
    <mergeCell ref="A2:A3"/>
    <mergeCell ref="B2:B3"/>
    <mergeCell ref="C2:C3"/>
    <mergeCell ref="D2:D3"/>
    <mergeCell ref="A119:B119"/>
    <mergeCell ref="E2:E3"/>
    <mergeCell ref="F2:F3"/>
    <mergeCell ref="G2:I2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4"/>
  <sheetViews>
    <sheetView workbookViewId="0" topLeftCell="A58">
      <selection activeCell="D108" sqref="D108"/>
    </sheetView>
  </sheetViews>
  <sheetFormatPr defaultColWidth="9.140625" defaultRowHeight="12.75"/>
  <cols>
    <col min="1" max="1" width="6.8515625" style="48" customWidth="1"/>
    <col min="2" max="2" width="14.57421875" style="9" bestFit="1" customWidth="1"/>
    <col min="3" max="3" width="8.00390625" style="9" customWidth="1"/>
    <col min="4" max="4" width="12.8515625" style="9" bestFit="1" customWidth="1"/>
    <col min="5" max="5" width="9.7109375" style="9" customWidth="1"/>
    <col min="6" max="6" width="17.7109375" style="9" customWidth="1"/>
    <col min="7" max="7" width="12.00390625" style="9" customWidth="1"/>
    <col min="8" max="8" width="11.7109375" style="9" customWidth="1"/>
    <col min="9" max="9" width="13.7109375" style="9" customWidth="1"/>
    <col min="10" max="10" width="13.00390625" style="9" customWidth="1"/>
    <col min="11" max="16384" width="8.8515625" style="9" customWidth="1"/>
  </cols>
  <sheetData>
    <row r="1" spans="1:10" ht="12" thickBot="1">
      <c r="A1" s="30" t="s">
        <v>388</v>
      </c>
      <c r="B1" s="1"/>
      <c r="C1" s="2"/>
      <c r="D1" s="2"/>
      <c r="E1" s="3"/>
      <c r="F1" s="4"/>
      <c r="G1" s="5"/>
      <c r="H1" s="6"/>
      <c r="I1" s="7"/>
      <c r="J1" s="8"/>
    </row>
    <row r="2" spans="1:10" ht="12.75" customHeight="1">
      <c r="A2" s="76" t="s">
        <v>199</v>
      </c>
      <c r="B2" s="78" t="s">
        <v>200</v>
      </c>
      <c r="C2" s="80" t="s">
        <v>201</v>
      </c>
      <c r="D2" s="82" t="s">
        <v>202</v>
      </c>
      <c r="E2" s="68" t="s">
        <v>203</v>
      </c>
      <c r="F2" s="84" t="s">
        <v>448</v>
      </c>
      <c r="G2" s="72" t="s">
        <v>204</v>
      </c>
      <c r="H2" s="72"/>
      <c r="I2" s="73"/>
      <c r="J2" s="74" t="s">
        <v>386</v>
      </c>
    </row>
    <row r="3" spans="1:10" ht="34.5" thickBot="1">
      <c r="A3" s="77"/>
      <c r="B3" s="79"/>
      <c r="C3" s="81"/>
      <c r="D3" s="83"/>
      <c r="E3" s="69"/>
      <c r="F3" s="85"/>
      <c r="G3" s="13" t="s">
        <v>205</v>
      </c>
      <c r="H3" s="11" t="s">
        <v>206</v>
      </c>
      <c r="I3" s="12" t="s">
        <v>207</v>
      </c>
      <c r="J3" s="91"/>
    </row>
    <row r="4" spans="1:10" ht="11.25">
      <c r="A4" s="31" t="s">
        <v>1</v>
      </c>
      <c r="B4" s="27" t="s">
        <v>4</v>
      </c>
      <c r="C4" s="32">
        <v>314</v>
      </c>
      <c r="D4" s="16">
        <f>(C4/J4)*100</f>
        <v>12.179984484096199</v>
      </c>
      <c r="E4" s="49">
        <v>3</v>
      </c>
      <c r="F4" s="50">
        <v>0</v>
      </c>
      <c r="G4" s="14">
        <v>13014</v>
      </c>
      <c r="H4" s="15">
        <v>5539</v>
      </c>
      <c r="I4" s="61">
        <v>0.13</v>
      </c>
      <c r="J4" s="27">
        <v>2578</v>
      </c>
    </row>
    <row r="5" spans="1:10" ht="11.25">
      <c r="A5" s="35" t="s">
        <v>3</v>
      </c>
      <c r="B5" s="25" t="s">
        <v>389</v>
      </c>
      <c r="C5" s="36">
        <v>37</v>
      </c>
      <c r="D5" s="19">
        <f aca="true" t="shared" si="0" ref="D5:D68">(C5/J5)*100</f>
        <v>6.8014705882352935</v>
      </c>
      <c r="E5" s="37">
        <v>2</v>
      </c>
      <c r="F5" s="38">
        <v>1</v>
      </c>
      <c r="G5" s="17">
        <v>3346</v>
      </c>
      <c r="H5" s="18">
        <v>1793</v>
      </c>
      <c r="I5" s="62">
        <v>0.18</v>
      </c>
      <c r="J5" s="25">
        <v>544</v>
      </c>
    </row>
    <row r="6" spans="1:10" ht="11.25">
      <c r="A6" s="35" t="s">
        <v>5</v>
      </c>
      <c r="B6" s="25" t="s">
        <v>390</v>
      </c>
      <c r="C6" s="36">
        <v>1</v>
      </c>
      <c r="D6" s="19">
        <f t="shared" si="0"/>
        <v>5.88235294117647</v>
      </c>
      <c r="E6" s="37" t="s">
        <v>0</v>
      </c>
      <c r="F6" s="38" t="s">
        <v>0</v>
      </c>
      <c r="G6" s="17">
        <v>273</v>
      </c>
      <c r="H6" s="18">
        <v>147</v>
      </c>
      <c r="I6" s="62">
        <v>0.18</v>
      </c>
      <c r="J6" s="25">
        <v>17</v>
      </c>
    </row>
    <row r="7" spans="1:10" ht="11.25">
      <c r="A7" s="35" t="s">
        <v>7</v>
      </c>
      <c r="B7" s="25" t="s">
        <v>391</v>
      </c>
      <c r="C7" s="36">
        <v>4</v>
      </c>
      <c r="D7" s="19">
        <f t="shared" si="0"/>
        <v>7.547169811320755</v>
      </c>
      <c r="E7" s="37" t="s">
        <v>0</v>
      </c>
      <c r="F7" s="38" t="s">
        <v>0</v>
      </c>
      <c r="G7" s="17">
        <v>375</v>
      </c>
      <c r="H7" s="18">
        <v>213</v>
      </c>
      <c r="I7" s="62">
        <v>0.06</v>
      </c>
      <c r="J7" s="25">
        <v>53</v>
      </c>
    </row>
    <row r="8" spans="1:10" ht="11.25">
      <c r="A8" s="35" t="s">
        <v>9</v>
      </c>
      <c r="B8" s="25" t="s">
        <v>392</v>
      </c>
      <c r="C8" s="36">
        <v>3</v>
      </c>
      <c r="D8" s="19">
        <f t="shared" si="0"/>
        <v>7.5</v>
      </c>
      <c r="E8" s="37" t="s">
        <v>0</v>
      </c>
      <c r="F8" s="38" t="s">
        <v>0</v>
      </c>
      <c r="G8" s="17">
        <v>333</v>
      </c>
      <c r="H8" s="18">
        <v>168</v>
      </c>
      <c r="I8" s="62">
        <v>0.33</v>
      </c>
      <c r="J8" s="25">
        <v>40</v>
      </c>
    </row>
    <row r="9" spans="1:10" ht="11.25">
      <c r="A9" s="35" t="s">
        <v>11</v>
      </c>
      <c r="B9" s="25" t="s">
        <v>16</v>
      </c>
      <c r="C9" s="36">
        <v>77</v>
      </c>
      <c r="D9" s="19">
        <f t="shared" si="0"/>
        <v>17.1875</v>
      </c>
      <c r="E9" s="37">
        <v>1</v>
      </c>
      <c r="F9" s="38">
        <v>0</v>
      </c>
      <c r="G9" s="17">
        <v>2733</v>
      </c>
      <c r="H9" s="18">
        <v>1596</v>
      </c>
      <c r="I9" s="62">
        <v>0.16</v>
      </c>
      <c r="J9" s="25">
        <v>448</v>
      </c>
    </row>
    <row r="10" spans="1:10" ht="11.25">
      <c r="A10" s="35" t="s">
        <v>13</v>
      </c>
      <c r="B10" s="25" t="s">
        <v>393</v>
      </c>
      <c r="C10" s="36">
        <v>78</v>
      </c>
      <c r="D10" s="19">
        <f t="shared" si="0"/>
        <v>8.459869848156181</v>
      </c>
      <c r="E10" s="37">
        <v>0</v>
      </c>
      <c r="F10" s="38">
        <v>0</v>
      </c>
      <c r="G10" s="17">
        <v>5488</v>
      </c>
      <c r="H10" s="18">
        <v>2220</v>
      </c>
      <c r="I10" s="62">
        <v>0.16</v>
      </c>
      <c r="J10" s="25">
        <v>922</v>
      </c>
    </row>
    <row r="11" spans="1:10" ht="11.25">
      <c r="A11" s="35" t="s">
        <v>15</v>
      </c>
      <c r="B11" s="25" t="s">
        <v>394</v>
      </c>
      <c r="C11" s="36">
        <v>24</v>
      </c>
      <c r="D11" s="19">
        <f t="shared" si="0"/>
        <v>16.3265306122449</v>
      </c>
      <c r="E11" s="37">
        <v>0</v>
      </c>
      <c r="F11" s="38">
        <v>0</v>
      </c>
      <c r="G11" s="17">
        <v>1406</v>
      </c>
      <c r="H11" s="18">
        <v>764</v>
      </c>
      <c r="I11" s="62">
        <v>0.13</v>
      </c>
      <c r="J11" s="25">
        <v>147</v>
      </c>
    </row>
    <row r="12" spans="1:10" ht="11.25">
      <c r="A12" s="35" t="s">
        <v>17</v>
      </c>
      <c r="B12" s="25" t="s">
        <v>216</v>
      </c>
      <c r="C12" s="36">
        <v>41</v>
      </c>
      <c r="D12" s="19">
        <f t="shared" si="0"/>
        <v>19.431279620853083</v>
      </c>
      <c r="E12" s="37">
        <v>0</v>
      </c>
      <c r="F12" s="38">
        <v>0</v>
      </c>
      <c r="G12" s="17">
        <v>1916</v>
      </c>
      <c r="H12" s="18">
        <v>966</v>
      </c>
      <c r="I12" s="62">
        <v>0.2</v>
      </c>
      <c r="J12" s="25">
        <v>211</v>
      </c>
    </row>
    <row r="13" spans="1:10" ht="11.25">
      <c r="A13" s="35" t="s">
        <v>19</v>
      </c>
      <c r="B13" s="25" t="s">
        <v>395</v>
      </c>
      <c r="C13" s="36">
        <v>95</v>
      </c>
      <c r="D13" s="19">
        <f t="shared" si="0"/>
        <v>2.848575712143928</v>
      </c>
      <c r="E13" s="37">
        <v>5</v>
      </c>
      <c r="F13" s="38">
        <v>1</v>
      </c>
      <c r="G13" s="17">
        <v>16830</v>
      </c>
      <c r="H13" s="18">
        <v>4764</v>
      </c>
      <c r="I13" s="62">
        <v>0.14</v>
      </c>
      <c r="J13" s="25">
        <v>3335</v>
      </c>
    </row>
    <row r="14" spans="1:10" ht="11.25">
      <c r="A14" s="35" t="s">
        <v>21</v>
      </c>
      <c r="B14" s="25" t="s">
        <v>396</v>
      </c>
      <c r="C14" s="36">
        <v>42</v>
      </c>
      <c r="D14" s="19">
        <f t="shared" si="0"/>
        <v>7.792207792207792</v>
      </c>
      <c r="E14" s="37">
        <v>2</v>
      </c>
      <c r="F14" s="38">
        <v>0</v>
      </c>
      <c r="G14" s="17">
        <v>3723</v>
      </c>
      <c r="H14" s="18">
        <v>1888</v>
      </c>
      <c r="I14" s="62">
        <v>0.08</v>
      </c>
      <c r="J14" s="25">
        <v>539</v>
      </c>
    </row>
    <row r="15" spans="1:10" ht="11.25">
      <c r="A15" s="35" t="s">
        <v>23</v>
      </c>
      <c r="B15" s="25" t="s">
        <v>24</v>
      </c>
      <c r="C15" s="36">
        <v>28</v>
      </c>
      <c r="D15" s="19">
        <f t="shared" si="0"/>
        <v>3.8095238095238098</v>
      </c>
      <c r="E15" s="37">
        <v>0</v>
      </c>
      <c r="F15" s="38">
        <v>0</v>
      </c>
      <c r="G15" s="17">
        <v>3901</v>
      </c>
      <c r="H15" s="18">
        <v>1908</v>
      </c>
      <c r="I15" s="62">
        <v>0.13</v>
      </c>
      <c r="J15" s="25">
        <v>735</v>
      </c>
    </row>
    <row r="16" spans="1:10" ht="11.25">
      <c r="A16" s="35" t="s">
        <v>25</v>
      </c>
      <c r="B16" s="25" t="s">
        <v>30</v>
      </c>
      <c r="C16" s="36">
        <v>182</v>
      </c>
      <c r="D16" s="19">
        <f t="shared" si="0"/>
        <v>9.215189873417721</v>
      </c>
      <c r="E16" s="37">
        <v>1</v>
      </c>
      <c r="F16" s="38">
        <v>0</v>
      </c>
      <c r="G16" s="17">
        <v>10179</v>
      </c>
      <c r="H16" s="18">
        <v>3203</v>
      </c>
      <c r="I16" s="62">
        <v>0.11</v>
      </c>
      <c r="J16" s="25">
        <v>1975</v>
      </c>
    </row>
    <row r="17" spans="1:10" ht="11.25">
      <c r="A17" s="35" t="s">
        <v>27</v>
      </c>
      <c r="B17" s="25" t="s">
        <v>32</v>
      </c>
      <c r="C17" s="36">
        <v>81</v>
      </c>
      <c r="D17" s="19">
        <f t="shared" si="0"/>
        <v>11.15702479338843</v>
      </c>
      <c r="E17" s="37">
        <v>0</v>
      </c>
      <c r="F17" s="38">
        <v>0</v>
      </c>
      <c r="G17" s="17">
        <v>4200</v>
      </c>
      <c r="H17" s="18">
        <v>2144</v>
      </c>
      <c r="I17" s="62">
        <v>0.08</v>
      </c>
      <c r="J17" s="25">
        <v>726</v>
      </c>
    </row>
    <row r="18" spans="1:10" ht="11.25">
      <c r="A18" s="35" t="s">
        <v>29</v>
      </c>
      <c r="B18" s="25" t="s">
        <v>217</v>
      </c>
      <c r="C18" s="36"/>
      <c r="D18" s="19">
        <f t="shared" si="0"/>
        <v>0</v>
      </c>
      <c r="E18" s="37"/>
      <c r="F18" s="38"/>
      <c r="G18" s="17">
        <v>1927</v>
      </c>
      <c r="H18" s="18">
        <v>773</v>
      </c>
      <c r="I18" s="62">
        <v>0.15</v>
      </c>
      <c r="J18" s="25">
        <v>276</v>
      </c>
    </row>
    <row r="19" spans="1:10" ht="11.25">
      <c r="A19" s="35" t="s">
        <v>31</v>
      </c>
      <c r="B19" s="25" t="s">
        <v>397</v>
      </c>
      <c r="C19" s="36">
        <v>58</v>
      </c>
      <c r="D19" s="19">
        <f t="shared" si="0"/>
        <v>12.97539149888143</v>
      </c>
      <c r="E19" s="37">
        <v>0</v>
      </c>
      <c r="F19" s="38">
        <v>0</v>
      </c>
      <c r="G19" s="17">
        <v>3220</v>
      </c>
      <c r="H19" s="18">
        <v>1306</v>
      </c>
      <c r="I19" s="62">
        <v>0.18</v>
      </c>
      <c r="J19" s="25">
        <v>447</v>
      </c>
    </row>
    <row r="20" spans="1:10" ht="11.25">
      <c r="A20" s="35" t="s">
        <v>33</v>
      </c>
      <c r="B20" s="25" t="s">
        <v>219</v>
      </c>
      <c r="C20" s="36">
        <v>18</v>
      </c>
      <c r="D20" s="19">
        <f t="shared" si="0"/>
        <v>2.396804260985353</v>
      </c>
      <c r="E20" s="37">
        <v>0</v>
      </c>
      <c r="F20" s="38">
        <v>1</v>
      </c>
      <c r="G20" s="17">
        <v>4569</v>
      </c>
      <c r="H20" s="18">
        <v>2018</v>
      </c>
      <c r="I20" s="62">
        <v>0.16</v>
      </c>
      <c r="J20" s="25">
        <v>751</v>
      </c>
    </row>
    <row r="21" spans="1:10" ht="11.25">
      <c r="A21" s="35" t="s">
        <v>35</v>
      </c>
      <c r="B21" s="25" t="s">
        <v>42</v>
      </c>
      <c r="C21" s="36">
        <v>68</v>
      </c>
      <c r="D21" s="19">
        <f t="shared" si="0"/>
        <v>13.849287169042771</v>
      </c>
      <c r="E21" s="37">
        <v>1</v>
      </c>
      <c r="F21" s="38">
        <v>0</v>
      </c>
      <c r="G21" s="17">
        <v>3066</v>
      </c>
      <c r="H21" s="18">
        <v>1741</v>
      </c>
      <c r="I21" s="62">
        <v>0.15</v>
      </c>
      <c r="J21" s="25">
        <v>491</v>
      </c>
    </row>
    <row r="22" spans="1:10" ht="11.25">
      <c r="A22" s="35" t="s">
        <v>37</v>
      </c>
      <c r="B22" s="25" t="s">
        <v>398</v>
      </c>
      <c r="C22" s="36">
        <v>298</v>
      </c>
      <c r="D22" s="19">
        <f t="shared" si="0"/>
        <v>33.82519863791146</v>
      </c>
      <c r="E22" s="37">
        <v>3</v>
      </c>
      <c r="F22" s="38">
        <v>1</v>
      </c>
      <c r="G22" s="17">
        <v>4088</v>
      </c>
      <c r="H22" s="18">
        <v>1823</v>
      </c>
      <c r="I22" s="62">
        <v>0.16</v>
      </c>
      <c r="J22" s="25">
        <v>881</v>
      </c>
    </row>
    <row r="23" spans="1:10" ht="11.25">
      <c r="A23" s="35" t="s">
        <v>39</v>
      </c>
      <c r="B23" s="25" t="s">
        <v>399</v>
      </c>
      <c r="C23" s="36">
        <v>75</v>
      </c>
      <c r="D23" s="19">
        <f t="shared" si="0"/>
        <v>9.664948453608249</v>
      </c>
      <c r="E23" s="37">
        <v>0</v>
      </c>
      <c r="F23" s="38">
        <v>0</v>
      </c>
      <c r="G23" s="17">
        <v>4283</v>
      </c>
      <c r="H23" s="18">
        <v>2187</v>
      </c>
      <c r="I23" s="62">
        <v>0.14</v>
      </c>
      <c r="J23" s="25">
        <v>776</v>
      </c>
    </row>
    <row r="24" spans="1:10" ht="11.25">
      <c r="A24" s="35" t="s">
        <v>41</v>
      </c>
      <c r="B24" s="25" t="s">
        <v>400</v>
      </c>
      <c r="C24" s="36">
        <v>87</v>
      </c>
      <c r="D24" s="19">
        <f t="shared" si="0"/>
        <v>10.727496917385944</v>
      </c>
      <c r="E24" s="37">
        <v>0</v>
      </c>
      <c r="F24" s="38">
        <v>0</v>
      </c>
      <c r="G24" s="17">
        <v>5585</v>
      </c>
      <c r="H24" s="18">
        <v>3236</v>
      </c>
      <c r="I24" s="62">
        <v>0.19</v>
      </c>
      <c r="J24" s="25">
        <v>811</v>
      </c>
    </row>
    <row r="25" spans="1:10" ht="11.25">
      <c r="A25" s="35" t="s">
        <v>43</v>
      </c>
      <c r="B25" s="25" t="s">
        <v>401</v>
      </c>
      <c r="C25" s="36">
        <v>232</v>
      </c>
      <c r="D25" s="19">
        <f t="shared" si="0"/>
        <v>11.389297987236132</v>
      </c>
      <c r="E25" s="37">
        <v>4</v>
      </c>
      <c r="F25" s="38">
        <v>0</v>
      </c>
      <c r="G25" s="17">
        <v>7528</v>
      </c>
      <c r="H25" s="18">
        <v>1685</v>
      </c>
      <c r="I25" s="62">
        <v>0.17</v>
      </c>
      <c r="J25" s="25">
        <v>2037</v>
      </c>
    </row>
    <row r="26" spans="1:10" ht="11.25">
      <c r="A26" s="35" t="s">
        <v>45</v>
      </c>
      <c r="B26" s="25" t="s">
        <v>402</v>
      </c>
      <c r="C26" s="36">
        <v>38</v>
      </c>
      <c r="D26" s="19">
        <f t="shared" si="0"/>
        <v>6.896551724137931</v>
      </c>
      <c r="E26" s="37">
        <v>0</v>
      </c>
      <c r="F26" s="38">
        <v>0</v>
      </c>
      <c r="G26" s="17">
        <v>4004</v>
      </c>
      <c r="H26" s="18">
        <v>1875</v>
      </c>
      <c r="I26" s="62">
        <v>0.26</v>
      </c>
      <c r="J26" s="25">
        <v>551</v>
      </c>
    </row>
    <row r="27" spans="1:10" ht="11.25">
      <c r="A27" s="35" t="s">
        <v>47</v>
      </c>
      <c r="B27" s="25" t="s">
        <v>403</v>
      </c>
      <c r="C27" s="36">
        <v>162</v>
      </c>
      <c r="D27" s="19">
        <f t="shared" si="0"/>
        <v>6.566680178354277</v>
      </c>
      <c r="E27" s="37">
        <v>0</v>
      </c>
      <c r="F27" s="38">
        <v>2</v>
      </c>
      <c r="G27" s="17">
        <v>9805</v>
      </c>
      <c r="H27" s="18">
        <v>3549</v>
      </c>
      <c r="I27" s="62">
        <v>0.16</v>
      </c>
      <c r="J27" s="25">
        <v>2467</v>
      </c>
    </row>
    <row r="28" spans="1:10" ht="11.25">
      <c r="A28" s="35" t="s">
        <v>49</v>
      </c>
      <c r="B28" s="25" t="s">
        <v>404</v>
      </c>
      <c r="C28" s="36"/>
      <c r="D28" s="19">
        <f t="shared" si="0"/>
        <v>0</v>
      </c>
      <c r="E28" s="37"/>
      <c r="F28" s="38"/>
      <c r="G28" s="17">
        <v>1032</v>
      </c>
      <c r="H28" s="18">
        <v>601</v>
      </c>
      <c r="I28" s="62">
        <v>0.15</v>
      </c>
      <c r="J28" s="25">
        <v>113</v>
      </c>
    </row>
    <row r="29" spans="1:10" ht="11.25">
      <c r="A29" s="35" t="s">
        <v>51</v>
      </c>
      <c r="B29" s="25" t="s">
        <v>405</v>
      </c>
      <c r="C29" s="36">
        <v>42</v>
      </c>
      <c r="D29" s="19">
        <f t="shared" si="0"/>
        <v>8.768267223382047</v>
      </c>
      <c r="E29" s="37">
        <v>0</v>
      </c>
      <c r="F29" s="38">
        <v>0</v>
      </c>
      <c r="G29" s="17">
        <v>2673</v>
      </c>
      <c r="H29" s="18">
        <v>1609</v>
      </c>
      <c r="I29" s="62">
        <v>0.15</v>
      </c>
      <c r="J29" s="25">
        <v>479</v>
      </c>
    </row>
    <row r="30" spans="1:10" ht="11.25">
      <c r="A30" s="35" t="s">
        <v>53</v>
      </c>
      <c r="B30" s="25" t="s">
        <v>406</v>
      </c>
      <c r="C30" s="36">
        <v>315</v>
      </c>
      <c r="D30" s="19">
        <f t="shared" si="0"/>
        <v>11.134676564156946</v>
      </c>
      <c r="E30" s="37">
        <v>2</v>
      </c>
      <c r="F30" s="38">
        <v>0</v>
      </c>
      <c r="G30" s="17">
        <v>15468</v>
      </c>
      <c r="H30" s="18">
        <v>5419</v>
      </c>
      <c r="I30" s="62">
        <v>0.13</v>
      </c>
      <c r="J30" s="25">
        <v>2829</v>
      </c>
    </row>
    <row r="31" spans="1:10" ht="11.25">
      <c r="A31" s="35" t="s">
        <v>55</v>
      </c>
      <c r="B31" s="25" t="s">
        <v>226</v>
      </c>
      <c r="C31" s="36">
        <v>9254</v>
      </c>
      <c r="D31" s="19">
        <f t="shared" si="0"/>
        <v>22.760028529968764</v>
      </c>
      <c r="E31" s="37">
        <v>194</v>
      </c>
      <c r="F31" s="38">
        <v>86</v>
      </c>
      <c r="G31" s="17">
        <v>192672</v>
      </c>
      <c r="H31" s="18">
        <v>50890</v>
      </c>
      <c r="I31" s="62">
        <v>0.14</v>
      </c>
      <c r="J31" s="25">
        <v>40659</v>
      </c>
    </row>
    <row r="32" spans="1:10" ht="11.25">
      <c r="A32" s="35" t="s">
        <v>57</v>
      </c>
      <c r="B32" s="25" t="s">
        <v>407</v>
      </c>
      <c r="C32" s="36"/>
      <c r="D32" s="19">
        <f t="shared" si="0"/>
        <v>0</v>
      </c>
      <c r="E32" s="37"/>
      <c r="F32" s="38"/>
      <c r="G32" s="17">
        <v>1196</v>
      </c>
      <c r="H32" s="18">
        <v>648</v>
      </c>
      <c r="I32" s="62">
        <v>0.14</v>
      </c>
      <c r="J32" s="25">
        <v>151</v>
      </c>
    </row>
    <row r="33" spans="1:10" ht="11.25">
      <c r="A33" s="35" t="s">
        <v>59</v>
      </c>
      <c r="B33" s="25" t="s">
        <v>408</v>
      </c>
      <c r="C33" s="36">
        <v>46</v>
      </c>
      <c r="D33" s="19">
        <f t="shared" si="0"/>
        <v>9.70464135021097</v>
      </c>
      <c r="E33" s="37">
        <v>2</v>
      </c>
      <c r="F33" s="38">
        <v>0</v>
      </c>
      <c r="G33" s="17">
        <v>2990</v>
      </c>
      <c r="H33" s="18">
        <v>1590</v>
      </c>
      <c r="I33" s="62">
        <v>0.12</v>
      </c>
      <c r="J33" s="25">
        <v>474</v>
      </c>
    </row>
    <row r="34" spans="1:10" ht="11.25">
      <c r="A34" s="35" t="s">
        <v>61</v>
      </c>
      <c r="B34" s="25" t="s">
        <v>70</v>
      </c>
      <c r="C34" s="36">
        <v>8</v>
      </c>
      <c r="D34" s="19">
        <f t="shared" si="0"/>
        <v>3.292181069958848</v>
      </c>
      <c r="E34" s="37">
        <v>0</v>
      </c>
      <c r="F34" s="38">
        <v>0</v>
      </c>
      <c r="G34" s="17">
        <v>1746</v>
      </c>
      <c r="H34" s="18">
        <v>1116</v>
      </c>
      <c r="I34" s="62">
        <v>0.15</v>
      </c>
      <c r="J34" s="25">
        <v>243</v>
      </c>
    </row>
    <row r="35" spans="1:10" ht="11.25">
      <c r="A35" s="35" t="s">
        <v>63</v>
      </c>
      <c r="B35" s="25" t="s">
        <v>409</v>
      </c>
      <c r="C35" s="36">
        <v>2</v>
      </c>
      <c r="D35" s="19">
        <f t="shared" si="0"/>
        <v>0.9708737864077669</v>
      </c>
      <c r="E35" s="37" t="s">
        <v>0</v>
      </c>
      <c r="F35" s="38" t="s">
        <v>0</v>
      </c>
      <c r="G35" s="17">
        <v>1543</v>
      </c>
      <c r="H35" s="18">
        <v>780</v>
      </c>
      <c r="I35" s="62">
        <v>0.08</v>
      </c>
      <c r="J35" s="25">
        <v>206</v>
      </c>
    </row>
    <row r="36" spans="1:10" ht="11.25">
      <c r="A36" s="35" t="s">
        <v>65</v>
      </c>
      <c r="B36" s="25" t="s">
        <v>410</v>
      </c>
      <c r="C36" s="36">
        <v>15</v>
      </c>
      <c r="D36" s="19">
        <f t="shared" si="0"/>
        <v>3.9473684210526314</v>
      </c>
      <c r="E36" s="37">
        <v>0</v>
      </c>
      <c r="F36" s="38">
        <v>0</v>
      </c>
      <c r="G36" s="17">
        <v>2730</v>
      </c>
      <c r="H36" s="18">
        <v>1702</v>
      </c>
      <c r="I36" s="62">
        <v>0.17</v>
      </c>
      <c r="J36" s="25">
        <v>380</v>
      </c>
    </row>
    <row r="37" spans="1:10" ht="11.25">
      <c r="A37" s="35" t="s">
        <v>67</v>
      </c>
      <c r="B37" s="25" t="s">
        <v>411</v>
      </c>
      <c r="C37" s="36">
        <v>164</v>
      </c>
      <c r="D37" s="19">
        <f t="shared" si="0"/>
        <v>9.945421467556095</v>
      </c>
      <c r="E37" s="37">
        <v>2</v>
      </c>
      <c r="F37" s="38">
        <v>0</v>
      </c>
      <c r="G37" s="17">
        <v>10030</v>
      </c>
      <c r="H37" s="18">
        <v>4613</v>
      </c>
      <c r="I37" s="62">
        <v>0.13</v>
      </c>
      <c r="J37" s="25">
        <v>1649</v>
      </c>
    </row>
    <row r="38" spans="1:10" ht="11.25">
      <c r="A38" s="35" t="s">
        <v>69</v>
      </c>
      <c r="B38" s="25" t="s">
        <v>412</v>
      </c>
      <c r="C38" s="36">
        <v>1</v>
      </c>
      <c r="D38" s="19">
        <f t="shared" si="0"/>
        <v>0.9174311926605505</v>
      </c>
      <c r="E38" s="37" t="s">
        <v>0</v>
      </c>
      <c r="F38" s="38" t="s">
        <v>0</v>
      </c>
      <c r="G38" s="17">
        <v>1298</v>
      </c>
      <c r="H38" s="18">
        <v>702</v>
      </c>
      <c r="I38" s="62">
        <v>0.27</v>
      </c>
      <c r="J38" s="25">
        <v>109</v>
      </c>
    </row>
    <row r="39" spans="1:10" ht="11.25">
      <c r="A39" s="35" t="s">
        <v>71</v>
      </c>
      <c r="B39" s="25" t="s">
        <v>413</v>
      </c>
      <c r="C39" s="36">
        <v>20</v>
      </c>
      <c r="D39" s="19">
        <f t="shared" si="0"/>
        <v>19.607843137254903</v>
      </c>
      <c r="E39" s="37">
        <v>0</v>
      </c>
      <c r="F39" s="38">
        <v>0</v>
      </c>
      <c r="G39" s="17">
        <v>1021</v>
      </c>
      <c r="H39" s="18">
        <v>528</v>
      </c>
      <c r="I39" s="62">
        <v>0.1</v>
      </c>
      <c r="J39" s="25">
        <v>102</v>
      </c>
    </row>
    <row r="40" spans="1:10" ht="11.25">
      <c r="A40" s="35" t="s">
        <v>73</v>
      </c>
      <c r="B40" s="25" t="s">
        <v>414</v>
      </c>
      <c r="C40" s="36">
        <v>2</v>
      </c>
      <c r="D40" s="19">
        <f t="shared" si="0"/>
        <v>1.4705882352941175</v>
      </c>
      <c r="E40" s="37" t="s">
        <v>0</v>
      </c>
      <c r="F40" s="38" t="s">
        <v>0</v>
      </c>
      <c r="G40" s="17">
        <v>1281</v>
      </c>
      <c r="H40" s="18">
        <v>574</v>
      </c>
      <c r="I40" s="62">
        <v>0.09</v>
      </c>
      <c r="J40" s="25">
        <v>136</v>
      </c>
    </row>
    <row r="41" spans="1:10" ht="11.25">
      <c r="A41" s="35" t="s">
        <v>75</v>
      </c>
      <c r="B41" s="25" t="s">
        <v>236</v>
      </c>
      <c r="C41" s="36">
        <v>3</v>
      </c>
      <c r="D41" s="19">
        <f t="shared" si="0"/>
        <v>7.317073170731707</v>
      </c>
      <c r="E41" s="37" t="s">
        <v>0</v>
      </c>
      <c r="F41" s="38" t="s">
        <v>0</v>
      </c>
      <c r="G41" s="17">
        <v>449</v>
      </c>
      <c r="H41" s="18">
        <v>246</v>
      </c>
      <c r="I41" s="62">
        <v>0.2</v>
      </c>
      <c r="J41" s="25">
        <v>41</v>
      </c>
    </row>
    <row r="42" spans="1:10" ht="11.25">
      <c r="A42" s="35" t="s">
        <v>77</v>
      </c>
      <c r="B42" s="25" t="s">
        <v>238</v>
      </c>
      <c r="C42" s="36">
        <v>40</v>
      </c>
      <c r="D42" s="19">
        <f t="shared" si="0"/>
        <v>20.833333333333336</v>
      </c>
      <c r="E42" s="37">
        <v>0</v>
      </c>
      <c r="F42" s="38">
        <v>0</v>
      </c>
      <c r="G42" s="17">
        <v>1199</v>
      </c>
      <c r="H42" s="18">
        <v>805</v>
      </c>
      <c r="I42" s="62">
        <v>0.21</v>
      </c>
      <c r="J42" s="25">
        <v>192</v>
      </c>
    </row>
    <row r="43" spans="1:10" ht="11.25">
      <c r="A43" s="35" t="s">
        <v>79</v>
      </c>
      <c r="B43" s="25" t="s">
        <v>415</v>
      </c>
      <c r="C43" s="36">
        <v>379</v>
      </c>
      <c r="D43" s="19">
        <f t="shared" si="0"/>
        <v>7.872870793518903</v>
      </c>
      <c r="E43" s="37">
        <v>9</v>
      </c>
      <c r="F43" s="38">
        <v>0</v>
      </c>
      <c r="G43" s="17">
        <v>21574</v>
      </c>
      <c r="H43" s="18">
        <v>6180</v>
      </c>
      <c r="I43" s="62">
        <v>0.19</v>
      </c>
      <c r="J43" s="25">
        <v>4814</v>
      </c>
    </row>
    <row r="44" spans="1:10" ht="11.25">
      <c r="A44" s="35" t="s">
        <v>81</v>
      </c>
      <c r="B44" s="25" t="s">
        <v>80</v>
      </c>
      <c r="C44" s="36">
        <v>79</v>
      </c>
      <c r="D44" s="19">
        <f t="shared" si="0"/>
        <v>10.313315926892951</v>
      </c>
      <c r="E44" s="37">
        <v>0</v>
      </c>
      <c r="F44" s="38">
        <v>0</v>
      </c>
      <c r="G44" s="17">
        <v>3850</v>
      </c>
      <c r="H44" s="18">
        <v>1556</v>
      </c>
      <c r="I44" s="62">
        <v>0.1</v>
      </c>
      <c r="J44" s="25">
        <v>766</v>
      </c>
    </row>
    <row r="45" spans="1:10" ht="11.25">
      <c r="A45" s="35" t="s">
        <v>83</v>
      </c>
      <c r="B45" s="25" t="s">
        <v>416</v>
      </c>
      <c r="C45" s="36">
        <v>9</v>
      </c>
      <c r="D45" s="19">
        <f t="shared" si="0"/>
        <v>3.75</v>
      </c>
      <c r="E45" s="37">
        <v>0</v>
      </c>
      <c r="F45" s="38">
        <v>0</v>
      </c>
      <c r="G45" s="17">
        <v>2327</v>
      </c>
      <c r="H45" s="18">
        <v>1082</v>
      </c>
      <c r="I45" s="62">
        <v>0.19</v>
      </c>
      <c r="J45" s="25">
        <v>240</v>
      </c>
    </row>
    <row r="46" spans="1:10" ht="11.25">
      <c r="A46" s="35" t="s">
        <v>85</v>
      </c>
      <c r="B46" s="25" t="s">
        <v>417</v>
      </c>
      <c r="C46" s="36"/>
      <c r="D46" s="19">
        <f t="shared" si="0"/>
        <v>0</v>
      </c>
      <c r="E46" s="37"/>
      <c r="F46" s="38"/>
      <c r="G46" s="17">
        <v>526</v>
      </c>
      <c r="H46" s="18">
        <v>310</v>
      </c>
      <c r="I46" s="62">
        <v>0.25</v>
      </c>
      <c r="J46" s="25">
        <v>51</v>
      </c>
    </row>
    <row r="47" spans="1:10" ht="11.25">
      <c r="A47" s="35" t="s">
        <v>87</v>
      </c>
      <c r="B47" s="25" t="s">
        <v>418</v>
      </c>
      <c r="C47" s="36"/>
      <c r="D47" s="19">
        <f t="shared" si="0"/>
        <v>0</v>
      </c>
      <c r="E47" s="37"/>
      <c r="F47" s="38"/>
      <c r="G47" s="17">
        <v>1675</v>
      </c>
      <c r="H47" s="18">
        <v>884</v>
      </c>
      <c r="I47" s="62">
        <v>0.28</v>
      </c>
      <c r="J47" s="25">
        <v>167</v>
      </c>
    </row>
    <row r="48" spans="1:10" ht="11.25">
      <c r="A48" s="35" t="s">
        <v>89</v>
      </c>
      <c r="B48" s="25" t="s">
        <v>325</v>
      </c>
      <c r="C48" s="36">
        <v>183</v>
      </c>
      <c r="D48" s="19">
        <f t="shared" si="0"/>
        <v>22.81795511221945</v>
      </c>
      <c r="E48" s="37">
        <v>1</v>
      </c>
      <c r="F48" s="38">
        <v>0</v>
      </c>
      <c r="G48" s="17">
        <v>5281</v>
      </c>
      <c r="H48" s="18">
        <v>2274</v>
      </c>
      <c r="I48" s="62">
        <v>0.13</v>
      </c>
      <c r="J48" s="25">
        <v>802</v>
      </c>
    </row>
    <row r="49" spans="1:10" ht="11.25">
      <c r="A49" s="35" t="s">
        <v>91</v>
      </c>
      <c r="B49" s="25" t="s">
        <v>419</v>
      </c>
      <c r="C49" s="36"/>
      <c r="D49" s="19">
        <f t="shared" si="0"/>
        <v>0</v>
      </c>
      <c r="E49" s="37"/>
      <c r="F49" s="38"/>
      <c r="G49" s="17">
        <v>440</v>
      </c>
      <c r="H49" s="18">
        <v>188</v>
      </c>
      <c r="I49" s="62">
        <v>0.08</v>
      </c>
      <c r="J49" s="25">
        <v>52</v>
      </c>
    </row>
    <row r="50" spans="1:10" ht="11.25">
      <c r="A50" s="35" t="s">
        <v>93</v>
      </c>
      <c r="B50" s="25" t="s">
        <v>90</v>
      </c>
      <c r="C50" s="36">
        <v>52</v>
      </c>
      <c r="D50" s="19">
        <f t="shared" si="0"/>
        <v>11.45374449339207</v>
      </c>
      <c r="E50" s="37">
        <v>0</v>
      </c>
      <c r="F50" s="38">
        <v>0</v>
      </c>
      <c r="G50" s="17">
        <v>2782</v>
      </c>
      <c r="H50" s="18">
        <v>1243</v>
      </c>
      <c r="I50" s="62">
        <v>0.12</v>
      </c>
      <c r="J50" s="25">
        <v>454</v>
      </c>
    </row>
    <row r="51" spans="1:10" ht="11.25">
      <c r="A51" s="35" t="s">
        <v>95</v>
      </c>
      <c r="B51" s="25" t="s">
        <v>102</v>
      </c>
      <c r="C51" s="36">
        <v>58</v>
      </c>
      <c r="D51" s="19">
        <f t="shared" si="0"/>
        <v>11.068702290076336</v>
      </c>
      <c r="E51" s="37">
        <v>3</v>
      </c>
      <c r="F51" s="38">
        <v>1</v>
      </c>
      <c r="G51" s="17">
        <v>3942</v>
      </c>
      <c r="H51" s="18">
        <v>2317</v>
      </c>
      <c r="I51" s="62">
        <v>0.15</v>
      </c>
      <c r="J51" s="25">
        <v>524</v>
      </c>
    </row>
    <row r="52" spans="1:10" ht="11.25">
      <c r="A52" s="35" t="s">
        <v>97</v>
      </c>
      <c r="B52" s="25" t="s">
        <v>104</v>
      </c>
      <c r="C52" s="36">
        <v>10</v>
      </c>
      <c r="D52" s="19">
        <f t="shared" si="0"/>
        <v>3.7037037037037033</v>
      </c>
      <c r="E52" s="37">
        <v>0</v>
      </c>
      <c r="F52" s="38">
        <v>0</v>
      </c>
      <c r="G52" s="17">
        <v>2116</v>
      </c>
      <c r="H52" s="18">
        <v>1277</v>
      </c>
      <c r="I52" s="62">
        <v>0.14</v>
      </c>
      <c r="J52" s="25">
        <v>270</v>
      </c>
    </row>
    <row r="53" spans="1:10" ht="11.25">
      <c r="A53" s="35" t="s">
        <v>99</v>
      </c>
      <c r="B53" s="25" t="s">
        <v>420</v>
      </c>
      <c r="C53" s="36">
        <v>17</v>
      </c>
      <c r="D53" s="19">
        <f t="shared" si="0"/>
        <v>3.4274193548387095</v>
      </c>
      <c r="E53" s="37">
        <v>0</v>
      </c>
      <c r="F53" s="38">
        <v>0</v>
      </c>
      <c r="G53" s="17">
        <v>2846</v>
      </c>
      <c r="H53" s="18">
        <v>1260</v>
      </c>
      <c r="I53" s="62">
        <v>0.13</v>
      </c>
      <c r="J53" s="25">
        <v>496</v>
      </c>
    </row>
    <row r="54" spans="1:10" ht="11.25">
      <c r="A54" s="35" t="s">
        <v>101</v>
      </c>
      <c r="B54" s="25" t="s">
        <v>421</v>
      </c>
      <c r="C54" s="36">
        <v>14</v>
      </c>
      <c r="D54" s="19">
        <f t="shared" si="0"/>
        <v>2.2988505747126435</v>
      </c>
      <c r="E54" s="37">
        <v>0</v>
      </c>
      <c r="F54" s="38">
        <v>0</v>
      </c>
      <c r="G54" s="17">
        <v>5178</v>
      </c>
      <c r="H54" s="18">
        <v>1363</v>
      </c>
      <c r="I54" s="62">
        <v>0.21</v>
      </c>
      <c r="J54" s="25">
        <v>609</v>
      </c>
    </row>
    <row r="55" spans="1:10" ht="11.25">
      <c r="A55" s="35" t="s">
        <v>103</v>
      </c>
      <c r="B55" s="25" t="s">
        <v>422</v>
      </c>
      <c r="C55" s="36">
        <v>4</v>
      </c>
      <c r="D55" s="19">
        <f t="shared" si="0"/>
        <v>5.263157894736842</v>
      </c>
      <c r="E55" s="37" t="s">
        <v>0</v>
      </c>
      <c r="F55" s="38" t="s">
        <v>0</v>
      </c>
      <c r="G55" s="17">
        <v>548</v>
      </c>
      <c r="H55" s="18">
        <v>291</v>
      </c>
      <c r="I55" s="62">
        <v>0.43</v>
      </c>
      <c r="J55" s="25">
        <v>76</v>
      </c>
    </row>
    <row r="56" spans="1:10" ht="11.25">
      <c r="A56" s="35" t="s">
        <v>105</v>
      </c>
      <c r="B56" s="25" t="s">
        <v>423</v>
      </c>
      <c r="C56" s="36">
        <v>16</v>
      </c>
      <c r="D56" s="19">
        <f t="shared" si="0"/>
        <v>6.037735849056604</v>
      </c>
      <c r="E56" s="37">
        <v>0</v>
      </c>
      <c r="F56" s="38">
        <v>0</v>
      </c>
      <c r="G56" s="17">
        <v>1972</v>
      </c>
      <c r="H56" s="18">
        <v>829</v>
      </c>
      <c r="I56" s="62">
        <v>0.12</v>
      </c>
      <c r="J56" s="25">
        <v>265</v>
      </c>
    </row>
    <row r="57" spans="1:10" ht="11.25">
      <c r="A57" s="35" t="s">
        <v>107</v>
      </c>
      <c r="B57" s="25" t="s">
        <v>328</v>
      </c>
      <c r="C57" s="36">
        <v>61</v>
      </c>
      <c r="D57" s="19">
        <f t="shared" si="0"/>
        <v>9.59119496855346</v>
      </c>
      <c r="E57" s="37">
        <v>0</v>
      </c>
      <c r="F57" s="38">
        <v>0</v>
      </c>
      <c r="G57" s="17">
        <v>4773</v>
      </c>
      <c r="H57" s="18">
        <v>2206</v>
      </c>
      <c r="I57" s="62">
        <v>0.22</v>
      </c>
      <c r="J57" s="25">
        <v>636</v>
      </c>
    </row>
    <row r="58" spans="1:10" ht="11.25">
      <c r="A58" s="35" t="s">
        <v>109</v>
      </c>
      <c r="B58" s="25" t="s">
        <v>424</v>
      </c>
      <c r="C58" s="36">
        <v>1045</v>
      </c>
      <c r="D58" s="19">
        <f t="shared" si="0"/>
        <v>5.229445028274033</v>
      </c>
      <c r="E58" s="37">
        <v>7</v>
      </c>
      <c r="F58" s="38">
        <v>6</v>
      </c>
      <c r="G58" s="17">
        <v>104217</v>
      </c>
      <c r="H58" s="18">
        <v>22028</v>
      </c>
      <c r="I58" s="62">
        <v>0.12</v>
      </c>
      <c r="J58" s="25">
        <v>19983</v>
      </c>
    </row>
    <row r="59" spans="1:10" ht="11.25">
      <c r="A59" s="35" t="s">
        <v>111</v>
      </c>
      <c r="B59" s="25" t="s">
        <v>251</v>
      </c>
      <c r="C59" s="36">
        <v>22</v>
      </c>
      <c r="D59" s="19">
        <f t="shared" si="0"/>
        <v>0.7939372067845544</v>
      </c>
      <c r="E59" s="37">
        <v>0</v>
      </c>
      <c r="F59" s="38">
        <v>0</v>
      </c>
      <c r="G59" s="17">
        <v>15438</v>
      </c>
      <c r="H59" s="18">
        <v>4804</v>
      </c>
      <c r="I59" s="62">
        <v>0.15</v>
      </c>
      <c r="J59" s="25">
        <v>2771</v>
      </c>
    </row>
    <row r="60" spans="1:10" ht="11.25">
      <c r="A60" s="35" t="s">
        <v>113</v>
      </c>
      <c r="B60" s="25" t="s">
        <v>252</v>
      </c>
      <c r="C60" s="36"/>
      <c r="D60" s="19">
        <f t="shared" si="0"/>
        <v>0</v>
      </c>
      <c r="E60" s="37"/>
      <c r="F60" s="38"/>
      <c r="G60" s="17">
        <v>386</v>
      </c>
      <c r="H60" s="18">
        <v>187</v>
      </c>
      <c r="I60" s="62">
        <v>0.14</v>
      </c>
      <c r="J60" s="25">
        <v>50</v>
      </c>
    </row>
    <row r="61" spans="1:10" ht="11.25">
      <c r="A61" s="35" t="s">
        <v>115</v>
      </c>
      <c r="B61" s="25" t="s">
        <v>425</v>
      </c>
      <c r="C61" s="36">
        <v>7</v>
      </c>
      <c r="D61" s="19">
        <f t="shared" si="0"/>
        <v>12.068965517241379</v>
      </c>
      <c r="E61" s="37">
        <v>0</v>
      </c>
      <c r="F61" s="38">
        <v>0</v>
      </c>
      <c r="G61" s="17">
        <v>377</v>
      </c>
      <c r="H61" s="18">
        <v>140</v>
      </c>
      <c r="I61" s="62">
        <v>0.22</v>
      </c>
      <c r="J61" s="25">
        <v>58</v>
      </c>
    </row>
    <row r="62" spans="1:10" ht="11.25">
      <c r="A62" s="35" t="s">
        <v>117</v>
      </c>
      <c r="B62" s="25" t="s">
        <v>253</v>
      </c>
      <c r="C62" s="36"/>
      <c r="D62" s="19">
        <f t="shared" si="0"/>
        <v>0</v>
      </c>
      <c r="E62" s="37"/>
      <c r="F62" s="38"/>
      <c r="G62" s="17">
        <v>283</v>
      </c>
      <c r="H62" s="18">
        <v>127</v>
      </c>
      <c r="I62" s="62">
        <v>0.18</v>
      </c>
      <c r="J62" s="25">
        <v>45</v>
      </c>
    </row>
    <row r="63" spans="1:10" ht="11.25">
      <c r="A63" s="35" t="s">
        <v>119</v>
      </c>
      <c r="B63" s="25" t="s">
        <v>122</v>
      </c>
      <c r="C63" s="36">
        <v>122</v>
      </c>
      <c r="D63" s="19">
        <f t="shared" si="0"/>
        <v>4.170940170940171</v>
      </c>
      <c r="E63" s="37">
        <v>0</v>
      </c>
      <c r="F63" s="38">
        <v>1</v>
      </c>
      <c r="G63" s="17">
        <v>14432</v>
      </c>
      <c r="H63" s="18">
        <v>4641</v>
      </c>
      <c r="I63" s="62">
        <v>0.16</v>
      </c>
      <c r="J63" s="25">
        <v>2925</v>
      </c>
    </row>
    <row r="64" spans="1:10" ht="11.25">
      <c r="A64" s="35" t="s">
        <v>121</v>
      </c>
      <c r="B64" s="25" t="s">
        <v>426</v>
      </c>
      <c r="C64" s="36">
        <v>56</v>
      </c>
      <c r="D64" s="19">
        <f t="shared" si="0"/>
        <v>8.127721335268506</v>
      </c>
      <c r="E64" s="37">
        <v>1</v>
      </c>
      <c r="F64" s="38">
        <v>1</v>
      </c>
      <c r="G64" s="17">
        <v>3649</v>
      </c>
      <c r="H64" s="18">
        <v>1649</v>
      </c>
      <c r="I64" s="62">
        <v>0.09</v>
      </c>
      <c r="J64" s="25">
        <v>689</v>
      </c>
    </row>
    <row r="65" spans="1:10" ht="11.25">
      <c r="A65" s="35" t="s">
        <v>123</v>
      </c>
      <c r="B65" s="25" t="s">
        <v>427</v>
      </c>
      <c r="C65" s="36">
        <v>34</v>
      </c>
      <c r="D65" s="19">
        <f t="shared" si="0"/>
        <v>8.521303258145362</v>
      </c>
      <c r="E65" s="37">
        <v>0</v>
      </c>
      <c r="F65" s="38">
        <v>0</v>
      </c>
      <c r="G65" s="17">
        <v>2460</v>
      </c>
      <c r="H65" s="18">
        <v>1199</v>
      </c>
      <c r="I65" s="62">
        <v>0.23</v>
      </c>
      <c r="J65" s="25">
        <v>399</v>
      </c>
    </row>
    <row r="66" spans="1:10" ht="11.25">
      <c r="A66" s="35" t="s">
        <v>125</v>
      </c>
      <c r="B66" s="25" t="s">
        <v>428</v>
      </c>
      <c r="C66" s="36">
        <v>40</v>
      </c>
      <c r="D66" s="19">
        <f t="shared" si="0"/>
        <v>12.987012987012985</v>
      </c>
      <c r="E66" s="37">
        <v>1</v>
      </c>
      <c r="F66" s="38">
        <v>0</v>
      </c>
      <c r="G66" s="17">
        <v>1787</v>
      </c>
      <c r="H66" s="18">
        <v>1026</v>
      </c>
      <c r="I66" s="62">
        <v>0.21</v>
      </c>
      <c r="J66" s="25">
        <v>308</v>
      </c>
    </row>
    <row r="67" spans="1:10" ht="11.25">
      <c r="A67" s="35" t="s">
        <v>127</v>
      </c>
      <c r="B67" s="25" t="s">
        <v>258</v>
      </c>
      <c r="C67" s="36">
        <v>15</v>
      </c>
      <c r="D67" s="19">
        <f t="shared" si="0"/>
        <v>3.640776699029126</v>
      </c>
      <c r="E67" s="37">
        <v>0</v>
      </c>
      <c r="F67" s="38">
        <v>0</v>
      </c>
      <c r="G67" s="17">
        <v>3439</v>
      </c>
      <c r="H67" s="18">
        <v>1815</v>
      </c>
      <c r="I67" s="62">
        <v>0.17</v>
      </c>
      <c r="J67" s="25">
        <v>412</v>
      </c>
    </row>
    <row r="68" spans="1:10" ht="11.25">
      <c r="A68" s="35" t="s">
        <v>129</v>
      </c>
      <c r="B68" s="25" t="s">
        <v>429</v>
      </c>
      <c r="C68" s="36">
        <v>34</v>
      </c>
      <c r="D68" s="19">
        <f t="shared" si="0"/>
        <v>10.526315789473683</v>
      </c>
      <c r="E68" s="37">
        <v>0</v>
      </c>
      <c r="F68" s="38">
        <v>0</v>
      </c>
      <c r="G68" s="17">
        <v>2530</v>
      </c>
      <c r="H68" s="18">
        <v>1503</v>
      </c>
      <c r="I68" s="62">
        <v>0.14</v>
      </c>
      <c r="J68" s="25">
        <v>323</v>
      </c>
    </row>
    <row r="69" spans="1:10" ht="11.25">
      <c r="A69" s="35" t="s">
        <v>131</v>
      </c>
      <c r="B69" s="25" t="s">
        <v>430</v>
      </c>
      <c r="C69" s="36">
        <v>69</v>
      </c>
      <c r="D69" s="19">
        <f aca="true" t="shared" si="1" ref="D69:D96">(C69/J69)*100</f>
        <v>5.665024630541872</v>
      </c>
      <c r="E69" s="37">
        <v>4</v>
      </c>
      <c r="F69" s="38">
        <v>1</v>
      </c>
      <c r="G69" s="17">
        <v>6567</v>
      </c>
      <c r="H69" s="18">
        <v>2981</v>
      </c>
      <c r="I69" s="62">
        <v>0.13</v>
      </c>
      <c r="J69" s="25">
        <v>1218</v>
      </c>
    </row>
    <row r="70" spans="1:10" ht="11.25">
      <c r="A70" s="35" t="s">
        <v>133</v>
      </c>
      <c r="B70" s="25" t="s">
        <v>265</v>
      </c>
      <c r="C70" s="36">
        <v>3</v>
      </c>
      <c r="D70" s="19">
        <f t="shared" si="1"/>
        <v>1.7341040462427744</v>
      </c>
      <c r="E70" s="37" t="s">
        <v>0</v>
      </c>
      <c r="F70" s="38" t="s">
        <v>0</v>
      </c>
      <c r="G70" s="17">
        <v>1587</v>
      </c>
      <c r="H70" s="18">
        <v>973</v>
      </c>
      <c r="I70" s="62">
        <v>0.14</v>
      </c>
      <c r="J70" s="25">
        <v>173</v>
      </c>
    </row>
    <row r="71" spans="1:10" ht="11.25">
      <c r="A71" s="35" t="s">
        <v>135</v>
      </c>
      <c r="B71" s="25" t="s">
        <v>431</v>
      </c>
      <c r="C71" s="36"/>
      <c r="D71" s="19">
        <f t="shared" si="1"/>
        <v>0</v>
      </c>
      <c r="E71" s="37"/>
      <c r="F71" s="38"/>
      <c r="G71" s="17">
        <v>1444</v>
      </c>
      <c r="H71" s="18">
        <v>747</v>
      </c>
      <c r="I71" s="62">
        <v>0.22</v>
      </c>
      <c r="J71" s="25">
        <v>203</v>
      </c>
    </row>
    <row r="72" spans="1:10" ht="11.25">
      <c r="A72" s="35" t="s">
        <v>137</v>
      </c>
      <c r="B72" s="25" t="s">
        <v>350</v>
      </c>
      <c r="C72" s="36">
        <v>24</v>
      </c>
      <c r="D72" s="19">
        <f t="shared" si="1"/>
        <v>3.278688524590164</v>
      </c>
      <c r="E72" s="37">
        <v>0</v>
      </c>
      <c r="F72" s="38">
        <v>0</v>
      </c>
      <c r="G72" s="17">
        <v>4191</v>
      </c>
      <c r="H72" s="18">
        <v>1988</v>
      </c>
      <c r="I72" s="62">
        <v>0.13</v>
      </c>
      <c r="J72" s="25">
        <v>732</v>
      </c>
    </row>
    <row r="73" spans="1:10" ht="11.25">
      <c r="A73" s="35" t="s">
        <v>139</v>
      </c>
      <c r="B73" s="25" t="s">
        <v>432</v>
      </c>
      <c r="C73" s="36">
        <v>31</v>
      </c>
      <c r="D73" s="19">
        <f t="shared" si="1"/>
        <v>5.2100840336134455</v>
      </c>
      <c r="E73" s="37">
        <v>0</v>
      </c>
      <c r="F73" s="38">
        <v>0</v>
      </c>
      <c r="G73" s="17">
        <v>3247</v>
      </c>
      <c r="H73" s="18">
        <v>1662</v>
      </c>
      <c r="I73" s="62">
        <v>0.19</v>
      </c>
      <c r="J73" s="25">
        <v>595</v>
      </c>
    </row>
    <row r="74" spans="1:10" ht="11.25">
      <c r="A74" s="35" t="s">
        <v>141</v>
      </c>
      <c r="B74" s="25" t="s">
        <v>352</v>
      </c>
      <c r="C74" s="36">
        <v>462</v>
      </c>
      <c r="D74" s="19">
        <f t="shared" si="1"/>
        <v>16.624685138539043</v>
      </c>
      <c r="E74" s="37">
        <v>5</v>
      </c>
      <c r="F74" s="38">
        <v>1</v>
      </c>
      <c r="G74" s="17">
        <v>12916</v>
      </c>
      <c r="H74" s="18">
        <v>3557</v>
      </c>
      <c r="I74" s="62">
        <v>0.11</v>
      </c>
      <c r="J74" s="25">
        <v>2779</v>
      </c>
    </row>
    <row r="75" spans="1:10" ht="11.25">
      <c r="A75" s="35" t="s">
        <v>143</v>
      </c>
      <c r="B75" s="25" t="s">
        <v>154</v>
      </c>
      <c r="C75" s="36">
        <v>43</v>
      </c>
      <c r="D75" s="19">
        <f t="shared" si="1"/>
        <v>10.776942355889723</v>
      </c>
      <c r="E75" s="37">
        <v>0</v>
      </c>
      <c r="F75" s="38">
        <v>0</v>
      </c>
      <c r="G75" s="17">
        <v>2717</v>
      </c>
      <c r="H75" s="18">
        <v>1317</v>
      </c>
      <c r="I75" s="62">
        <v>0.1</v>
      </c>
      <c r="J75" s="25">
        <v>399</v>
      </c>
    </row>
    <row r="76" spans="1:10" ht="11.25">
      <c r="A76" s="35" t="s">
        <v>145</v>
      </c>
      <c r="B76" s="25" t="s">
        <v>433</v>
      </c>
      <c r="C76" s="36">
        <v>10</v>
      </c>
      <c r="D76" s="19">
        <f t="shared" si="1"/>
        <v>1.2135922330097086</v>
      </c>
      <c r="E76" s="37">
        <v>0</v>
      </c>
      <c r="F76" s="38">
        <v>0</v>
      </c>
      <c r="G76" s="17">
        <v>5278</v>
      </c>
      <c r="H76" s="18">
        <v>2291</v>
      </c>
      <c r="I76" s="62">
        <v>0.14</v>
      </c>
      <c r="J76" s="25">
        <v>824</v>
      </c>
    </row>
    <row r="77" spans="1:10" ht="11.25">
      <c r="A77" s="35" t="s">
        <v>147</v>
      </c>
      <c r="B77" s="25" t="s">
        <v>434</v>
      </c>
      <c r="C77" s="36">
        <v>3</v>
      </c>
      <c r="D77" s="19">
        <f t="shared" si="1"/>
        <v>0.5025125628140703</v>
      </c>
      <c r="E77" s="37" t="s">
        <v>0</v>
      </c>
      <c r="F77" s="38" t="s">
        <v>0</v>
      </c>
      <c r="G77" s="17">
        <v>4560</v>
      </c>
      <c r="H77" s="18">
        <v>2797</v>
      </c>
      <c r="I77" s="62">
        <v>0.13</v>
      </c>
      <c r="J77" s="25">
        <v>597</v>
      </c>
    </row>
    <row r="78" spans="1:10" ht="11.25">
      <c r="A78" s="35" t="s">
        <v>149</v>
      </c>
      <c r="B78" s="25" t="s">
        <v>435</v>
      </c>
      <c r="C78" s="36">
        <v>13</v>
      </c>
      <c r="D78" s="19">
        <f t="shared" si="1"/>
        <v>11.403508771929824</v>
      </c>
      <c r="E78" s="37">
        <v>0</v>
      </c>
      <c r="F78" s="38">
        <v>0</v>
      </c>
      <c r="G78" s="17">
        <v>935</v>
      </c>
      <c r="H78" s="18">
        <v>412</v>
      </c>
      <c r="I78" s="62">
        <v>0.36</v>
      </c>
      <c r="J78" s="25">
        <v>114</v>
      </c>
    </row>
    <row r="79" spans="1:10" ht="11.25">
      <c r="A79" s="35" t="s">
        <v>151</v>
      </c>
      <c r="B79" s="25" t="s">
        <v>277</v>
      </c>
      <c r="C79" s="36">
        <v>253</v>
      </c>
      <c r="D79" s="19">
        <f t="shared" si="1"/>
        <v>25.71138211382114</v>
      </c>
      <c r="E79" s="37">
        <v>2</v>
      </c>
      <c r="F79" s="38">
        <v>2</v>
      </c>
      <c r="G79" s="17">
        <v>5611</v>
      </c>
      <c r="H79" s="18">
        <v>2721</v>
      </c>
      <c r="I79" s="62">
        <v>0.07</v>
      </c>
      <c r="J79" s="25">
        <v>984</v>
      </c>
    </row>
    <row r="80" spans="1:10" ht="11.25">
      <c r="A80" s="35" t="s">
        <v>153</v>
      </c>
      <c r="B80" s="25" t="s">
        <v>436</v>
      </c>
      <c r="C80" s="36">
        <v>1261</v>
      </c>
      <c r="D80" s="19">
        <f t="shared" si="1"/>
        <v>10.23954526999594</v>
      </c>
      <c r="E80" s="37">
        <v>3</v>
      </c>
      <c r="F80" s="38">
        <v>0</v>
      </c>
      <c r="G80" s="17">
        <v>44981</v>
      </c>
      <c r="H80" s="18">
        <v>3075</v>
      </c>
      <c r="I80" s="62">
        <v>0.06</v>
      </c>
      <c r="J80" s="25">
        <v>12315</v>
      </c>
    </row>
    <row r="81" spans="1:10" ht="11.25">
      <c r="A81" s="35" t="s">
        <v>155</v>
      </c>
      <c r="B81" s="25" t="s">
        <v>437</v>
      </c>
      <c r="C81" s="36">
        <v>108</v>
      </c>
      <c r="D81" s="19">
        <f t="shared" si="1"/>
        <v>6.93196405648267</v>
      </c>
      <c r="E81" s="37">
        <v>0</v>
      </c>
      <c r="F81" s="38">
        <v>0</v>
      </c>
      <c r="G81" s="17">
        <v>8266</v>
      </c>
      <c r="H81" s="18">
        <v>3489</v>
      </c>
      <c r="I81" s="62">
        <v>0.09</v>
      </c>
      <c r="J81" s="25">
        <v>1558</v>
      </c>
    </row>
    <row r="82" spans="1:10" ht="11.25">
      <c r="A82" s="35" t="s">
        <v>157</v>
      </c>
      <c r="B82" s="25" t="s">
        <v>438</v>
      </c>
      <c r="C82" s="36">
        <v>307</v>
      </c>
      <c r="D82" s="19">
        <f t="shared" si="1"/>
        <v>10.495726495726496</v>
      </c>
      <c r="E82" s="37">
        <v>1</v>
      </c>
      <c r="F82" s="38">
        <v>0</v>
      </c>
      <c r="G82" s="17">
        <v>16119</v>
      </c>
      <c r="H82" s="18">
        <v>5299</v>
      </c>
      <c r="I82" s="62">
        <v>0.27</v>
      </c>
      <c r="J82" s="25">
        <v>2925</v>
      </c>
    </row>
    <row r="83" spans="1:10" ht="11.25">
      <c r="A83" s="35" t="s">
        <v>159</v>
      </c>
      <c r="B83" s="25" t="s">
        <v>279</v>
      </c>
      <c r="C83" s="36">
        <v>87</v>
      </c>
      <c r="D83" s="19">
        <f t="shared" si="1"/>
        <v>7.442258340461934</v>
      </c>
      <c r="E83" s="37">
        <v>1</v>
      </c>
      <c r="F83" s="38">
        <v>0</v>
      </c>
      <c r="G83" s="17">
        <v>6428</v>
      </c>
      <c r="H83" s="18">
        <v>2394</v>
      </c>
      <c r="I83" s="62">
        <v>0.07</v>
      </c>
      <c r="J83" s="25">
        <v>1169</v>
      </c>
    </row>
    <row r="84" spans="1:10" ht="11.25">
      <c r="A84" s="35" t="s">
        <v>161</v>
      </c>
      <c r="B84" s="25" t="s">
        <v>281</v>
      </c>
      <c r="C84" s="36">
        <v>29</v>
      </c>
      <c r="D84" s="19">
        <f t="shared" si="1"/>
        <v>6.59090909090909</v>
      </c>
      <c r="E84" s="37">
        <v>1</v>
      </c>
      <c r="F84" s="38">
        <v>0</v>
      </c>
      <c r="G84" s="17">
        <v>3013</v>
      </c>
      <c r="H84" s="18">
        <v>1487</v>
      </c>
      <c r="I84" s="62">
        <v>0.25</v>
      </c>
      <c r="J84" s="25">
        <v>440</v>
      </c>
    </row>
    <row r="85" spans="1:10" ht="11.25">
      <c r="A85" s="35" t="s">
        <v>163</v>
      </c>
      <c r="B85" s="25" t="s">
        <v>282</v>
      </c>
      <c r="C85" s="36">
        <v>32</v>
      </c>
      <c r="D85" s="19">
        <f t="shared" si="1"/>
        <v>15.023474178403756</v>
      </c>
      <c r="E85" s="37">
        <v>0</v>
      </c>
      <c r="F85" s="38">
        <v>0</v>
      </c>
      <c r="G85" s="17">
        <v>1839</v>
      </c>
      <c r="H85" s="18">
        <v>1026</v>
      </c>
      <c r="I85" s="62">
        <v>0.35</v>
      </c>
      <c r="J85" s="25">
        <v>213</v>
      </c>
    </row>
    <row r="86" spans="1:10" ht="11.25">
      <c r="A86" s="35" t="s">
        <v>165</v>
      </c>
      <c r="B86" s="25" t="s">
        <v>168</v>
      </c>
      <c r="C86" s="36">
        <v>2</v>
      </c>
      <c r="D86" s="19">
        <f t="shared" si="1"/>
        <v>2.197802197802198</v>
      </c>
      <c r="E86" s="37" t="s">
        <v>0</v>
      </c>
      <c r="F86" s="38" t="s">
        <v>0</v>
      </c>
      <c r="G86" s="17">
        <v>780</v>
      </c>
      <c r="H86" s="18">
        <v>451</v>
      </c>
      <c r="I86" s="62">
        <v>0.12</v>
      </c>
      <c r="J86" s="25">
        <v>91</v>
      </c>
    </row>
    <row r="87" spans="1:10" ht="11.25">
      <c r="A87" s="35" t="s">
        <v>167</v>
      </c>
      <c r="B87" s="25" t="s">
        <v>285</v>
      </c>
      <c r="C87" s="36">
        <v>25</v>
      </c>
      <c r="D87" s="19">
        <f t="shared" si="1"/>
        <v>4.194630872483222</v>
      </c>
      <c r="E87" s="37">
        <v>1</v>
      </c>
      <c r="F87" s="38">
        <v>0</v>
      </c>
      <c r="G87" s="17">
        <v>2452</v>
      </c>
      <c r="H87" s="18">
        <v>1102</v>
      </c>
      <c r="I87" s="62">
        <v>0.05</v>
      </c>
      <c r="J87" s="25">
        <v>596</v>
      </c>
    </row>
    <row r="88" spans="1:10" ht="11.25">
      <c r="A88" s="35" t="s">
        <v>169</v>
      </c>
      <c r="B88" s="25" t="s">
        <v>439</v>
      </c>
      <c r="C88" s="36">
        <v>3</v>
      </c>
      <c r="D88" s="19">
        <f t="shared" si="1"/>
        <v>0.7853403141361256</v>
      </c>
      <c r="E88" s="37" t="s">
        <v>0</v>
      </c>
      <c r="F88" s="38" t="s">
        <v>0</v>
      </c>
      <c r="G88" s="17">
        <v>2828</v>
      </c>
      <c r="H88" s="18">
        <v>1594</v>
      </c>
      <c r="I88" s="62">
        <v>0.16</v>
      </c>
      <c r="J88" s="25">
        <v>382</v>
      </c>
    </row>
    <row r="89" spans="1:10" ht="11.25">
      <c r="A89" s="35" t="s">
        <v>171</v>
      </c>
      <c r="B89" s="25" t="s">
        <v>288</v>
      </c>
      <c r="C89" s="36">
        <v>2</v>
      </c>
      <c r="D89" s="19">
        <f t="shared" si="1"/>
        <v>3.7037037037037033</v>
      </c>
      <c r="E89" s="37" t="s">
        <v>0</v>
      </c>
      <c r="F89" s="38" t="s">
        <v>0</v>
      </c>
      <c r="G89" s="17">
        <v>446</v>
      </c>
      <c r="H89" s="18">
        <v>233</v>
      </c>
      <c r="I89" s="62">
        <v>0.07</v>
      </c>
      <c r="J89" s="25">
        <v>54</v>
      </c>
    </row>
    <row r="90" spans="1:10" ht="11.25">
      <c r="A90" s="35" t="s">
        <v>173</v>
      </c>
      <c r="B90" s="25" t="s">
        <v>440</v>
      </c>
      <c r="C90" s="36">
        <v>134</v>
      </c>
      <c r="D90" s="19">
        <f t="shared" si="1"/>
        <v>16.36141636141636</v>
      </c>
      <c r="E90" s="37">
        <v>3</v>
      </c>
      <c r="F90" s="38">
        <v>0</v>
      </c>
      <c r="G90" s="17">
        <v>2467</v>
      </c>
      <c r="H90" s="18">
        <v>1016</v>
      </c>
      <c r="I90" s="62">
        <v>0.33</v>
      </c>
      <c r="J90" s="25">
        <v>819</v>
      </c>
    </row>
    <row r="91" spans="1:10" ht="11.25">
      <c r="A91" s="35" t="s">
        <v>175</v>
      </c>
      <c r="B91" s="25" t="s">
        <v>441</v>
      </c>
      <c r="C91" s="36">
        <v>36</v>
      </c>
      <c r="D91" s="19">
        <f t="shared" si="1"/>
        <v>12.040133779264215</v>
      </c>
      <c r="E91" s="37">
        <v>0</v>
      </c>
      <c r="F91" s="38">
        <v>0</v>
      </c>
      <c r="G91" s="17">
        <v>2273</v>
      </c>
      <c r="H91" s="18">
        <v>1261</v>
      </c>
      <c r="I91" s="62">
        <v>0.15</v>
      </c>
      <c r="J91" s="25">
        <v>299</v>
      </c>
    </row>
    <row r="92" spans="1:10" ht="11.25">
      <c r="A92" s="35" t="s">
        <v>177</v>
      </c>
      <c r="B92" s="25" t="s">
        <v>184</v>
      </c>
      <c r="C92" s="36">
        <v>141</v>
      </c>
      <c r="D92" s="19">
        <f t="shared" si="1"/>
        <v>8.918406072106261</v>
      </c>
      <c r="E92" s="37">
        <v>1</v>
      </c>
      <c r="F92" s="38">
        <v>0</v>
      </c>
      <c r="G92" s="17">
        <v>7408</v>
      </c>
      <c r="H92" s="18">
        <v>2389</v>
      </c>
      <c r="I92" s="62">
        <v>0.1</v>
      </c>
      <c r="J92" s="25">
        <v>1581</v>
      </c>
    </row>
    <row r="93" spans="1:10" ht="11.25">
      <c r="A93" s="35" t="s">
        <v>179</v>
      </c>
      <c r="B93" s="25" t="s">
        <v>186</v>
      </c>
      <c r="C93" s="36">
        <v>70</v>
      </c>
      <c r="D93" s="19">
        <f t="shared" si="1"/>
        <v>11.09350237717908</v>
      </c>
      <c r="E93" s="37">
        <v>0</v>
      </c>
      <c r="F93" s="38">
        <v>0</v>
      </c>
      <c r="G93" s="17">
        <v>3662</v>
      </c>
      <c r="H93" s="18">
        <v>1640</v>
      </c>
      <c r="I93" s="62">
        <v>0.14</v>
      </c>
      <c r="J93" s="25">
        <v>631</v>
      </c>
    </row>
    <row r="94" spans="1:10" ht="11.25">
      <c r="A94" s="35" t="s">
        <v>181</v>
      </c>
      <c r="B94" s="25" t="s">
        <v>188</v>
      </c>
      <c r="C94" s="36">
        <v>27</v>
      </c>
      <c r="D94" s="19">
        <f t="shared" si="1"/>
        <v>11.15702479338843</v>
      </c>
      <c r="E94" s="37">
        <v>0</v>
      </c>
      <c r="F94" s="38">
        <v>1</v>
      </c>
      <c r="G94" s="17">
        <v>1972</v>
      </c>
      <c r="H94" s="18">
        <v>1232</v>
      </c>
      <c r="I94" s="62">
        <v>0.12</v>
      </c>
      <c r="J94" s="25">
        <v>242</v>
      </c>
    </row>
    <row r="95" spans="1:10" ht="11.25">
      <c r="A95" s="35" t="s">
        <v>183</v>
      </c>
      <c r="B95" s="25" t="s">
        <v>442</v>
      </c>
      <c r="C95" s="36">
        <v>14</v>
      </c>
      <c r="D95" s="19">
        <f t="shared" si="1"/>
        <v>19.718309859154928</v>
      </c>
      <c r="E95" s="37">
        <v>0</v>
      </c>
      <c r="F95" s="38">
        <v>0</v>
      </c>
      <c r="G95" s="17">
        <v>561</v>
      </c>
      <c r="H95" s="18">
        <v>263</v>
      </c>
      <c r="I95" s="62">
        <v>0.28</v>
      </c>
      <c r="J95" s="25">
        <v>71</v>
      </c>
    </row>
    <row r="96" spans="1:10" ht="12" thickBot="1">
      <c r="A96" s="56" t="s">
        <v>185</v>
      </c>
      <c r="B96" s="26" t="s">
        <v>443</v>
      </c>
      <c r="C96" s="40">
        <v>146</v>
      </c>
      <c r="D96" s="22">
        <f t="shared" si="1"/>
        <v>14.384236453201972</v>
      </c>
      <c r="E96" s="41">
        <v>3</v>
      </c>
      <c r="F96" s="42">
        <v>0</v>
      </c>
      <c r="G96" s="20">
        <v>6172</v>
      </c>
      <c r="H96" s="21">
        <v>2659</v>
      </c>
      <c r="I96" s="65">
        <v>0.12</v>
      </c>
      <c r="J96" s="26">
        <v>1015</v>
      </c>
    </row>
    <row r="97" spans="1:10" ht="12.75" thickBot="1" thickTop="1">
      <c r="A97" s="66" t="s">
        <v>447</v>
      </c>
      <c r="B97" s="67"/>
      <c r="C97" s="43">
        <f>SUM(C4:C96)</f>
        <v>17547</v>
      </c>
      <c r="D97" s="44">
        <f>AVERAGE(D4:D96)</f>
        <v>8.302839158892008</v>
      </c>
      <c r="E97" s="43">
        <f aca="true" t="shared" si="2" ref="E97:J97">SUM(E4:E96)</f>
        <v>269</v>
      </c>
      <c r="F97" s="43">
        <f t="shared" si="2"/>
        <v>106</v>
      </c>
      <c r="G97" s="43">
        <f t="shared" si="2"/>
        <v>722668</v>
      </c>
      <c r="H97" s="43">
        <f t="shared" si="2"/>
        <v>233764</v>
      </c>
      <c r="I97" s="44">
        <f>AVERAGE(I4:I96)</f>
        <v>0.16150537634408604</v>
      </c>
      <c r="J97" s="45">
        <f t="shared" si="2"/>
        <v>140725</v>
      </c>
    </row>
    <row r="98" spans="1:10" ht="11.25">
      <c r="A98" s="24" t="s">
        <v>387</v>
      </c>
      <c r="C98" s="23"/>
      <c r="D98" s="23"/>
      <c r="E98" s="23"/>
      <c r="F98" s="23"/>
      <c r="G98" s="23"/>
      <c r="H98" s="23"/>
      <c r="I98" s="23"/>
      <c r="J98" s="23"/>
    </row>
    <row r="99" spans="1:10" ht="11.25">
      <c r="A99" s="29" t="s">
        <v>452</v>
      </c>
      <c r="C99" s="23"/>
      <c r="D99" s="23"/>
      <c r="E99" s="23"/>
      <c r="F99" s="23"/>
      <c r="G99" s="23"/>
      <c r="H99" s="23"/>
      <c r="I99" s="23"/>
      <c r="J99" s="23"/>
    </row>
    <row r="100" spans="3:10" ht="11.25">
      <c r="C100" s="23"/>
      <c r="D100" s="23"/>
      <c r="E100" s="23"/>
      <c r="F100" s="23"/>
      <c r="G100" s="23"/>
      <c r="H100" s="23"/>
      <c r="I100" s="23"/>
      <c r="J100" s="23"/>
    </row>
    <row r="101" spans="3:10" ht="11.25">
      <c r="C101" s="23"/>
      <c r="D101" s="23"/>
      <c r="E101" s="23"/>
      <c r="F101" s="23"/>
      <c r="G101" s="23"/>
      <c r="H101" s="23"/>
      <c r="I101" s="23"/>
      <c r="J101" s="23"/>
    </row>
    <row r="102" spans="3:10" ht="11.25">
      <c r="C102" s="23"/>
      <c r="D102" s="23"/>
      <c r="E102" s="23"/>
      <c r="F102" s="23"/>
      <c r="G102" s="23"/>
      <c r="H102" s="23"/>
      <c r="I102" s="23"/>
      <c r="J102" s="23"/>
    </row>
    <row r="103" spans="3:10" ht="11.25">
      <c r="C103" s="23"/>
      <c r="D103" s="23"/>
      <c r="E103" s="23"/>
      <c r="F103" s="23"/>
      <c r="G103" s="23"/>
      <c r="H103" s="23"/>
      <c r="I103" s="23"/>
      <c r="J103" s="23"/>
    </row>
    <row r="104" spans="3:10" ht="11.25">
      <c r="C104" s="23"/>
      <c r="D104" s="23"/>
      <c r="E104" s="23"/>
      <c r="F104" s="23"/>
      <c r="G104" s="23"/>
      <c r="H104" s="23"/>
      <c r="I104" s="23"/>
      <c r="J104" s="23"/>
    </row>
    <row r="105" spans="3:10" ht="11.25">
      <c r="C105" s="23"/>
      <c r="D105" s="23"/>
      <c r="E105" s="23"/>
      <c r="F105" s="23"/>
      <c r="G105" s="23"/>
      <c r="H105" s="23"/>
      <c r="I105" s="23"/>
      <c r="J105" s="23"/>
    </row>
    <row r="106" spans="3:10" ht="11.25">
      <c r="C106" s="23"/>
      <c r="D106" s="23"/>
      <c r="E106" s="23"/>
      <c r="F106" s="23"/>
      <c r="G106" s="23"/>
      <c r="H106" s="23"/>
      <c r="I106" s="23"/>
      <c r="J106" s="23"/>
    </row>
    <row r="107" spans="3:10" ht="11.25">
      <c r="C107" s="23"/>
      <c r="D107" s="23"/>
      <c r="E107" s="23"/>
      <c r="F107" s="23"/>
      <c r="G107" s="23"/>
      <c r="H107" s="23"/>
      <c r="I107" s="23"/>
      <c r="J107" s="23"/>
    </row>
    <row r="108" spans="3:10" ht="11.25">
      <c r="C108" s="23"/>
      <c r="D108" s="23"/>
      <c r="E108" s="23"/>
      <c r="F108" s="23"/>
      <c r="G108" s="23"/>
      <c r="H108" s="23"/>
      <c r="I108" s="23"/>
      <c r="J108" s="23"/>
    </row>
    <row r="109" spans="3:10" ht="11.25">
      <c r="C109" s="23"/>
      <c r="D109" s="23"/>
      <c r="E109" s="23"/>
      <c r="F109" s="23"/>
      <c r="G109" s="23"/>
      <c r="H109" s="23"/>
      <c r="I109" s="23"/>
      <c r="J109" s="23"/>
    </row>
    <row r="110" spans="3:10" ht="11.25">
      <c r="C110" s="23"/>
      <c r="D110" s="23"/>
      <c r="E110" s="23"/>
      <c r="F110" s="23"/>
      <c r="G110" s="23"/>
      <c r="H110" s="23"/>
      <c r="I110" s="23"/>
      <c r="J110" s="23"/>
    </row>
    <row r="111" spans="3:10" ht="11.25">
      <c r="C111" s="23"/>
      <c r="D111" s="23"/>
      <c r="E111" s="23"/>
      <c r="F111" s="23"/>
      <c r="G111" s="23"/>
      <c r="H111" s="23"/>
      <c r="I111" s="23"/>
      <c r="J111" s="23"/>
    </row>
    <row r="112" spans="3:10" ht="11.25">
      <c r="C112" s="23"/>
      <c r="D112" s="23"/>
      <c r="E112" s="23"/>
      <c r="F112" s="23"/>
      <c r="G112" s="23"/>
      <c r="H112" s="23"/>
      <c r="I112" s="23"/>
      <c r="J112" s="23"/>
    </row>
    <row r="113" spans="3:10" ht="11.25">
      <c r="C113" s="23"/>
      <c r="D113" s="23"/>
      <c r="E113" s="23"/>
      <c r="F113" s="23"/>
      <c r="G113" s="23"/>
      <c r="H113" s="23"/>
      <c r="I113" s="23"/>
      <c r="J113" s="23"/>
    </row>
    <row r="114" spans="3:10" ht="11.25">
      <c r="C114" s="23"/>
      <c r="D114" s="23"/>
      <c r="E114" s="23"/>
      <c r="F114" s="23"/>
      <c r="G114" s="23"/>
      <c r="H114" s="23"/>
      <c r="I114" s="23"/>
      <c r="J114" s="23"/>
    </row>
    <row r="115" spans="3:10" ht="11.25">
      <c r="C115" s="23"/>
      <c r="D115" s="23"/>
      <c r="E115" s="23"/>
      <c r="F115" s="23"/>
      <c r="G115" s="23"/>
      <c r="H115" s="23"/>
      <c r="I115" s="23"/>
      <c r="J115" s="23"/>
    </row>
    <row r="116" spans="3:10" ht="11.25">
      <c r="C116" s="23"/>
      <c r="D116" s="23"/>
      <c r="E116" s="23"/>
      <c r="F116" s="23"/>
      <c r="G116" s="23"/>
      <c r="H116" s="23"/>
      <c r="I116" s="23"/>
      <c r="J116" s="23"/>
    </row>
    <row r="117" spans="3:10" ht="11.25">
      <c r="C117" s="23"/>
      <c r="D117" s="23"/>
      <c r="E117" s="23"/>
      <c r="F117" s="23"/>
      <c r="G117" s="23"/>
      <c r="H117" s="23"/>
      <c r="I117" s="23"/>
      <c r="J117" s="23"/>
    </row>
    <row r="118" spans="3:10" ht="11.25">
      <c r="C118" s="23"/>
      <c r="D118" s="23"/>
      <c r="E118" s="23"/>
      <c r="F118" s="23"/>
      <c r="G118" s="23"/>
      <c r="H118" s="23"/>
      <c r="I118" s="23"/>
      <c r="J118" s="23"/>
    </row>
    <row r="119" spans="3:10" ht="11.25">
      <c r="C119" s="23"/>
      <c r="D119" s="23"/>
      <c r="E119" s="23"/>
      <c r="F119" s="23"/>
      <c r="G119" s="23"/>
      <c r="H119" s="23"/>
      <c r="I119" s="23"/>
      <c r="J119" s="23"/>
    </row>
    <row r="120" spans="3:10" ht="11.25">
      <c r="C120" s="23"/>
      <c r="D120" s="23"/>
      <c r="E120" s="23"/>
      <c r="F120" s="23"/>
      <c r="G120" s="23"/>
      <c r="H120" s="23"/>
      <c r="I120" s="23"/>
      <c r="J120" s="23"/>
    </row>
    <row r="121" spans="3:10" ht="11.25">
      <c r="C121" s="23"/>
      <c r="D121" s="23"/>
      <c r="E121" s="23"/>
      <c r="F121" s="23"/>
      <c r="G121" s="23"/>
      <c r="H121" s="23"/>
      <c r="I121" s="23"/>
      <c r="J121" s="23"/>
    </row>
    <row r="122" spans="3:10" ht="11.25">
      <c r="C122" s="23"/>
      <c r="D122" s="23"/>
      <c r="E122" s="23"/>
      <c r="F122" s="23"/>
      <c r="G122" s="23"/>
      <c r="H122" s="23"/>
      <c r="I122" s="23"/>
      <c r="J122" s="23"/>
    </row>
    <row r="123" spans="3:10" ht="11.25">
      <c r="C123" s="23"/>
      <c r="D123" s="23"/>
      <c r="E123" s="23"/>
      <c r="F123" s="23"/>
      <c r="G123" s="23"/>
      <c r="H123" s="23"/>
      <c r="I123" s="23"/>
      <c r="J123" s="23"/>
    </row>
    <row r="124" spans="3:10" ht="11.25">
      <c r="C124" s="23"/>
      <c r="D124" s="23"/>
      <c r="E124" s="23"/>
      <c r="F124" s="23"/>
      <c r="G124" s="23"/>
      <c r="H124" s="23"/>
      <c r="I124" s="23"/>
      <c r="J124" s="23"/>
    </row>
    <row r="125" spans="3:10" ht="11.25">
      <c r="C125" s="23"/>
      <c r="D125" s="23"/>
      <c r="E125" s="23"/>
      <c r="F125" s="23"/>
      <c r="G125" s="23"/>
      <c r="H125" s="23"/>
      <c r="I125" s="23"/>
      <c r="J125" s="23"/>
    </row>
    <row r="126" spans="3:10" ht="11.25">
      <c r="C126" s="23"/>
      <c r="D126" s="23"/>
      <c r="E126" s="23"/>
      <c r="F126" s="23"/>
      <c r="G126" s="23"/>
      <c r="H126" s="23"/>
      <c r="I126" s="23"/>
      <c r="J126" s="23"/>
    </row>
    <row r="127" spans="3:10" ht="11.25">
      <c r="C127" s="23"/>
      <c r="D127" s="23"/>
      <c r="E127" s="23"/>
      <c r="F127" s="23"/>
      <c r="G127" s="23"/>
      <c r="H127" s="23"/>
      <c r="I127" s="23"/>
      <c r="J127" s="23"/>
    </row>
    <row r="128" spans="3:10" ht="11.25">
      <c r="C128" s="23"/>
      <c r="D128" s="23"/>
      <c r="E128" s="23"/>
      <c r="F128" s="23"/>
      <c r="G128" s="23"/>
      <c r="H128" s="23"/>
      <c r="I128" s="23"/>
      <c r="J128" s="23"/>
    </row>
    <row r="129" spans="3:10" ht="11.25">
      <c r="C129" s="23"/>
      <c r="D129" s="23"/>
      <c r="E129" s="23"/>
      <c r="F129" s="23"/>
      <c r="G129" s="23"/>
      <c r="H129" s="23"/>
      <c r="I129" s="23"/>
      <c r="J129" s="23"/>
    </row>
    <row r="130" spans="3:10" ht="11.25">
      <c r="C130" s="23"/>
      <c r="D130" s="23"/>
      <c r="E130" s="23"/>
      <c r="F130" s="23"/>
      <c r="G130" s="23"/>
      <c r="H130" s="23"/>
      <c r="I130" s="23"/>
      <c r="J130" s="23"/>
    </row>
    <row r="131" spans="3:10" ht="11.25">
      <c r="C131" s="23"/>
      <c r="D131" s="23"/>
      <c r="E131" s="23"/>
      <c r="F131" s="23"/>
      <c r="G131" s="23"/>
      <c r="H131" s="23"/>
      <c r="I131" s="23"/>
      <c r="J131" s="23"/>
    </row>
    <row r="132" spans="3:10" ht="11.25">
      <c r="C132" s="23"/>
      <c r="D132" s="23"/>
      <c r="E132" s="23"/>
      <c r="F132" s="23"/>
      <c r="G132" s="23"/>
      <c r="H132" s="23"/>
      <c r="I132" s="23"/>
      <c r="J132" s="23"/>
    </row>
    <row r="133" spans="3:10" ht="11.25">
      <c r="C133" s="23"/>
      <c r="D133" s="23"/>
      <c r="E133" s="23"/>
      <c r="F133" s="23"/>
      <c r="G133" s="23"/>
      <c r="H133" s="23"/>
      <c r="I133" s="23"/>
      <c r="J133" s="23"/>
    </row>
    <row r="134" spans="3:10" ht="11.25">
      <c r="C134" s="23"/>
      <c r="D134" s="23"/>
      <c r="E134" s="23"/>
      <c r="F134" s="23"/>
      <c r="G134" s="23"/>
      <c r="H134" s="23"/>
      <c r="I134" s="23"/>
      <c r="J134" s="23"/>
    </row>
    <row r="135" spans="3:10" ht="11.25">
      <c r="C135" s="23"/>
      <c r="D135" s="23"/>
      <c r="E135" s="23"/>
      <c r="F135" s="23"/>
      <c r="G135" s="23"/>
      <c r="H135" s="23"/>
      <c r="I135" s="23"/>
      <c r="J135" s="23"/>
    </row>
    <row r="136" spans="3:10" ht="11.25">
      <c r="C136" s="23"/>
      <c r="D136" s="23"/>
      <c r="E136" s="23"/>
      <c r="F136" s="23"/>
      <c r="G136" s="23"/>
      <c r="H136" s="23"/>
      <c r="I136" s="23"/>
      <c r="J136" s="23"/>
    </row>
    <row r="137" spans="3:10" ht="11.25">
      <c r="C137" s="23"/>
      <c r="D137" s="23"/>
      <c r="E137" s="23"/>
      <c r="F137" s="23"/>
      <c r="G137" s="23"/>
      <c r="H137" s="23"/>
      <c r="I137" s="23"/>
      <c r="J137" s="23"/>
    </row>
    <row r="138" spans="3:10" ht="11.25">
      <c r="C138" s="23"/>
      <c r="D138" s="23"/>
      <c r="E138" s="23"/>
      <c r="F138" s="23"/>
      <c r="G138" s="23"/>
      <c r="H138" s="23"/>
      <c r="I138" s="23"/>
      <c r="J138" s="23"/>
    </row>
    <row r="139" spans="3:10" ht="11.25">
      <c r="C139" s="23"/>
      <c r="D139" s="23"/>
      <c r="E139" s="23"/>
      <c r="F139" s="23"/>
      <c r="G139" s="23"/>
      <c r="H139" s="23"/>
      <c r="I139" s="23"/>
      <c r="J139" s="23"/>
    </row>
    <row r="140" spans="3:10" ht="11.25">
      <c r="C140" s="23"/>
      <c r="D140" s="23"/>
      <c r="E140" s="23"/>
      <c r="F140" s="23"/>
      <c r="G140" s="23"/>
      <c r="H140" s="23"/>
      <c r="I140" s="23"/>
      <c r="J140" s="23"/>
    </row>
    <row r="141" spans="3:10" ht="11.25">
      <c r="C141" s="23"/>
      <c r="D141" s="23"/>
      <c r="E141" s="23"/>
      <c r="F141" s="23"/>
      <c r="G141" s="23"/>
      <c r="H141" s="23"/>
      <c r="I141" s="23"/>
      <c r="J141" s="23"/>
    </row>
    <row r="142" spans="3:10" ht="11.25">
      <c r="C142" s="23"/>
      <c r="D142" s="23"/>
      <c r="E142" s="23"/>
      <c r="F142" s="23"/>
      <c r="G142" s="23"/>
      <c r="H142" s="23"/>
      <c r="I142" s="23"/>
      <c r="J142" s="23"/>
    </row>
    <row r="143" spans="3:10" ht="11.25">
      <c r="C143" s="23"/>
      <c r="D143" s="23"/>
      <c r="E143" s="23"/>
      <c r="F143" s="23"/>
      <c r="G143" s="23"/>
      <c r="H143" s="23"/>
      <c r="I143" s="23"/>
      <c r="J143" s="23"/>
    </row>
    <row r="144" spans="3:10" ht="11.25">
      <c r="C144" s="23"/>
      <c r="D144" s="23"/>
      <c r="E144" s="23"/>
      <c r="F144" s="23"/>
      <c r="G144" s="23"/>
      <c r="H144" s="23"/>
      <c r="I144" s="23"/>
      <c r="J144" s="23"/>
    </row>
  </sheetData>
  <mergeCells count="9">
    <mergeCell ref="J2:J3"/>
    <mergeCell ref="A2:A3"/>
    <mergeCell ref="B2:B3"/>
    <mergeCell ref="C2:C3"/>
    <mergeCell ref="D2:D3"/>
    <mergeCell ref="A97:B97"/>
    <mergeCell ref="E2:E3"/>
    <mergeCell ref="F2:F3"/>
    <mergeCell ref="G2:I2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zvu0</dc:creator>
  <cp:keywords/>
  <dc:description/>
  <cp:lastModifiedBy>bre3</cp:lastModifiedBy>
  <cp:lastPrinted>2004-11-15T19:15:36Z</cp:lastPrinted>
  <dcterms:created xsi:type="dcterms:W3CDTF">2004-11-03T17:43:43Z</dcterms:created>
  <dcterms:modified xsi:type="dcterms:W3CDTF">2006-09-07T14:37:28Z</dcterms:modified>
  <cp:category/>
  <cp:version/>
  <cp:contentType/>
  <cp:contentStatus/>
</cp:coreProperties>
</file>