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<sst xmlns="http://schemas.openxmlformats.org/spreadsheetml/2006/main" count="727" uniqueCount="80">
  <si>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</si>
  <si>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</si>
  <si>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</si>
  <si>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</si>
  <si>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</si>
  <si>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</si>
  <si>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</si>
  <si>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</si>
  <si>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</si>
  <si>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</si>
  <si>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</si>
  <si>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</si>
  <si>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</si>
  <si>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</si>
  <si>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</si>
  <si>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</si>
  <si>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</si>
  <si>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</si>
  <si>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</si>
  <si>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</si>
  <si>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</si>
  <si>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</si>
  <si>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</si>
  <si>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</si>
  <si>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</si>
  <si>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</si>
  <si>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</si>
  <si>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</si>
  <si>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</si>
  <si>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</si>
  <si>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</si>
  <si>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</si>
  <si>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</si>
  <si>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</si>
  <si>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</si>
  <si>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</si>
  <si>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</si>
  <si>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</si>
  <si>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</si>
  <si>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</si>
  <si>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</si>
  <si>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</si>
  <si>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</si>
  <si>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</si>
  <si>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</si>
  <si>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</si>
  <si>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</si>
  <si>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</si>
  <si>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</si>
  <si>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</si>
  <si>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</si>
  <si>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</si>
  <si>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</si>
  <si>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</si>
  <si>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</si>
  <si>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</si>
  <si>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</si>
  <si>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</si>
  <si>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</si>
  <si>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</si>
  <si>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</si>
  <si>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</si>
  <si>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</si>
  <si>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</si>
  <si>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</si>
  <si>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</si>
  <si>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</si>
  <si>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</si>
  <si>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</si>
  <si>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</si>
  <si>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</si>
  <si>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MAPLE VL (40689)  TO  SNOK S1 (41004) CKT 2 [230.00 - 230.00 kV]</t>
  </si>
  <si>
    <t>3TM: Monroe-Echo LK-SnoK 500kV</t>
  </si>
  <si>
    <t>CTG_FAIL_IN_FULL</t>
  </si>
  <si>
    <t>BFR: 4522 Echo Lk-Mon-SnoK #1 500kV &amp; Mon Caps</t>
  </si>
  <si>
    <t>Branch HRTAP MS (40963)  TO  SNOH S4 (41330) CKT 2 [230.00 - 230.00 kV]</t>
  </si>
  <si>
    <t>BFR: 5114 Rav-Echo Lk #1 &amp; Mon-EchoLK-SnoK #1 500kV</t>
  </si>
  <si>
    <t>BFR: 4526 Monroe-EchoLK-SnoK 500 kV #1 &amp; Mon-Cust #2 500kV</t>
  </si>
  <si>
    <t>Chief Joseph-Monroe #1 500kV Line(COV-CRES BYP @ COV)</t>
  </si>
  <si>
    <t>011R1WINTER09v5SNH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</si>
</sst>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5" fillId="0" borderId="107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7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10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7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60927053"/>
        <c:axId val="11472566"/>
      </c:scatterChart>
      <c:valAx>
        <c:axId val="60927053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472566"/>
        <c:crossesAt val="0"/>
        <c:crossBetween val="midCat"/>
        <c:dispUnits/>
        <c:majorUnit val="100"/>
        <c:minorUnit val="50"/>
      </c:valAx>
      <c:valAx>
        <c:axId val="11472566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60927053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36144231"/>
        <c:axId val="56862624"/>
      </c:scatterChart>
      <c:valAx>
        <c:axId val="36144231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862624"/>
        <c:crossesAt val="0"/>
        <c:crossBetween val="midCat"/>
        <c:dispUnits/>
        <c:majorUnit val="100"/>
        <c:minorUnit val="50"/>
      </c:valAx>
      <c:valAx>
        <c:axId val="5686262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6144231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42001569"/>
        <c:axId val="42469802"/>
      </c:scatterChart>
      <c:valAx>
        <c:axId val="4200156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2469802"/>
        <c:crossesAt val="0"/>
        <c:crossBetween val="midCat"/>
        <c:dispUnits/>
        <c:majorUnit val="100"/>
        <c:minorUnit val="50"/>
      </c:valAx>
      <c:valAx>
        <c:axId val="4246980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200156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46683899"/>
        <c:axId val="17501908"/>
      </c:scatterChart>
      <c:valAx>
        <c:axId val="46683899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501908"/>
        <c:crossesAt val="0"/>
        <c:crossBetween val="midCat"/>
        <c:dispUnits/>
        <c:majorUnit val="100"/>
        <c:minorUnit val="50"/>
      </c:valAx>
      <c:valAx>
        <c:axId val="17501908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46683899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23299445"/>
        <c:axId val="8368414"/>
      </c:scatterChart>
      <c:valAx>
        <c:axId val="23299445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8368414"/>
        <c:crossesAt val="0"/>
        <c:crossBetween val="midCat"/>
        <c:dispUnits/>
        <c:majorUnit val="100"/>
        <c:minorUnit val="50"/>
      </c:valAx>
      <c:valAx>
        <c:axId val="836841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3299445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F32" sqref="F32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Chief Joseph-Monroe #1 500kV Line(COV-CRES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6546.743333333334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109.45</v>
      </c>
      <c r="E21" s="76" t="str">
        <f>'Excel Sheet'!D3</f>
        <v>3TM: Monroe-Echo LK-SnoK 500kV</v>
      </c>
      <c r="F21" s="84" t="str">
        <f>'Excel Sheet'!C3</f>
        <v>Branch MAPLE VL (40689)  TO  SNOK S1 (41004)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825.03</v>
      </c>
      <c r="V21" s="113" t="str">
        <f>E23</f>
        <v>BFR: 4522 Echo Lk-Mon-SnoK #1 500kV &amp; Mon Caps</v>
      </c>
      <c r="W21" s="109" t="str">
        <f>F23</f>
        <v>Branch MAPLE VL (40689)  TO  SNOK S1 (41004)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469.61</v>
      </c>
      <c r="E22" s="57" t="str">
        <f>'Excel Sheet'!D4</f>
        <v>BFR: 4522 Echo Lk-Mon-SnoK #1 500kV &amp; Mon Caps</v>
      </c>
      <c r="F22" s="58" t="str">
        <f>'Excel Sheet'!C4</f>
        <v>Branch MAPLE VL (40689)  TO  SNOK S1 (41004)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994.89</v>
      </c>
      <c r="V22" s="107" t="str">
        <f>E26</f>
        <v>BFR: 4522 Echo Lk-Mon-SnoK #1 500kV &amp; Mon Caps</v>
      </c>
      <c r="W22" s="108" t="str">
        <f>F26</f>
        <v>Branch MAPLE VL (40689)  TO  SNOK S1 (41004)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825.03</v>
      </c>
      <c r="E23" s="76" t="str">
        <f>'Excel Sheet'!D5</f>
        <v>BFR: 4522 Echo Lk-Mon-SnoK #1 500kV &amp; Mon Caps</v>
      </c>
      <c r="F23" s="58" t="str">
        <f>'Excel Sheet'!C5</f>
        <v>Branch MAPLE VL (40689)  TO  SNOK S1 (41004)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1266.17</v>
      </c>
      <c r="V23" s="111" t="str">
        <f>E29</f>
        <v>3TM: Monroe-Echo LK-SnoK 500kV</v>
      </c>
      <c r="W23" s="110" t="str">
        <f>F29</f>
        <v>Branch MAPLE VL (40689)  TO  SNOK S1 (41004)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271.23</v>
      </c>
      <c r="E24" s="57" t="str">
        <f>'Excel Sheet'!D6</f>
        <v>BFR: 4522 Echo Lk-Mon-SnoK #1 500kV &amp; Mon Caps</v>
      </c>
      <c r="F24" s="84" t="str">
        <f>'Excel Sheet'!C6</f>
        <v>Branch MAPLE VL (40689)  TO  SNOK S1 (41004)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1753.44</v>
      </c>
      <c r="V24" s="107" t="str">
        <f>E32</f>
        <v>3TM: Monroe-Echo LK-SnoK 500kV</v>
      </c>
      <c r="W24" s="108" t="str">
        <f>F32</f>
        <v>Branch MAPLE VL (40689)  TO  SNOK S1 (41004)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640.91</v>
      </c>
      <c r="E25" s="76" t="str">
        <f>'Excel Sheet'!D7</f>
        <v>3TM: Monroe-Echo LK-SnoK 500kV</v>
      </c>
      <c r="F25" s="58" t="str">
        <f>'Excel Sheet'!C7</f>
        <v>Branch MAPLE VL (40689)  TO  SNOK S1 (41004)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2050.91</v>
      </c>
      <c r="V25" s="107" t="str">
        <f>E35</f>
        <v>BFR: 4522 Echo Lk-Mon-SnoK #1 500kV &amp; Mon Caps</v>
      </c>
      <c r="W25" s="108" t="str">
        <f>F35</f>
        <v>Branch HRTAP MS (40963)  TO  SNOH S4 (41330)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994.89</v>
      </c>
      <c r="E26" s="57" t="str">
        <f>'Excel Sheet'!D8</f>
        <v>BFR: 4522 Echo Lk-Mon-SnoK #1 500kV &amp; Mon Caps</v>
      </c>
      <c r="F26" s="84" t="str">
        <f>'Excel Sheet'!C8</f>
        <v>Branch MAPLE VL (40689)  TO  SNOK S1 (41004)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469.61</v>
      </c>
      <c r="V26" s="111" t="str">
        <f>E22</f>
        <v>BFR: 4522 Echo Lk-Mon-SnoK #1 500kV &amp; Mon Caps</v>
      </c>
      <c r="W26" s="110" t="str">
        <f>F22</f>
        <v>Branch MAPLE VL (40689)  TO  SNOK S1 (41004)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548.25</v>
      </c>
      <c r="E27" s="76" t="str">
        <f>'Excel Sheet'!D9</f>
        <v>3TM: Monroe-Echo LK-SnoK 500kV</v>
      </c>
      <c r="F27" s="133" t="str">
        <f>'Excel Sheet'!C9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640.91</v>
      </c>
      <c r="V27" s="114" t="str">
        <f>E25</f>
        <v>3TM: Monroe-Echo LK-SnoK 500kV</v>
      </c>
      <c r="W27" s="108" t="str">
        <f>F25</f>
        <v>Branch MAPLE VL (40689)  TO  SNOK S1 (41004)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916.76</v>
      </c>
      <c r="E28" s="57" t="str">
        <f>'Excel Sheet'!D10</f>
        <v>3TM: Monroe-Echo LK-SnoK 500kV</v>
      </c>
      <c r="F28" s="58" t="str">
        <f>'Excel Sheet'!C10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916.76</v>
      </c>
      <c r="V28" s="107" t="str">
        <f>E28</f>
        <v>3TM: Monroe-Echo LK-SnoK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1266.17</v>
      </c>
      <c r="E29" s="76" t="str">
        <f>'Excel Sheet'!D11</f>
        <v>3TM: Monroe-Echo LK-SnoK 500kV</v>
      </c>
      <c r="F29" s="84" t="str">
        <f>'Excel Sheet'!C11</f>
        <v>Branch MAPLE VL (40689)  TO  SNOK S1 (41004)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1401.9</v>
      </c>
      <c r="V29" s="107" t="str">
        <f>E31</f>
        <v>BFR: 4522 Echo Lk-Mon-SnoK #1 500kV &amp; Mon Caps</v>
      </c>
      <c r="W29" s="116" t="str">
        <f>F31</f>
        <v>Branch MAPLE VL (40689)  TO  SNOK S1 (41004)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1035.58</v>
      </c>
      <c r="E30" s="57" t="str">
        <f>'Excel Sheet'!D12</f>
        <v>3TM: Monroe-Echo LK-SnoK 500kV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1815.44</v>
      </c>
      <c r="V30" s="107" t="str">
        <f>E34</f>
        <v>BFR: 4522 Echo Lk-Mon-SnoK #1 500kV &amp; Mon Caps</v>
      </c>
      <c r="W30" s="110" t="str">
        <f>F34</f>
        <v>Branch MAPLE VL (40689)  TO  SNOK S1 (41004)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1401.9</v>
      </c>
      <c r="E31" s="76" t="str">
        <f>'Excel Sheet'!D13</f>
        <v>BFR: 4522 Echo Lk-Mon-SnoK #1 500kV &amp; Mon Caps</v>
      </c>
      <c r="F31" s="133" t="str">
        <f>'Excel Sheet'!C13</f>
        <v>Branch MAPLE VL (40689)  TO  SNOK S1 (41004)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109.45</v>
      </c>
      <c r="V31" s="107" t="str">
        <f>E21</f>
        <v>3TM: Monroe-Echo LK-SnoK 500kV</v>
      </c>
      <c r="W31" s="108" t="str">
        <f>F21</f>
        <v>Branch MAPLE VL (40689)  TO  SNOK S1 (41004)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1753.44</v>
      </c>
      <c r="E32" s="57" t="str">
        <f>'Excel Sheet'!D14</f>
        <v>3TM: Monroe-Echo LK-SnoK 500kV</v>
      </c>
      <c r="F32" s="133" t="str">
        <f>'Excel Sheet'!C14</f>
        <v>Branch MAPLE VL (40689)  TO  SNOK S1 (41004)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271.23</v>
      </c>
      <c r="V32" s="107" t="str">
        <f>E24</f>
        <v>BFR: 4522 Echo Lk-Mon-SnoK #1 500kV &amp; Mon Caps</v>
      </c>
      <c r="W32" s="110" t="str">
        <f>F24</f>
        <v>Branch MAPLE VL (40689)  TO  SNOK S1 (41004)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1452.6</v>
      </c>
      <c r="E33" s="76" t="str">
        <f>'Excel Sheet'!D15</f>
        <v>BFR: 4522 Echo Lk-Mon-SnoK #1 500kV &amp; Mon Caps</v>
      </c>
      <c r="F33" s="133" t="str">
        <f>'Excel Sheet'!C15</f>
        <v>Branch MAPLE VL (40689)  TO  SNOK S1 (41004)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548.25</v>
      </c>
      <c r="V33" s="111" t="str">
        <f>E27</f>
        <v>3TM: Monroe-Echo LK-SnoK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1815.44</v>
      </c>
      <c r="E34" s="57" t="str">
        <f>'Excel Sheet'!D16</f>
        <v>BFR: 4522 Echo Lk-Mon-SnoK #1 500kV &amp; Mon Caps</v>
      </c>
      <c r="F34" s="133" t="str">
        <f>'Excel Sheet'!C16</f>
        <v>Branch MAPLE VL (40689)  TO  SNOK S1 (41004)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1035.58</v>
      </c>
      <c r="V34" s="107" t="str">
        <f>E30</f>
        <v>3TM: Monroe-Echo LK-SnoK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2050.91</v>
      </c>
      <c r="E35" s="81" t="str">
        <f>'Excel Sheet'!D17</f>
        <v>BFR: 4522 Echo Lk-Mon-SnoK #1 500kV &amp; Mon Caps</v>
      </c>
      <c r="F35" s="60" t="str">
        <f>'Excel Sheet'!C17</f>
        <v>Branch HRTAP MS (40963)  TO  SNOH S4 (41330)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1452.6</v>
      </c>
      <c r="V35" s="112" t="str">
        <f>E33</f>
        <v>BFR: 4522 Echo Lk-Mon-SnoK #1 500kV &amp; Mon Caps</v>
      </c>
      <c r="W35" s="115" t="str">
        <f>F33</f>
        <v>Branch MAPLE VL (40689)  TO  SNOK S1 (41004)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Chief Joseph-Monroe #1 500kV Line(COV-CRES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011R1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6408.608666666666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159.99</v>
      </c>
      <c r="E21" s="55" t="str">
        <f>'Excel Sheet'!D20</f>
        <v>BFR: 4522 Echo Lk-Mon-SnoK #1 500kV &amp; Mon Caps</v>
      </c>
      <c r="F21" s="56" t="str">
        <f>'Excel Sheet'!C20</f>
        <v>Branch MAPLE VL (40689)  TO  SNOK S1 (41004)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879.97</v>
      </c>
      <c r="V21" s="113" t="str">
        <f>E23</f>
        <v>BFR: 4522 Echo Lk-Mon-SnoK #1 500kV &amp; Mon Caps</v>
      </c>
      <c r="W21" s="109" t="str">
        <f>F23</f>
        <v>Branch MAPLE VL (40689)  TO  SNOK S1 (41004)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528.15</v>
      </c>
      <c r="E22" s="76" t="str">
        <f>'Excel Sheet'!D21</f>
        <v>3TM: Monroe-Echo LK-SnoK 500kV</v>
      </c>
      <c r="F22" s="58" t="str">
        <f>'Excel Sheet'!C21</f>
        <v>Branch MAPLE VL (40689)  TO  SNOK S1 (41004)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1050.27</v>
      </c>
      <c r="V22" s="107" t="str">
        <f>E26</f>
        <v>BFR: 4522 Echo Lk-Mon-SnoK #1 500kV &amp; Mon Caps</v>
      </c>
      <c r="W22" s="108" t="str">
        <f>F26</f>
        <v>Branch MAPLE VL (40689)  TO  SNOK S1 (41004)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879.97</v>
      </c>
      <c r="E23" s="234" t="str">
        <f>'Excel Sheet'!D22</f>
        <v>BFR: 4522 Echo Lk-Mon-SnoK #1 500kV &amp; Mon Caps</v>
      </c>
      <c r="F23" s="58" t="str">
        <f>'Excel Sheet'!C22</f>
        <v>Branch MAPLE VL (40689)  TO  SNOK S1 (41004)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1319.56</v>
      </c>
      <c r="V23" s="111" t="str">
        <f>E29</f>
        <v>BFR: 4522 Echo Lk-Mon-SnoK #1 500kV &amp; Mon Caps</v>
      </c>
      <c r="W23" s="110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9.74</v>
      </c>
      <c r="E24" s="234" t="str">
        <f>'Excel Sheet'!D23</f>
        <v>3TM: Monroe-Echo LK-SnoK 500kV</v>
      </c>
      <c r="F24" s="58" t="str">
        <f>'Excel Sheet'!C23</f>
        <v>Branch MAPLE VL (40689)  TO  SNOK S1 (41004)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1690.99</v>
      </c>
      <c r="V24" s="107" t="str">
        <f>E32</f>
        <v>3TM: Monroe-Echo LK-SnoK 500kV</v>
      </c>
      <c r="W24" s="108" t="str">
        <f>F32</f>
        <v>Branch HRTAP MS (40963)  TO  SNOH S4 (41330)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695.41</v>
      </c>
      <c r="E25" s="57" t="str">
        <f>'Excel Sheet'!D24</f>
        <v>3TM: Monroe-Echo LK-SnoK 500kV</v>
      </c>
      <c r="F25" s="58" t="str">
        <f>'Excel Sheet'!C24</f>
        <v>Branch MAPLE VL (40689)  TO  SNOK S1 (41004)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1735.65</v>
      </c>
      <c r="V25" s="107" t="str">
        <f>E35</f>
        <v>3TM: Monroe-Echo LK-SnoK 500kV</v>
      </c>
      <c r="W25" s="108" t="str">
        <f>F35</f>
        <v>Branch HRTAP MS (40963)  TO  SNOH S4 (41330)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1050.27</v>
      </c>
      <c r="E26" s="57" t="str">
        <f>'Excel Sheet'!D25</f>
        <v>BFR: 4522 Echo Lk-Mon-SnoK #1 500kV &amp; Mon Caps</v>
      </c>
      <c r="F26" s="58" t="str">
        <f>'Excel Sheet'!C25</f>
        <v>Branch MAPLE VL (40689)  TO  SNOK S1 (41004)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528.15</v>
      </c>
      <c r="V26" s="111" t="str">
        <f>E22</f>
        <v>3TM: Monroe-Echo LK-SnoK 500kV</v>
      </c>
      <c r="W26" s="110" t="str">
        <f>F22</f>
        <v>Branch MAPLE VL (40689)  TO  SNOK S1 (41004)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293.01</v>
      </c>
      <c r="E27" s="76" t="str">
        <f>'Excel Sheet'!D26</f>
        <v>3TM: Monroe-Echo LK-SnoK 500kV</v>
      </c>
      <c r="F27" s="58" t="str">
        <f>'Excel Sheet'!C26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695.41</v>
      </c>
      <c r="V27" s="114" t="str">
        <f>E25</f>
        <v>3TM: Monroe-Echo LK-SnoK 500kV</v>
      </c>
      <c r="W27" s="108" t="str">
        <f>F25</f>
        <v>Branch MAPLE VL (40689)  TO  SNOK S1 (41004)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972.28</v>
      </c>
      <c r="E28" s="134" t="str">
        <f>'Excel Sheet'!D27</f>
        <v>3TM: Monroe-Echo LK-SnoK 500kV</v>
      </c>
      <c r="F28" s="58" t="str">
        <f>'Excel Sheet'!C27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972.28</v>
      </c>
      <c r="V28" s="107" t="str">
        <f>E28</f>
        <v>3TM: Monroe-Echo LK-SnoK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1319.56</v>
      </c>
      <c r="E29" s="134" t="str">
        <f>'Excel Sheet'!D28</f>
        <v>BFR: 4522 Echo Lk-Mon-SnoK #1 500kV &amp; Mon Caps</v>
      </c>
      <c r="F29" s="58" t="str">
        <f>'Excel Sheet'!C28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1460.71</v>
      </c>
      <c r="V29" s="107" t="str">
        <f>E31</f>
        <v>BFR: 4522 Echo Lk-Mon-SnoK #1 500kV &amp; Mon Caps</v>
      </c>
      <c r="W29" s="116" t="str">
        <f>F31</f>
        <v>Branch MAPLE VL (40689)  TO  SNOK S1 (41004)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756.47</v>
      </c>
      <c r="E30" s="57" t="str">
        <f>'Excel Sheet'!D29</f>
        <v>3TM: Monroe-Echo LK-SnoK 500kV</v>
      </c>
      <c r="F30" s="58" t="str">
        <f>'Excel Sheet'!C29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1522.55</v>
      </c>
      <c r="V30" s="107" t="str">
        <f>E34</f>
        <v>3TM: Monroe-Echo LK-SnoK 500kV</v>
      </c>
      <c r="W30" s="110" t="str">
        <f>F34</f>
        <v>Branch MAPLE VL (40689)  TO  SNOK S1 (41004)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1460.71</v>
      </c>
      <c r="E31" s="76" t="str">
        <f>'Excel Sheet'!D30</f>
        <v>BFR: 4522 Echo Lk-Mon-SnoK #1 500kV &amp; Mon Caps</v>
      </c>
      <c r="F31" s="58" t="str">
        <f>'Excel Sheet'!C30</f>
        <v>Branch MAPLE VL (40689)  TO  SNOK S1 (41004)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159.99</v>
      </c>
      <c r="V31" s="107" t="str">
        <f>E21</f>
        <v>BFR: 4522 Echo Lk-Mon-SnoK #1 500kV &amp; Mon Caps</v>
      </c>
      <c r="W31" s="108" t="str">
        <f>F21</f>
        <v>Branch MAPLE VL (40689)  TO  SNOK S1 (41004)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1690.99</v>
      </c>
      <c r="E32" s="134" t="str">
        <f>'Excel Sheet'!D31</f>
        <v>3TM: Monroe-Echo LK-SnoK 500kV</v>
      </c>
      <c r="F32" s="58" t="str">
        <f>'Excel Sheet'!C31</f>
        <v>Branch HRTAP MS (40963)  TO  SNOH S4 (41330)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9.74</v>
      </c>
      <c r="V32" s="107" t="str">
        <f>E24</f>
        <v>3TM: Monroe-Echo LK-SnoK 500kV</v>
      </c>
      <c r="W32" s="110" t="str">
        <f>F24</f>
        <v>Branch MAPLE VL (40689)  TO  SNOK S1 (41004)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1189.47</v>
      </c>
      <c r="E33" s="57" t="str">
        <f>'Excel Sheet'!D32</f>
        <v>3TM: Monroe-Echo LK-SnoK 500kV</v>
      </c>
      <c r="F33" s="58" t="str">
        <f>'Excel Sheet'!C32</f>
        <v>Branch MAPLE VL (40689)  TO  SNOK S1 (41004)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293.01</v>
      </c>
      <c r="V33" s="111" t="str">
        <f>E27</f>
        <v>3TM: Monroe-Echo LK-SnoK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1522.55</v>
      </c>
      <c r="E34" s="76" t="str">
        <f>'Excel Sheet'!D33</f>
        <v>3TM: Monroe-Echo LK-SnoK 500kV</v>
      </c>
      <c r="F34" s="58" t="str">
        <f>'Excel Sheet'!C33</f>
        <v>Branch MAPLE VL (40689)  TO  SNOK S1 (41004)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756.47</v>
      </c>
      <c r="V34" s="107" t="str">
        <f>E30</f>
        <v>3TM: Monroe-Echo LK-SnoK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1735.65</v>
      </c>
      <c r="E35" s="59" t="str">
        <f>'Excel Sheet'!D34</f>
        <v>3TM: Monroe-Echo LK-SnoK 500kV</v>
      </c>
      <c r="F35" s="60" t="str">
        <f>'Excel Sheet'!C34</f>
        <v>Branch HRTAP MS (40963)  TO  SNOH S4 (41330) CKT 2 [230.00 - 230.00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1189.47</v>
      </c>
      <c r="V35" s="112" t="str">
        <f>E33</f>
        <v>3TM: Monroe-Echo LK-SnoK 500kV</v>
      </c>
      <c r="W35" s="115" t="str">
        <f>F33</f>
        <v>Branch MAPLE VL (40689)  TO  SNOK S1 (41004) CKT 2 [230.00 - 230.00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Chief Joseph-Monroe #1 500kV Line(COV-CRES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5965.134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-10.52</v>
      </c>
      <c r="E21" s="55" t="str">
        <f>'Excel Sheet'!D37</f>
        <v>BFR: 4526 Monroe-EchoLK-SnoK 500 kV #1 &amp; Mon-Cust #2 500kV</v>
      </c>
      <c r="F21" s="105" t="str">
        <f>'Excel Sheet'!C37</f>
        <v>Branch MAPLE VL (40689)  TO  SNOK S1 (41004)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965.88</v>
      </c>
      <c r="V21" s="113" t="str">
        <f>E23</f>
        <v>BFR: 4522 Echo Lk-Mon-SnoK #1 500kV &amp; Mon Caps</v>
      </c>
      <c r="W21" s="109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306.66</v>
      </c>
      <c r="E22" s="57" t="str">
        <f>'Excel Sheet'!D38</f>
        <v>3TM: Monroe-Echo LK-SnoK 500kV</v>
      </c>
      <c r="F22" s="58" t="str">
        <f>'Excel Sheet'!C38</f>
        <v>Branch MAPLE VL (40689)  TO  SNOK S1 (41004)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814.81</v>
      </c>
      <c r="V22" s="107" t="str">
        <f>E26</f>
        <v>3TM: Monroe-Echo LK-SnoK 500kV</v>
      </c>
      <c r="W22" s="108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965.88</v>
      </c>
      <c r="E23" s="57" t="str">
        <f>'Excel Sheet'!D39</f>
        <v>BFR: 4522 Echo Lk-Mon-SnoK #1 500kV &amp; Mon Caps</v>
      </c>
      <c r="F23" s="58" t="str">
        <f>'Excel Sheet'!C39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1052.76</v>
      </c>
      <c r="V23" s="111" t="str">
        <f>E29</f>
        <v>3TM: Monroe-Echo LK-SnoK 500kV</v>
      </c>
      <c r="W23" s="110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168.29</v>
      </c>
      <c r="E24" s="57" t="str">
        <f>'Excel Sheet'!D40</f>
        <v>BFR: 4526 Monroe-EchoLK-SnoK 500 kV #1 &amp; Mon-Cust #2 500kV</v>
      </c>
      <c r="F24" s="58" t="str">
        <f>'Excel Sheet'!C40</f>
        <v>Branch MAPLE VL (40689)  TO  SNOK S1 (41004)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1420.54</v>
      </c>
      <c r="V24" s="107" t="str">
        <f>E32</f>
        <v>BFR: 5114 Rav-Echo Lk #1 &amp; Mon-EchoLK-SnoK #1 500kV</v>
      </c>
      <c r="W24" s="108" t="str">
        <f>F32</f>
        <v>Branch HRTAP MS (40963)  TO  SNOH S4 (41330)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501.46</v>
      </c>
      <c r="E25" s="57" t="str">
        <f>'Excel Sheet'!D41</f>
        <v>3TM: Monroe-Echo LK-SnoK 500kV</v>
      </c>
      <c r="F25" s="58" t="str">
        <f>'Excel Sheet'!C41</f>
        <v>Branch MAPLE VL (40689)  TO  SNOK S1 (41004)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1729.56</v>
      </c>
      <c r="V25" s="107" t="str">
        <f>E35</f>
        <v>BFR: 5114 Rav-Echo Lk #1 &amp; Mon-EchoLK-SnoK #1 500kV</v>
      </c>
      <c r="W25" s="108" t="str">
        <f>F35</f>
        <v>Branch HRTAP MS (40963)  TO  SNOH S4 (41330) CKT 2 [230.00 - 230.00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814.81</v>
      </c>
      <c r="E26" s="57" t="str">
        <f>'Excel Sheet'!D42</f>
        <v>3TM: Monroe-Echo LK-SnoK 500kV</v>
      </c>
      <c r="F26" s="58" t="str">
        <f>'Excel Sheet'!C42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306.66</v>
      </c>
      <c r="V26" s="111" t="str">
        <f>E22</f>
        <v>3TM: Monroe-Echo LK-SnoK 500kV</v>
      </c>
      <c r="W26" s="110" t="str">
        <f>F22</f>
        <v>Branch MAPLE VL (40689)  TO  SNOK S1 (41004)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440.15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501.46</v>
      </c>
      <c r="V27" s="114" t="str">
        <f>E25</f>
        <v>3TM: Monroe-Echo LK-SnoK 500kV</v>
      </c>
      <c r="W27" s="108" t="str">
        <f>F25</f>
        <v>Branch MAPLE VL (40689)  TO  SNOK S1 (41004)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775.56</v>
      </c>
      <c r="E28" s="57" t="str">
        <f>'Excel Sheet'!D44</f>
        <v>3TM: Monroe-Echo LK-SnoK 500kV</v>
      </c>
      <c r="F28" s="58" t="str">
        <f>'Excel Sheet'!C44</f>
        <v>Branch MAPLE VL (40689)  TO  SNOK S1 (41004)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775.56</v>
      </c>
      <c r="V28" s="107" t="str">
        <f>E28</f>
        <v>3TM: Monroe-Echo LK-SnoK 500kV</v>
      </c>
      <c r="W28" s="108" t="str">
        <f>F28</f>
        <v>Branch MAPLE VL (40689)  TO  SNOK S1 (41004)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1052.76</v>
      </c>
      <c r="E29" s="57" t="str">
        <f>'Excel Sheet'!D45</f>
        <v>3TM: Monroe-Echo LK-SnoK 500kV</v>
      </c>
      <c r="F29" s="58" t="str">
        <f>'Excel Sheet'!C45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1238.59</v>
      </c>
      <c r="V29" s="107" t="str">
        <f>E31</f>
        <v>3TM: Monroe-Echo LK-SnoK 500kV</v>
      </c>
      <c r="W29" s="116" t="str">
        <f>F31</f>
        <v>Branch MAPLE VL (40689)  TO  SNOK S1 (41004)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906.79</v>
      </c>
      <c r="E30" s="57" t="str">
        <f>'Excel Sheet'!D46</f>
        <v>BFR: 4526 Monroe-EchoLK-SnoK 500 kV #1 &amp; Mon-Cust #2 500kV</v>
      </c>
      <c r="F30" s="58" t="str">
        <f>'Excel Sheet'!C46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1685.4</v>
      </c>
      <c r="V30" s="107" t="str">
        <f>E34</f>
        <v>3TM: Monroe-Echo LK-SnoK 500kV</v>
      </c>
      <c r="W30" s="110" t="str">
        <f>F34</f>
        <v>Branch HRTAP MS (40963)  TO  SNOH S4 (41330) CKT 2 [230.00 - 230.00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1238.59</v>
      </c>
      <c r="E31" s="57" t="str">
        <f>'Excel Sheet'!D47</f>
        <v>3TM: Monroe-Echo LK-SnoK 500kV</v>
      </c>
      <c r="F31" s="58" t="str">
        <f>'Excel Sheet'!C47</f>
        <v>Branch MAPLE VL (40689)  TO  SNOK S1 (41004)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-10.52</v>
      </c>
      <c r="V31" s="107" t="str">
        <f>E21</f>
        <v>BFR: 4526 Monroe-EchoLK-SnoK 500 kV #1 &amp; Mon-Cust #2 500kV</v>
      </c>
      <c r="W31" s="108" t="str">
        <f>F21</f>
        <v>Branch MAPLE VL (40689)  TO  SNOK S1 (41004)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1420.54</v>
      </c>
      <c r="E32" s="57" t="str">
        <f>'Excel Sheet'!D48</f>
        <v>BFR: 5114 Rav-Echo Lk #1 &amp; Mon-EchoLK-SnoK #1 500kV</v>
      </c>
      <c r="F32" s="58" t="str">
        <f>'Excel Sheet'!C48</f>
        <v>Branch HRTAP MS (40963)  TO  SNOH S4 (41330)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168.29</v>
      </c>
      <c r="V32" s="107" t="str">
        <f>E24</f>
        <v>BFR: 4526 Monroe-EchoLK-SnoK 500 kV #1 &amp; Mon-Cust #2 500kV</v>
      </c>
      <c r="W32" s="110" t="str">
        <f>F24</f>
        <v>Branch MAPLE VL (40689)  TO  SNOK S1 (41004)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1318.88</v>
      </c>
      <c r="E33" s="57" t="str">
        <f>'Excel Sheet'!D49</f>
        <v>BFR: 4526 Monroe-EchoLK-SnoK 500 kV #1 &amp; Mon-Cust #2 500kV</v>
      </c>
      <c r="F33" s="58" t="str">
        <f>'Excel Sheet'!C49</f>
        <v>Branch MAPLE VL (40689)  TO  SNOK S1 (41004) CKT 2 [230.00 - 230.00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440.15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1685.4</v>
      </c>
      <c r="E34" s="57" t="str">
        <f>'Excel Sheet'!D50</f>
        <v>3TM: Monroe-Echo LK-SnoK 500kV</v>
      </c>
      <c r="F34" s="58" t="str">
        <f>'Excel Sheet'!C50</f>
        <v>Branch HRTAP MS (40963)  TO  SNOH S4 (41330) CKT 2 [230.00 - 230.00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906.79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1729.56</v>
      </c>
      <c r="E35" s="59" t="str">
        <f>'Excel Sheet'!D51</f>
        <v>BFR: 5114 Rav-Echo Lk #1 &amp; Mon-EchoLK-SnoK #1 500kV</v>
      </c>
      <c r="F35" s="106" t="str">
        <f>'Excel Sheet'!C51</f>
        <v>Branch HRTAP MS (40963)  TO  SNOH S4 (41330) CKT 2 [230.00 - 230.00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1318.88</v>
      </c>
      <c r="V35" s="112" t="str">
        <f>E33</f>
        <v>BFR: 4526 Monroe-EchoLK-SnoK 500 kV #1 &amp; Mon-Cust #2 500kV</v>
      </c>
      <c r="W35" s="115" t="str">
        <f>F33</f>
        <v>Branch MAPLE VL (40689)  TO  SNOK S1 (41004) CKT 2 [230.00 - 230.00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Chief Joseph-Monroe #1 500kV Line(COV-CRES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011R1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4917.2666666666655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498.79</v>
      </c>
      <c r="E21" s="165" t="str">
        <f>'Excel Sheet'!$D54</f>
        <v>BFR: 4522 Echo Lk-Mon-SnoK #1 500kV &amp; Mon Caps</v>
      </c>
      <c r="F21" s="166" t="str">
        <f>'Excel Sheet'!$C54</f>
        <v>Branch MAPLE VL (40689)  TO  SNOK S1 (41004) CKT 2 [230.00 - 230.00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701.31</v>
      </c>
      <c r="V21" s="113" t="str">
        <f>E23</f>
        <v>BFR: 5114 Rav-Echo Lk #1 &amp; Mon-EchoLK-SnoK #1 500kV</v>
      </c>
      <c r="W21" s="109" t="str">
        <f>F23</f>
        <v>Branch HRTAP MS (40963)  TO  SNOH S4 (41330) CKT 2 [230.00 - 230.00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722.25</v>
      </c>
      <c r="E22" s="169" t="str">
        <f>'Excel Sheet'!$D55</f>
        <v>BFR: 5114 Rav-Echo Lk #1 &amp; Mon-EchoLK-SnoK #1 500kV</v>
      </c>
      <c r="F22" s="170" t="str">
        <f>'Excel Sheet'!$C55</f>
        <v>Branch HRTAP MS (40963)  TO  SNOH S4 (41330) CKT 2 [230.00 - 230.00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832.55</v>
      </c>
      <c r="V22" s="107" t="str">
        <f>E26</f>
        <v>BFR: 5114 Rav-Echo Lk #1 &amp; Mon-EchoLK-SnoK #1 500kV</v>
      </c>
      <c r="W22" s="108" t="str">
        <f>F26</f>
        <v>Branch HRTAP MS (40963)  TO  SNOH S4 (41330) CKT 2 [230.00 - 230.00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701.31</v>
      </c>
      <c r="E23" s="169" t="str">
        <f>'Excel Sheet'!$D56</f>
        <v>BFR: 5114 Rav-Echo Lk #1 &amp; Mon-EchoLK-SnoK #1 500kV</v>
      </c>
      <c r="F23" s="170" t="str">
        <f>'Excel Sheet'!$C56</f>
        <v>Branch HRTAP MS (40963)  TO  SNOH S4 (41330) CKT 2 [230.00 - 230.00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1049.08</v>
      </c>
      <c r="V23" s="111" t="str">
        <f>E29</f>
        <v>BFR: 5114 Rav-Echo Lk #1 &amp; Mon-EchoLK-SnoK #1 500kV</v>
      </c>
      <c r="W23" s="110" t="str">
        <f>F29</f>
        <v>Branch HRTAP MS (40963)  TO  SNOH S4 (41330) CKT 2 [230.00 - 230.00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683.27</v>
      </c>
      <c r="E24" s="169" t="str">
        <f>'Excel Sheet'!$D57</f>
        <v>BFR: 4522 Echo Lk-Mon-SnoK #1 500kV &amp; Mon Caps</v>
      </c>
      <c r="F24" s="170" t="str">
        <f>'Excel Sheet'!$C57</f>
        <v>Branch MAPLE VL (40689)  TO  SNOK S1 (41004) CKT 2 [230.00 - 230.00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1443.25</v>
      </c>
      <c r="V24" s="107" t="str">
        <f>E32</f>
        <v>BFR: 5114 Rav-Echo Lk #1 &amp; Mon-EchoLK-SnoK #1 500kV</v>
      </c>
      <c r="W24" s="108" t="str">
        <f>F32</f>
        <v>Branch HRTAP MS (40963)  TO  SNOH S4 (41330) CKT 2 [230.00 - 230.00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871.31</v>
      </c>
      <c r="E25" s="169" t="str">
        <f>'Excel Sheet'!$D58</f>
        <v>BFR: 5114 Rav-Echo Lk #1 &amp; Mon-EchoLK-SnoK #1 500kV</v>
      </c>
      <c r="F25" s="170" t="str">
        <f>'Excel Sheet'!$C58</f>
        <v>Branch HRTAP MS (40963)  TO  SNOH S4 (41330) CKT 2 [230.00 - 230.00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1501.52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832.55</v>
      </c>
      <c r="E26" s="169" t="str">
        <f>'Excel Sheet'!$D59</f>
        <v>BFR: 5114 Rav-Echo Lk #1 &amp; Mon-EchoLK-SnoK #1 500kV</v>
      </c>
      <c r="F26" s="170" t="str">
        <f>'Excel Sheet'!$C59</f>
        <v>Branch HRTAP MS (40963)  TO  SNOH S4 (41330) CKT 2 [230.00 - 230.00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722.25</v>
      </c>
      <c r="V26" s="111" t="str">
        <f>E22</f>
        <v>BFR: 5114 Rav-Echo Lk #1 &amp; Mon-EchoLK-SnoK #1 500kV</v>
      </c>
      <c r="W26" s="110" t="str">
        <f>F22</f>
        <v>Branch HRTAP MS (40963)  TO  SNOH S4 (41330) CKT 2 [230.00 - 230.00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960.32</v>
      </c>
      <c r="E27" s="169" t="str">
        <f>'Excel Sheet'!$D60</f>
        <v>BFR: 4522 Echo Lk-Mon-SnoK #1 500kV &amp; Mon Caps</v>
      </c>
      <c r="F27" s="170" t="str">
        <f>'Excel Sheet'!$C60</f>
        <v>Branch MAPLE VL (40689)  TO  SNOK S1 (41004) CKT 2 [230.00 - 230.00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871.31</v>
      </c>
      <c r="V27" s="114" t="str">
        <f>E25</f>
        <v>BFR: 5114 Rav-Echo Lk #1 &amp; Mon-EchoLK-SnoK #1 500kV</v>
      </c>
      <c r="W27" s="108" t="str">
        <f>F25</f>
        <v>Branch HRTAP MS (40963)  TO  SNOH S4 (41330) CKT 2 [230.00 - 230.00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1099.52</v>
      </c>
      <c r="E28" s="169" t="str">
        <f>'Excel Sheet'!$D61</f>
        <v>BFR: 5114 Rav-Echo Lk #1 &amp; Mon-EchoLK-SnoK #1 500kV</v>
      </c>
      <c r="F28" s="170" t="str">
        <f>'Excel Sheet'!$C61</f>
        <v>Branch HRTAP MS (40963)  TO  SNOH S4 (41330) CKT 2 [230.00 - 230.00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1099.52</v>
      </c>
      <c r="V28" s="107" t="str">
        <f>E28</f>
        <v>BFR: 5114 Rav-Echo Lk #1 &amp; Mon-EchoLK-SnoK #1 500kV</v>
      </c>
      <c r="W28" s="108" t="str">
        <f>F28</f>
        <v>Branch HRTAP MS (40963)  TO  SNOH S4 (41330) CKT 2 [230.00 - 230.00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1049.08</v>
      </c>
      <c r="E29" s="169" t="str">
        <f>'Excel Sheet'!$D62</f>
        <v>BFR: 5114 Rav-Echo Lk #1 &amp; Mon-EchoLK-SnoK #1 500kV</v>
      </c>
      <c r="F29" s="170" t="str">
        <f>'Excel Sheet'!$C62</f>
        <v>Branch HRTAP MS (40963)  TO  SNOH S4 (41330) CKT 2 [230.00 - 230.00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1456.41</v>
      </c>
      <c r="V29" s="107" t="str">
        <f>E31</f>
        <v>BFR: 5114 Rav-Echo Lk #1 &amp; Mon-EchoLK-SnoK #1 500kV</v>
      </c>
      <c r="W29" s="116" t="str">
        <f>F31</f>
        <v>Branch HRTAP MS (40963)  TO  SNOH S4 (41330) CKT 2 [230.00 - 230.00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1507.2</v>
      </c>
      <c r="E30" s="169" t="str">
        <f>'Excel Sheet'!$D63</f>
        <v>BFR: 5114 Rav-Echo Lk #1 &amp; Mon-EchoLK-SnoK #1 500kV</v>
      </c>
      <c r="F30" s="170" t="str">
        <f>'Excel Sheet'!$C63</f>
        <v>Branch HRTAP MS (40963)  TO  SNOH S4 (41330) CKT 2 [230.00 - 230.00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1570.61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1456.41</v>
      </c>
      <c r="E31" s="169" t="str">
        <f>'Excel Sheet'!$D64</f>
        <v>BFR: 5114 Rav-Echo Lk #1 &amp; Mon-EchoLK-SnoK #1 500kV</v>
      </c>
      <c r="F31" s="170" t="str">
        <f>'Excel Sheet'!$C64</f>
        <v>Branch HRTAP MS (40963)  TO  SNOH S4 (41330) CKT 2 [230.00 - 230.00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498.79</v>
      </c>
      <c r="V31" s="107" t="str">
        <f>E21</f>
        <v>BFR: 4522 Echo Lk-Mon-SnoK #1 500kV &amp; Mon Caps</v>
      </c>
      <c r="W31" s="108" t="str">
        <f>F21</f>
        <v>Branch MAPLE VL (40689)  TO  SNOK S1 (41004) CKT 2 [230.00 - 230.00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1443.25</v>
      </c>
      <c r="E32" s="169" t="str">
        <f>'Excel Sheet'!$D65</f>
        <v>BFR: 5114 Rav-Echo Lk #1 &amp; Mon-EchoLK-SnoK #1 500kV</v>
      </c>
      <c r="F32" s="170" t="str">
        <f>'Excel Sheet'!$C65</f>
        <v>Branch HRTAP MS (40963)  TO  SNOH S4 (41330) CKT 2 [230.00 - 230.00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683.27</v>
      </c>
      <c r="V32" s="107" t="str">
        <f>E24</f>
        <v>BFR: 4522 Echo Lk-Mon-SnoK #1 500kV &amp; Mon Caps</v>
      </c>
      <c r="W32" s="110" t="str">
        <f>F24</f>
        <v>Branch MAPLE VL (40689)  TO  SNOK S1 (41004) CKT 2 [230.00 - 230.00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1644.16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960.32</v>
      </c>
      <c r="V33" s="111" t="str">
        <f>E27</f>
        <v>BFR: 4522 Echo Lk-Mon-SnoK #1 500kV &amp; Mon Caps</v>
      </c>
      <c r="W33" s="108" t="str">
        <f>F27</f>
        <v>Branch MAPLE VL (40689)  TO  SNOK S1 (41004) CKT 2 [230.00 - 230.00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1570.61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1507.2</v>
      </c>
      <c r="V34" s="107" t="str">
        <f>E30</f>
        <v>BFR: 5114 Rav-Echo Lk #1 &amp; Mon-EchoLK-SnoK #1 500kV</v>
      </c>
      <c r="W34" s="108" t="str">
        <f>F30</f>
        <v>Branch HRTAP MS (40963)  TO  SNOH S4 (41330) CKT 2 [230.00 - 230.00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1501.52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1644.16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Chief Joseph-Monroe #1 500kV Line(COV-CRES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011R1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4591.967999999999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776.59</v>
      </c>
      <c r="E21" s="55" t="str">
        <f>'Excel Sheet'!D71</f>
        <v>BFR: 5114 Rav-Echo Lk #1 &amp; Mon-EchoLK-SnoK #1 500kV</v>
      </c>
      <c r="F21" s="56" t="str">
        <f>'Excel Sheet'!C71</f>
        <v>Branch HRTAP MS (40963)  TO  SNOH S4 (41330)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692.52</v>
      </c>
      <c r="V21" s="113" t="str">
        <f>E23</f>
        <v>BFR: 5114 Rav-Echo Lk #1 &amp; Mon-EchoLK-SnoK #1 500kV</v>
      </c>
      <c r="W21" s="109" t="str">
        <f>F23</f>
        <v>Branch HRTAP MS (40963)  TO  SNOH S4 (41330) CKT 2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741.62</v>
      </c>
      <c r="E22" s="57" t="str">
        <f>'Excel Sheet'!D72</f>
        <v>BFR: 5114 Rav-Echo Lk #1 &amp; Mon-EchoLK-SnoK #1 500kV</v>
      </c>
      <c r="F22" s="58" t="str">
        <f>'Excel Sheet'!C72</f>
        <v>Branch HRTAP MS (40963)  TO  SNOH S4 (41330) CKT 2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819.49</v>
      </c>
      <c r="V22" s="107" t="str">
        <f>E26</f>
        <v>3TM: Monroe-Echo LK-SnoK 500kV</v>
      </c>
      <c r="W22" s="108" t="str">
        <f>F26</f>
        <v>Branch HRTAP MS (40963)  TO  SNOH S4 (41330) CKT 2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692.52</v>
      </c>
      <c r="E23" s="57" t="str">
        <f>'Excel Sheet'!D73</f>
        <v>BFR: 5114 Rav-Echo Lk #1 &amp; Mon-EchoLK-SnoK #1 500kV</v>
      </c>
      <c r="F23" s="58" t="str">
        <f>'Excel Sheet'!C73</f>
        <v>Branch HRTAP MS (40963)  TO  SNOH S4 (41330) CKT 2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1036.37</v>
      </c>
      <c r="V23" s="111" t="str">
        <f>E29</f>
        <v>BFR: 5114 Rav-Echo Lk #1 &amp; Mon-EchoLK-SnoK #1 500kV</v>
      </c>
      <c r="W23" s="110" t="str">
        <f>F29</f>
        <v>Branch HRTAP MS (40963)  TO  SNOH S4 (41330) CKT 2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898.74</v>
      </c>
      <c r="E24" s="57" t="str">
        <f>'Excel Sheet'!D74</f>
        <v>BFR: 5114 Rav-Echo Lk #1 &amp; Mon-EchoLK-SnoK #1 500kV</v>
      </c>
      <c r="F24" s="58" t="str">
        <f>'Excel Sheet'!C74</f>
        <v>Branch HRTAP MS (40963)  TO  SNOH S4 (41330)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1440.52</v>
      </c>
      <c r="V24" s="107" t="str">
        <f>E32</f>
        <v>3TM: Monroe-Echo LK-SnoK 500kV</v>
      </c>
      <c r="W24" s="108" t="str">
        <f>F32</f>
        <v>Branch HRTAP MS (40963)  TO  SNOH S4 (41330) CKT 2 [230.00 - 230.00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866.11</v>
      </c>
      <c r="E25" s="57" t="str">
        <f>'Excel Sheet'!D75</f>
        <v>BFR: 5114 Rav-Echo Lk #1 &amp; Mon-EchoLK-SnoK #1 500kV</v>
      </c>
      <c r="F25" s="58" t="str">
        <f>'Excel Sheet'!C75</f>
        <v>Branch HRTAP MS (40963)  TO  SNOH S4 (41330) CKT 2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1292.46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819.49</v>
      </c>
      <c r="E26" s="57" t="str">
        <f>'Excel Sheet'!D76</f>
        <v>3TM: Monroe-Echo LK-SnoK 500kV</v>
      </c>
      <c r="F26" s="58" t="str">
        <f>'Excel Sheet'!C76</f>
        <v>Branch HRTAP MS (40963)  TO  SNOH S4 (41330) CKT 2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741.62</v>
      </c>
      <c r="V26" s="111" t="str">
        <f>E22</f>
        <v>BFR: 5114 Rav-Echo Lk #1 &amp; Mon-EchoLK-SnoK #1 500kV</v>
      </c>
      <c r="W26" s="110" t="str">
        <f>F22</f>
        <v>Branch HRTAP MS (40963)  TO  SNOH S4 (41330) CKT 2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1098.94</v>
      </c>
      <c r="E27" s="57" t="str">
        <f>'Excel Sheet'!D77</f>
        <v>BFR: 5114 Rav-Echo Lk #1 &amp; Mon-EchoLK-SnoK #1 500kV</v>
      </c>
      <c r="F27" s="58" t="str">
        <f>'Excel Sheet'!C77</f>
        <v>Branch HRTAP MS (40963)  TO  SNOH S4 (41330)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866.11</v>
      </c>
      <c r="V27" s="114" t="str">
        <f>E25</f>
        <v>BFR: 5114 Rav-Echo Lk #1 &amp; Mon-EchoLK-SnoK #1 500kV</v>
      </c>
      <c r="W27" s="108" t="str">
        <f>F25</f>
        <v>Branch HRTAP MS (40963)  TO  SNOH S4 (41330) CKT 2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1076.04</v>
      </c>
      <c r="E28" s="57" t="str">
        <f>'Excel Sheet'!D78</f>
        <v>BFR: 5114 Rav-Echo Lk #1 &amp; Mon-EchoLK-SnoK #1 500kV</v>
      </c>
      <c r="F28" s="58" t="str">
        <f>'Excel Sheet'!C78</f>
        <v>Branch HRTAP MS (40963)  TO  SNOH S4 (41330) CKT 2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1076.04</v>
      </c>
      <c r="V28" s="107" t="str">
        <f>E28</f>
        <v>BFR: 5114 Rav-Echo Lk #1 &amp; Mon-EchoLK-SnoK #1 500kV</v>
      </c>
      <c r="W28" s="108" t="str">
        <f>F28</f>
        <v>Branch HRTAP MS (40963)  TO  SNOH S4 (41330) CKT 2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1036.37</v>
      </c>
      <c r="E29" s="57" t="str">
        <f>'Excel Sheet'!D79</f>
        <v>BFR: 5114 Rav-Echo Lk #1 &amp; Mon-EchoLK-SnoK #1 500kV</v>
      </c>
      <c r="F29" s="58" t="str">
        <f>'Excel Sheet'!C79</f>
        <v>Branch HRTAP MS (40963)  TO  SNOH S4 (41330) CKT 2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1490.38</v>
      </c>
      <c r="V29" s="107" t="str">
        <f>E31</f>
        <v>BFR: 5114 Rav-Echo Lk #1 &amp; Mon-EchoLK-SnoK #1 500kV</v>
      </c>
      <c r="W29" s="116" t="str">
        <f>F31</f>
        <v>Branch HRTAP MS (40963)  TO  SNOH S4 (41330) CKT 2 [230.00 - 230.00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1478.61</v>
      </c>
      <c r="E30" s="57" t="str">
        <f>'Excel Sheet'!D80</f>
        <v>BFR: 5114 Rav-Echo Lk #1 &amp; Mon-EchoLK-SnoK #1 500kV</v>
      </c>
      <c r="F30" s="58" t="str">
        <f>'Excel Sheet'!C80</f>
        <v>Branch HRTAP MS (40963)  TO  SNOH S4 (41330)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1378.55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1490.38</v>
      </c>
      <c r="E31" s="57" t="str">
        <f>'Excel Sheet'!D81</f>
        <v>BFR: 5114 Rav-Echo Lk #1 &amp; Mon-EchoLK-SnoK #1 500kV</v>
      </c>
      <c r="F31" s="58" t="str">
        <f>'Excel Sheet'!C81</f>
        <v>Branch HRTAP MS (40963)  TO  SNOH S4 (41330) CKT 2 [230.00 - 230.00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776.59</v>
      </c>
      <c r="V31" s="107" t="str">
        <f>E21</f>
        <v>BFR: 5114 Rav-Echo Lk #1 &amp; Mon-EchoLK-SnoK #1 500kV</v>
      </c>
      <c r="W31" s="108" t="str">
        <f>F21</f>
        <v>Branch HRTAP MS (40963)  TO  SNOH S4 (41330)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1440.52</v>
      </c>
      <c r="E32" s="57" t="str">
        <f>'Excel Sheet'!D82</f>
        <v>3TM: Monroe-Echo LK-SnoK 500kV</v>
      </c>
      <c r="F32" s="58" t="str">
        <f>'Excel Sheet'!C82</f>
        <v>Branch HRTAP MS (40963)  TO  SNOH S4 (41330) CKT 2 [230.00 - 230.00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898.74</v>
      </c>
      <c r="V32" s="107" t="str">
        <f>E24</f>
        <v>BFR: 5114 Rav-Echo Lk #1 &amp; Mon-EchoLK-SnoK #1 500kV</v>
      </c>
      <c r="W32" s="110" t="str">
        <f>F24</f>
        <v>Branch HRTAP MS (40963)  TO  SNOH S4 (41330)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1469.12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1098.94</v>
      </c>
      <c r="V33" s="111" t="str">
        <f>E27</f>
        <v>BFR: 5114 Rav-Echo Lk #1 &amp; Mon-EchoLK-SnoK #1 500kV</v>
      </c>
      <c r="W33" s="108" t="str">
        <f>F27</f>
        <v>Branch HRTAP MS (40963)  TO  SNOH S4 (41330)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1378.55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1478.61</v>
      </c>
      <c r="V34" s="107" t="str">
        <f>E30</f>
        <v>BFR: 5114 Rav-Echo Lk #1 &amp; Mon-EchoLK-SnoK #1 500kV</v>
      </c>
      <c r="W34" s="108" t="str">
        <f>F30</f>
        <v>Branch HRTAP MS (40963)  TO  SNOH S4 (41330) CKT 2 [230.00 - 230.00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1292.46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1469.12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8" t="s">
        <v>16</v>
      </c>
      <c r="K2" s="269"/>
      <c r="L2" s="262" t="s">
        <v>78</v>
      </c>
      <c r="M2" s="263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109.45</v>
      </c>
      <c r="D3" s="202">
        <f>'Excel Sheet'!I20</f>
        <v>159.99</v>
      </c>
      <c r="E3" s="203">
        <f>'Excel Sheet'!I37</f>
        <v>-10.52</v>
      </c>
      <c r="F3" s="203">
        <f>'Excel Sheet'!I54</f>
        <v>498.79</v>
      </c>
      <c r="G3" s="204">
        <f>'Excel Sheet'!I71</f>
        <v>776.59</v>
      </c>
      <c r="H3" s="120"/>
      <c r="I3" s="187"/>
      <c r="J3" s="188"/>
      <c r="K3" s="189"/>
      <c r="L3" s="264"/>
      <c r="M3" s="265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469.61</v>
      </c>
      <c r="D4" s="206">
        <f>'Excel Sheet'!I21</f>
        <v>528.15</v>
      </c>
      <c r="E4" s="206">
        <f>'Excel Sheet'!I38</f>
        <v>306.66</v>
      </c>
      <c r="F4" s="206">
        <f>'Excel Sheet'!I55</f>
        <v>722.25</v>
      </c>
      <c r="G4" s="207">
        <f>'Excel Sheet'!I72</f>
        <v>741.62</v>
      </c>
      <c r="H4" s="120"/>
      <c r="I4" s="187"/>
      <c r="J4" s="256" t="s">
        <v>26</v>
      </c>
      <c r="K4" s="257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825.03</v>
      </c>
      <c r="D5" s="206">
        <f>'Excel Sheet'!I22</f>
        <v>879.97</v>
      </c>
      <c r="E5" s="206">
        <f>'Excel Sheet'!I39</f>
        <v>965.88</v>
      </c>
      <c r="F5" s="206">
        <f>'Excel Sheet'!I56</f>
        <v>701.31</v>
      </c>
      <c r="G5" s="207">
        <f>'Excel Sheet'!I73</f>
        <v>692.52</v>
      </c>
      <c r="H5" s="120"/>
      <c r="I5" s="187"/>
      <c r="J5" s="266" t="s">
        <v>27</v>
      </c>
      <c r="K5" s="267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271.23</v>
      </c>
      <c r="D6" s="206">
        <f>'Excel Sheet'!I23</f>
        <v>9.74</v>
      </c>
      <c r="E6" s="206">
        <f>'Excel Sheet'!I40</f>
        <v>168.29</v>
      </c>
      <c r="F6" s="206">
        <f>'Excel Sheet'!I57</f>
        <v>683.27</v>
      </c>
      <c r="G6" s="207">
        <f>'Excel Sheet'!I74</f>
        <v>898.74</v>
      </c>
      <c r="H6" s="120"/>
      <c r="I6" s="187"/>
      <c r="J6" s="266" t="s">
        <v>35</v>
      </c>
      <c r="K6" s="267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640.91</v>
      </c>
      <c r="D7" s="206">
        <f>'Excel Sheet'!I24</f>
        <v>695.41</v>
      </c>
      <c r="E7" s="206">
        <f>'Excel Sheet'!I41</f>
        <v>501.46</v>
      </c>
      <c r="F7" s="206">
        <f>'Excel Sheet'!I58</f>
        <v>871.31</v>
      </c>
      <c r="G7" s="207">
        <f>'Excel Sheet'!I75</f>
        <v>866.11</v>
      </c>
      <c r="H7" s="120"/>
      <c r="I7" s="187"/>
      <c r="J7" s="266" t="s">
        <v>30</v>
      </c>
      <c r="K7" s="267"/>
      <c r="L7" s="197" t="str">
        <f>IF(MID(L11,4,1)="R",MID(L11,1,5),MID(L11,1,3))</f>
        <v>011R1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994.89</v>
      </c>
      <c r="D8" s="206">
        <f>'Excel Sheet'!I25</f>
        <v>1050.27</v>
      </c>
      <c r="E8" s="206">
        <f>'Excel Sheet'!I42</f>
        <v>814.81</v>
      </c>
      <c r="F8" s="206">
        <f>'Excel Sheet'!I59</f>
        <v>832.55</v>
      </c>
      <c r="G8" s="207">
        <f>'Excel Sheet'!I76</f>
        <v>819.49</v>
      </c>
      <c r="H8" s="120"/>
      <c r="I8" s="187"/>
      <c r="J8" s="256" t="s">
        <v>31</v>
      </c>
      <c r="K8" s="257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548.25</v>
      </c>
      <c r="D9" s="206">
        <f>'Excel Sheet'!I26</f>
        <v>293.01</v>
      </c>
      <c r="E9" s="206">
        <f>'Excel Sheet'!I43</f>
        <v>440.15</v>
      </c>
      <c r="F9" s="206">
        <f>'Excel Sheet'!I60</f>
        <v>960.32</v>
      </c>
      <c r="G9" s="207">
        <f>'Excel Sheet'!I77</f>
        <v>1098.94</v>
      </c>
      <c r="H9" s="120"/>
      <c r="I9" s="187"/>
      <c r="J9" s="256" t="s">
        <v>28</v>
      </c>
      <c r="K9" s="257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916.76</v>
      </c>
      <c r="D10" s="209">
        <f>'Excel Sheet'!I27</f>
        <v>972.28</v>
      </c>
      <c r="E10" s="209">
        <f>'Excel Sheet'!I44</f>
        <v>775.56</v>
      </c>
      <c r="F10" s="209">
        <f>'Excel Sheet'!I61</f>
        <v>1099.52</v>
      </c>
      <c r="G10" s="210">
        <f>'Excel Sheet'!I78</f>
        <v>1076.04</v>
      </c>
      <c r="H10" s="120"/>
      <c r="I10" s="187"/>
      <c r="J10" s="256" t="s">
        <v>37</v>
      </c>
      <c r="K10" s="257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1266.17</v>
      </c>
      <c r="D11" s="206">
        <f>'Excel Sheet'!I28</f>
        <v>1319.56</v>
      </c>
      <c r="E11" s="206">
        <f>'Excel Sheet'!I45</f>
        <v>1052.76</v>
      </c>
      <c r="F11" s="206">
        <f>'Excel Sheet'!I62</f>
        <v>1049.08</v>
      </c>
      <c r="G11" s="207">
        <f>'Excel Sheet'!I79</f>
        <v>1036.37</v>
      </c>
      <c r="H11" s="120"/>
      <c r="I11" s="187"/>
      <c r="J11" s="254" t="s">
        <v>61</v>
      </c>
      <c r="K11" s="255"/>
      <c r="L11" s="232" t="str">
        <f>'Excel Sheet'!A87</f>
        <v>011R1WINTER09v5SNH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1035.58</v>
      </c>
      <c r="D12" s="206">
        <f>'Excel Sheet'!I29</f>
        <v>756.47</v>
      </c>
      <c r="E12" s="206">
        <f>'Excel Sheet'!I46</f>
        <v>906.79</v>
      </c>
      <c r="F12" s="206">
        <f>'Excel Sheet'!I63</f>
        <v>1507.2</v>
      </c>
      <c r="G12" s="207">
        <f>'Excel Sheet'!I80</f>
        <v>1478.61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1401.9</v>
      </c>
      <c r="D13" s="206">
        <f>'Excel Sheet'!I30</f>
        <v>1460.71</v>
      </c>
      <c r="E13" s="206">
        <f>'Excel Sheet'!I47</f>
        <v>1238.59</v>
      </c>
      <c r="F13" s="206">
        <f>'Excel Sheet'!I64</f>
        <v>1456.41</v>
      </c>
      <c r="G13" s="207">
        <f>'Excel Sheet'!I81</f>
        <v>1490.38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1753.44</v>
      </c>
      <c r="D14" s="206">
        <f>'Excel Sheet'!I31</f>
        <v>1690.99</v>
      </c>
      <c r="E14" s="206">
        <f>'Excel Sheet'!I48</f>
        <v>1420.54</v>
      </c>
      <c r="F14" s="206">
        <f>'Excel Sheet'!I65</f>
        <v>1443.25</v>
      </c>
      <c r="G14" s="207">
        <f>'Excel Sheet'!I82</f>
        <v>1440.52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1452.6</v>
      </c>
      <c r="D15" s="206">
        <f>'Excel Sheet'!I32</f>
        <v>1189.47</v>
      </c>
      <c r="E15" s="206">
        <f>'Excel Sheet'!I49</f>
        <v>1318.88</v>
      </c>
      <c r="F15" s="206">
        <f>'Excel Sheet'!I66</f>
        <v>1644.16</v>
      </c>
      <c r="G15" s="212">
        <f>'Excel Sheet'!I83</f>
        <v>1469.12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1815.44</v>
      </c>
      <c r="D16" s="206">
        <f>'Excel Sheet'!I33</f>
        <v>1522.55</v>
      </c>
      <c r="E16" s="206">
        <f>'Excel Sheet'!I50</f>
        <v>1685.4</v>
      </c>
      <c r="F16" s="206">
        <f>'Excel Sheet'!I67</f>
        <v>1570.61</v>
      </c>
      <c r="G16" s="212">
        <f>'Excel Sheet'!I84</f>
        <v>1378.55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2050.91</v>
      </c>
      <c r="D17" s="214">
        <f>'Excel Sheet'!I34</f>
        <v>1735.65</v>
      </c>
      <c r="E17" s="214">
        <f>'Excel Sheet'!I51</f>
        <v>1729.56</v>
      </c>
      <c r="F17" s="214">
        <f>'Excel Sheet'!I68</f>
        <v>1501.52</v>
      </c>
      <c r="G17" s="212">
        <f>'Excel Sheet'!I85</f>
        <v>1292.46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CTG_FAIL_IN_FULL</v>
      </c>
      <c r="D23" s="215" t="str">
        <f>'Excel Sheet'!K20</f>
        <v>CTG_FAIL_IN_FULL</v>
      </c>
      <c r="E23" s="215" t="str">
        <f>'Excel Sheet'!K37</f>
        <v>FULL</v>
      </c>
      <c r="F23" s="215" t="str">
        <f>'Excel Sheet'!K54</f>
        <v>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CTG_FAIL_IN_FULL</v>
      </c>
      <c r="D24" s="215" t="str">
        <f>'Excel Sheet'!K21</f>
        <v>CTG_FAIL_IN_FULL</v>
      </c>
      <c r="E24" s="215" t="str">
        <f>'Excel Sheet'!K38</f>
        <v>FULL</v>
      </c>
      <c r="F24" s="215" t="str">
        <f>'Excel Sheet'!K55</f>
        <v>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CTG_FAIL_IN_FULL</v>
      </c>
      <c r="D25" s="215" t="str">
        <f>'Excel Sheet'!K22</f>
        <v>CTG_FAIL_IN_FULL</v>
      </c>
      <c r="E25" s="215" t="str">
        <f>'Excel Sheet'!K39</f>
        <v>CTG_FAIL_IN_FULL</v>
      </c>
      <c r="F25" s="215" t="str">
        <f>'Excel Sheet'!K56</f>
        <v>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CTG_FAIL_IN_FULL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CTG_FAIL_IN_FULL</v>
      </c>
      <c r="D27" s="215" t="str">
        <f>'Excel Sheet'!K24</f>
        <v>CTG_FAIL_IN_FULL</v>
      </c>
      <c r="E27" s="215" t="str">
        <f>'Excel Sheet'!K41</f>
        <v>FULL</v>
      </c>
      <c r="F27" s="215" t="str">
        <f>'Excel Sheet'!K58</f>
        <v>FULL</v>
      </c>
      <c r="G27" s="215" t="str">
        <f>'Excel Sheet'!K75</f>
        <v>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CTG_FAIL_IN_FULL</v>
      </c>
      <c r="D28" s="215" t="str">
        <f>'Excel Sheet'!K25</f>
        <v>CTG_FAIL_IN_FULL</v>
      </c>
      <c r="E28" s="215" t="str">
        <f>'Excel Sheet'!K42</f>
        <v>FULL</v>
      </c>
      <c r="F28" s="215" t="str">
        <f>'Excel Sheet'!K59</f>
        <v>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CTG_FAIL_IN_FULL</v>
      </c>
      <c r="D29" s="215" t="str">
        <f>'Excel Sheet'!K26</f>
        <v>FULL</v>
      </c>
      <c r="E29" s="215" t="str">
        <f>'Excel Sheet'!K43</f>
        <v>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CTG_FAIL_IN_FULL</v>
      </c>
      <c r="D30" s="215" t="str">
        <f>'Excel Sheet'!K27</f>
        <v>CTG_FAIL_IN_FULL</v>
      </c>
      <c r="E30" s="215" t="str">
        <f>'Excel Sheet'!K44</f>
        <v>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CTG_FAIL_IN_FULL</v>
      </c>
      <c r="D31" s="215" t="str">
        <f>'Excel Sheet'!K28</f>
        <v>CTG_FAIL_IN_FULL</v>
      </c>
      <c r="E31" s="215" t="str">
        <f>'Excel Sheet'!K45</f>
        <v>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FULL</v>
      </c>
      <c r="E32" s="215" t="str">
        <f>'Excel Sheet'!K46</f>
        <v>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CTG_FAIL_IN_FULL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CTG_FAIL_IN_FULL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CTG_FAIL_IN_FULL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1"/>
      <c r="N67" s="259"/>
      <c r="O67" s="259"/>
      <c r="P67" s="259"/>
      <c r="Q67" s="259"/>
      <c r="R67" s="259"/>
      <c r="S67" s="259"/>
    </row>
    <row r="68" spans="12:19" ht="12.75">
      <c r="L68" s="194"/>
      <c r="M68" s="259"/>
      <c r="N68" s="259"/>
      <c r="O68" s="259"/>
      <c r="P68" s="259"/>
      <c r="Q68" s="259"/>
      <c r="R68" s="259"/>
      <c r="S68" s="259"/>
    </row>
    <row r="69" spans="12:19" ht="12.75">
      <c r="L69" s="194"/>
      <c r="M69" s="258"/>
      <c r="N69" s="259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58"/>
      <c r="N71" s="259"/>
      <c r="P71" s="211"/>
      <c r="Q71" s="211"/>
      <c r="R71" s="211"/>
      <c r="S71" s="211"/>
    </row>
    <row r="72" spans="12:19" ht="12.75">
      <c r="L72" s="194"/>
      <c r="M72" s="258"/>
      <c r="N72" s="259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0"/>
      <c r="N75" s="259"/>
      <c r="O75" s="195"/>
      <c r="P75" s="211"/>
      <c r="Q75" s="211"/>
      <c r="R75" s="211"/>
      <c r="S75" s="211"/>
    </row>
  </sheetData>
  <mergeCells count="15">
    <mergeCell ref="L2:M3"/>
    <mergeCell ref="J5:K5"/>
    <mergeCell ref="J6:K6"/>
    <mergeCell ref="J7:K7"/>
    <mergeCell ref="J2:K2"/>
    <mergeCell ref="M72:N72"/>
    <mergeCell ref="M75:N75"/>
    <mergeCell ref="M67:S68"/>
    <mergeCell ref="M69:N69"/>
    <mergeCell ref="M71:N71"/>
    <mergeCell ref="J11:K11"/>
    <mergeCell ref="J4:K4"/>
    <mergeCell ref="J8:K8"/>
    <mergeCell ref="J9:K9"/>
    <mergeCell ref="J10:K10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011R1</v>
      </c>
      <c r="J1" s="278" t="str">
        <f>Results!L2</f>
        <v>Chief Joseph-Monroe #1 500kV Line(COV-CRES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6546.743333333334</v>
      </c>
      <c r="D5" s="220">
        <f>'Excel Sheet'!I3</f>
        <v>109.45</v>
      </c>
      <c r="E5" s="220">
        <f>'Excel Sheet'!I4</f>
        <v>469.61</v>
      </c>
      <c r="F5" s="220">
        <f>'Excel Sheet'!I5</f>
        <v>825.03</v>
      </c>
      <c r="G5" s="220">
        <f>'Excel Sheet'!I6</f>
        <v>271.23</v>
      </c>
      <c r="H5" s="220">
        <f>'Excel Sheet'!I7</f>
        <v>640.91</v>
      </c>
      <c r="I5" s="230">
        <f>'Excel Sheet'!I8</f>
        <v>994.89</v>
      </c>
      <c r="J5" s="220">
        <f>'Excel Sheet'!I9</f>
        <v>548.25</v>
      </c>
      <c r="K5" s="230">
        <f>'Excel Sheet'!I10</f>
        <v>916.76</v>
      </c>
      <c r="L5" s="220">
        <f>'Excel Sheet'!I11</f>
        <v>1266.17</v>
      </c>
      <c r="M5" s="220">
        <f>'Excel Sheet'!I12</f>
        <v>1035.58</v>
      </c>
      <c r="N5" s="220">
        <f>'Excel Sheet'!I13</f>
        <v>1401.9</v>
      </c>
      <c r="O5" s="220">
        <f>'Excel Sheet'!I14</f>
        <v>1753.44</v>
      </c>
      <c r="P5" s="224">
        <f>'Excel Sheet'!I15</f>
        <v>1452.6</v>
      </c>
      <c r="Q5" s="224">
        <f>'Excel Sheet'!I16</f>
        <v>1815.44</v>
      </c>
      <c r="R5" s="224">
        <f>'Excel Sheet'!I17</f>
        <v>2050.91</v>
      </c>
    </row>
    <row r="6" spans="2:18" s="54" customFormat="1" ht="14.25">
      <c r="B6" s="219" t="str">
        <f>'Excel Sheet'!A19</f>
        <v>35F</v>
      </c>
      <c r="C6" s="220">
        <f>AVERAGE('Excel Sheet'!H20:H34)</f>
        <v>6408.608666666666</v>
      </c>
      <c r="D6" s="220">
        <f>'Excel Sheet'!I20</f>
        <v>159.99</v>
      </c>
      <c r="E6" s="220">
        <f>'Excel Sheet'!I21</f>
        <v>528.15</v>
      </c>
      <c r="F6" s="220">
        <f>'Excel Sheet'!I22</f>
        <v>879.97</v>
      </c>
      <c r="G6" s="220">
        <f>'Excel Sheet'!I23</f>
        <v>9.74</v>
      </c>
      <c r="H6" s="220">
        <f>'Excel Sheet'!I24</f>
        <v>695.41</v>
      </c>
      <c r="I6" s="220">
        <f>'Excel Sheet'!I25</f>
        <v>1050.27</v>
      </c>
      <c r="J6" s="220">
        <f>'Excel Sheet'!I26</f>
        <v>293.01</v>
      </c>
      <c r="K6" s="220">
        <f>'Excel Sheet'!I27</f>
        <v>972.28</v>
      </c>
      <c r="L6" s="220">
        <f>'Excel Sheet'!I28</f>
        <v>1319.56</v>
      </c>
      <c r="M6" s="220">
        <f>'Excel Sheet'!I29</f>
        <v>756.47</v>
      </c>
      <c r="N6" s="220">
        <f>'Excel Sheet'!I30</f>
        <v>1460.71</v>
      </c>
      <c r="O6" s="220">
        <f>'Excel Sheet'!I31</f>
        <v>1690.99</v>
      </c>
      <c r="P6" s="220">
        <f>'Excel Sheet'!I32</f>
        <v>1189.47</v>
      </c>
      <c r="Q6" s="220">
        <f>'Excel Sheet'!I33</f>
        <v>1522.55</v>
      </c>
      <c r="R6" s="220">
        <f>'Excel Sheet'!I34</f>
        <v>1735.65</v>
      </c>
    </row>
    <row r="7" spans="2:18" s="54" customFormat="1" ht="14.25">
      <c r="B7" s="219" t="str">
        <f>'Excel Sheet'!A36</f>
        <v>45F</v>
      </c>
      <c r="C7" s="220">
        <f>AVERAGE('Excel Sheet'!H37:H51)</f>
        <v>5965.134</v>
      </c>
      <c r="D7" s="220">
        <f>'Excel Sheet'!I37</f>
        <v>-10.52</v>
      </c>
      <c r="E7" s="220">
        <f>'Excel Sheet'!I38</f>
        <v>306.66</v>
      </c>
      <c r="F7" s="220">
        <f>'Excel Sheet'!I39</f>
        <v>965.88</v>
      </c>
      <c r="G7" s="220">
        <f>'Excel Sheet'!I40</f>
        <v>168.29</v>
      </c>
      <c r="H7" s="220">
        <f>'Excel Sheet'!I41</f>
        <v>501.46</v>
      </c>
      <c r="I7" s="220">
        <f>'Excel Sheet'!I42</f>
        <v>814.81</v>
      </c>
      <c r="J7" s="220">
        <f>'Excel Sheet'!I43</f>
        <v>440.15</v>
      </c>
      <c r="K7" s="220">
        <f>'Excel Sheet'!I44</f>
        <v>775.56</v>
      </c>
      <c r="L7" s="220">
        <f>'Excel Sheet'!I45</f>
        <v>1052.76</v>
      </c>
      <c r="M7" s="220">
        <f>'Excel Sheet'!I46</f>
        <v>906.79</v>
      </c>
      <c r="N7" s="220">
        <f>'Excel Sheet'!I47</f>
        <v>1238.59</v>
      </c>
      <c r="O7" s="220">
        <f>'Excel Sheet'!I48</f>
        <v>1420.54</v>
      </c>
      <c r="P7" s="220">
        <f>'Excel Sheet'!I49</f>
        <v>1318.88</v>
      </c>
      <c r="Q7" s="220">
        <f>'Excel Sheet'!I50</f>
        <v>1685.4</v>
      </c>
      <c r="R7" s="220">
        <f>'Excel Sheet'!I51</f>
        <v>1729.56</v>
      </c>
    </row>
    <row r="8" spans="2:18" s="54" customFormat="1" ht="14.25">
      <c r="B8" s="219" t="str">
        <f>'Excel Sheet'!A53</f>
        <v>60F</v>
      </c>
      <c r="C8" s="220">
        <f>AVERAGE('Excel Sheet'!H54:H68)</f>
        <v>4917.2666666666655</v>
      </c>
      <c r="D8" s="220">
        <f>'Excel Sheet'!I54</f>
        <v>498.79</v>
      </c>
      <c r="E8" s="220">
        <f>'Excel Sheet'!I55</f>
        <v>722.25</v>
      </c>
      <c r="F8" s="220">
        <f>'Excel Sheet'!I56</f>
        <v>701.31</v>
      </c>
      <c r="G8" s="220">
        <f>'Excel Sheet'!I57</f>
        <v>683.27</v>
      </c>
      <c r="H8" s="220">
        <f>'Excel Sheet'!I58</f>
        <v>871.31</v>
      </c>
      <c r="I8" s="220">
        <f>'Excel Sheet'!I59</f>
        <v>832.55</v>
      </c>
      <c r="J8" s="220">
        <f>'Excel Sheet'!I60</f>
        <v>960.32</v>
      </c>
      <c r="K8" s="220">
        <f>'Excel Sheet'!I61</f>
        <v>1099.52</v>
      </c>
      <c r="L8" s="220">
        <f>'Excel Sheet'!I62</f>
        <v>1049.08</v>
      </c>
      <c r="M8" s="220">
        <f>'Excel Sheet'!I63</f>
        <v>1507.2</v>
      </c>
      <c r="N8" s="220">
        <f>'Excel Sheet'!I64</f>
        <v>1456.41</v>
      </c>
      <c r="O8" s="220">
        <f>'Excel Sheet'!I65</f>
        <v>1443.25</v>
      </c>
      <c r="P8" s="220">
        <f>'Excel Sheet'!I66</f>
        <v>1644.16</v>
      </c>
      <c r="Q8" s="220">
        <f>'Excel Sheet'!I67</f>
        <v>1570.61</v>
      </c>
      <c r="R8" s="220">
        <f>'Excel Sheet'!I68</f>
        <v>1501.52</v>
      </c>
    </row>
    <row r="9" spans="2:18" s="54" customFormat="1" ht="14.25">
      <c r="B9" s="219" t="str">
        <f>'Excel Sheet'!A70</f>
        <v>70F</v>
      </c>
      <c r="C9" s="220">
        <f>AVERAGE('Excel Sheet'!H71:H85)</f>
        <v>4591.967999999999</v>
      </c>
      <c r="D9" s="220">
        <f>'Excel Sheet'!I71</f>
        <v>776.59</v>
      </c>
      <c r="E9" s="220">
        <f>'Excel Sheet'!I72</f>
        <v>741.62</v>
      </c>
      <c r="F9" s="220">
        <f>'Excel Sheet'!I73</f>
        <v>692.52</v>
      </c>
      <c r="G9" s="220">
        <f>'Excel Sheet'!I74</f>
        <v>898.74</v>
      </c>
      <c r="H9" s="220">
        <f>'Excel Sheet'!I75</f>
        <v>866.11</v>
      </c>
      <c r="I9" s="220">
        <f>'Excel Sheet'!I76</f>
        <v>819.49</v>
      </c>
      <c r="J9" s="220">
        <f>'Excel Sheet'!I77</f>
        <v>1098.94</v>
      </c>
      <c r="K9" s="220">
        <f>'Excel Sheet'!I78</f>
        <v>1076.04</v>
      </c>
      <c r="L9" s="220">
        <f>'Excel Sheet'!I79</f>
        <v>1036.37</v>
      </c>
      <c r="M9" s="220">
        <f>'Excel Sheet'!I80</f>
        <v>1478.61</v>
      </c>
      <c r="N9" s="220">
        <f>'Excel Sheet'!I81</f>
        <v>1490.38</v>
      </c>
      <c r="O9" s="220">
        <f>'Excel Sheet'!I82</f>
        <v>1440.52</v>
      </c>
      <c r="P9" s="220">
        <f>'Excel Sheet'!I83</f>
        <v>1469.12</v>
      </c>
      <c r="Q9" s="220">
        <f>'Excel Sheet'!I84</f>
        <v>1378.55</v>
      </c>
      <c r="R9" s="220">
        <f>'Excel Sheet'!I85</f>
        <v>1292.46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21.421875" style="0" customWidth="1"/>
    <col min="3" max="3" width="69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109.12</v>
      </c>
      <c r="C3" t="s">
        <v>71</v>
      </c>
      <c r="D3" t="s">
        <v>72</v>
      </c>
      <c r="E3">
        <v>15.76</v>
      </c>
      <c r="F3">
        <v>536.73</v>
      </c>
      <c r="G3">
        <v>536.75</v>
      </c>
      <c r="H3">
        <v>6580.16</v>
      </c>
      <c r="I3">
        <v>109.45</v>
      </c>
      <c r="J3">
        <v>-1378.53</v>
      </c>
      <c r="K3" t="s">
        <v>73</v>
      </c>
    </row>
    <row r="4" spans="1:11" ht="12.75">
      <c r="A4" t="s">
        <v>6</v>
      </c>
      <c r="B4">
        <v>471.59</v>
      </c>
      <c r="C4" t="s">
        <v>71</v>
      </c>
      <c r="D4" t="s">
        <v>74</v>
      </c>
      <c r="E4">
        <v>15.76</v>
      </c>
      <c r="F4">
        <v>536.38</v>
      </c>
      <c r="G4">
        <v>536.37</v>
      </c>
      <c r="H4">
        <v>6517.52</v>
      </c>
      <c r="I4">
        <v>469.61</v>
      </c>
      <c r="J4">
        <v>-1582.3</v>
      </c>
      <c r="K4" t="s">
        <v>73</v>
      </c>
    </row>
    <row r="5" spans="1:11" ht="12.75">
      <c r="A5" t="s">
        <v>3</v>
      </c>
      <c r="B5">
        <v>827.44</v>
      </c>
      <c r="C5" t="s">
        <v>71</v>
      </c>
      <c r="D5" t="s">
        <v>74</v>
      </c>
      <c r="E5">
        <v>15.76</v>
      </c>
      <c r="F5">
        <v>537.32</v>
      </c>
      <c r="G5">
        <v>537.01</v>
      </c>
      <c r="H5">
        <v>6537.5</v>
      </c>
      <c r="I5">
        <v>825.03</v>
      </c>
      <c r="J5">
        <v>-1769.92</v>
      </c>
      <c r="K5" t="s">
        <v>73</v>
      </c>
    </row>
    <row r="6" spans="1:11" ht="12.75">
      <c r="A6" t="s">
        <v>0</v>
      </c>
      <c r="B6">
        <v>271.87</v>
      </c>
      <c r="C6" t="s">
        <v>71</v>
      </c>
      <c r="D6" t="s">
        <v>74</v>
      </c>
      <c r="E6">
        <v>15.76</v>
      </c>
      <c r="F6">
        <v>535.96</v>
      </c>
      <c r="G6">
        <v>535.52</v>
      </c>
      <c r="H6">
        <v>6578.2</v>
      </c>
      <c r="I6">
        <v>271.23</v>
      </c>
      <c r="J6">
        <v>-1418.15</v>
      </c>
      <c r="K6" t="s">
        <v>73</v>
      </c>
    </row>
    <row r="7" spans="1:11" ht="12.75">
      <c r="A7" t="s">
        <v>7</v>
      </c>
      <c r="B7">
        <v>640.45</v>
      </c>
      <c r="C7" t="s">
        <v>71</v>
      </c>
      <c r="D7" t="s">
        <v>72</v>
      </c>
      <c r="E7">
        <v>15.76</v>
      </c>
      <c r="F7">
        <v>536.26</v>
      </c>
      <c r="G7">
        <v>535.82</v>
      </c>
      <c r="H7">
        <v>6515.96</v>
      </c>
      <c r="I7">
        <v>640.91</v>
      </c>
      <c r="J7">
        <v>-1619.54</v>
      </c>
      <c r="K7" t="s">
        <v>73</v>
      </c>
    </row>
    <row r="8" spans="1:11" ht="12.75">
      <c r="A8" t="s">
        <v>4</v>
      </c>
      <c r="B8">
        <v>994.72</v>
      </c>
      <c r="C8" t="s">
        <v>71</v>
      </c>
      <c r="D8" t="s">
        <v>74</v>
      </c>
      <c r="E8">
        <v>15.76</v>
      </c>
      <c r="F8">
        <v>536.69</v>
      </c>
      <c r="G8">
        <v>536.69</v>
      </c>
      <c r="H8">
        <v>6537.23</v>
      </c>
      <c r="I8">
        <v>994.89</v>
      </c>
      <c r="J8">
        <v>-1814.86</v>
      </c>
      <c r="K8" t="s">
        <v>73</v>
      </c>
    </row>
    <row r="9" spans="1:11" ht="12.75">
      <c r="A9" t="s">
        <v>1</v>
      </c>
      <c r="B9">
        <v>547.79</v>
      </c>
      <c r="C9" t="s">
        <v>71</v>
      </c>
      <c r="D9" t="s">
        <v>72</v>
      </c>
      <c r="E9">
        <v>15.76</v>
      </c>
      <c r="F9">
        <v>535.55</v>
      </c>
      <c r="G9">
        <v>535.26</v>
      </c>
      <c r="H9">
        <v>6577.77</v>
      </c>
      <c r="I9">
        <v>548.25</v>
      </c>
      <c r="J9">
        <v>-1462.15</v>
      </c>
      <c r="K9" t="s">
        <v>73</v>
      </c>
    </row>
    <row r="10" spans="1:11" ht="12.75">
      <c r="A10" t="s">
        <v>8</v>
      </c>
      <c r="B10">
        <v>918.56</v>
      </c>
      <c r="C10" t="s">
        <v>71</v>
      </c>
      <c r="D10" t="s">
        <v>72</v>
      </c>
      <c r="E10">
        <v>15.76</v>
      </c>
      <c r="F10">
        <v>536.11</v>
      </c>
      <c r="G10">
        <v>535.86</v>
      </c>
      <c r="H10">
        <v>6516.03</v>
      </c>
      <c r="I10">
        <v>916.76</v>
      </c>
      <c r="J10">
        <v>-1662.81</v>
      </c>
      <c r="K10" t="s">
        <v>73</v>
      </c>
    </row>
    <row r="11" spans="1:11" ht="12.75">
      <c r="A11" t="s">
        <v>5</v>
      </c>
      <c r="B11">
        <v>1266.92</v>
      </c>
      <c r="C11" t="s">
        <v>71</v>
      </c>
      <c r="D11" t="s">
        <v>72</v>
      </c>
      <c r="E11">
        <v>15.76</v>
      </c>
      <c r="F11">
        <v>536.85</v>
      </c>
      <c r="G11">
        <v>536.81</v>
      </c>
      <c r="H11">
        <v>6537.4</v>
      </c>
      <c r="I11">
        <v>1266.17</v>
      </c>
      <c r="J11">
        <v>-1854.88</v>
      </c>
      <c r="K11" t="s">
        <v>73</v>
      </c>
    </row>
    <row r="12" spans="1:11" ht="12.75">
      <c r="A12" t="s">
        <v>2</v>
      </c>
      <c r="B12">
        <v>1037.35</v>
      </c>
      <c r="C12" t="s">
        <v>71</v>
      </c>
      <c r="D12" t="s">
        <v>72</v>
      </c>
      <c r="E12">
        <v>15.76</v>
      </c>
      <c r="F12">
        <v>535.71</v>
      </c>
      <c r="G12">
        <v>535.48</v>
      </c>
      <c r="H12">
        <v>6583.06</v>
      </c>
      <c r="I12">
        <v>1035.58</v>
      </c>
      <c r="J12">
        <v>-1542.88</v>
      </c>
      <c r="K12" t="s">
        <v>73</v>
      </c>
    </row>
    <row r="13" spans="1:11" ht="12.75">
      <c r="A13" t="s">
        <v>9</v>
      </c>
      <c r="B13">
        <v>1401.08</v>
      </c>
      <c r="C13" t="s">
        <v>71</v>
      </c>
      <c r="D13" t="s">
        <v>74</v>
      </c>
      <c r="E13">
        <v>15.76</v>
      </c>
      <c r="F13">
        <v>535.74</v>
      </c>
      <c r="G13">
        <v>535.64</v>
      </c>
      <c r="H13">
        <v>6520.15</v>
      </c>
      <c r="I13">
        <v>1401.9</v>
      </c>
      <c r="J13">
        <v>-1743.67</v>
      </c>
      <c r="K13" t="s">
        <v>73</v>
      </c>
    </row>
    <row r="14" spans="1:11" ht="12.75">
      <c r="A14" t="s">
        <v>10</v>
      </c>
      <c r="B14">
        <v>1752.97</v>
      </c>
      <c r="C14" t="s">
        <v>71</v>
      </c>
      <c r="D14" t="s">
        <v>72</v>
      </c>
      <c r="E14">
        <v>15.76</v>
      </c>
      <c r="F14">
        <v>536.9</v>
      </c>
      <c r="G14">
        <v>536.89</v>
      </c>
      <c r="H14">
        <v>6542.38</v>
      </c>
      <c r="I14">
        <v>1753.44</v>
      </c>
      <c r="J14">
        <v>-1935.24</v>
      </c>
      <c r="K14" t="s">
        <v>73</v>
      </c>
    </row>
    <row r="15" spans="1:11" ht="12.75">
      <c r="A15" t="s">
        <v>11</v>
      </c>
      <c r="B15">
        <v>1452.61</v>
      </c>
      <c r="C15" t="s">
        <v>71</v>
      </c>
      <c r="D15" t="s">
        <v>74</v>
      </c>
      <c r="E15">
        <v>15.76</v>
      </c>
      <c r="F15">
        <v>535.85</v>
      </c>
      <c r="G15">
        <v>535.83</v>
      </c>
      <c r="H15">
        <v>6588.21</v>
      </c>
      <c r="I15">
        <v>1452.6</v>
      </c>
      <c r="J15">
        <v>-1636.69</v>
      </c>
      <c r="K15" t="s">
        <v>73</v>
      </c>
    </row>
    <row r="16" spans="1:11" ht="12.75">
      <c r="A16" t="s">
        <v>13</v>
      </c>
      <c r="B16">
        <v>1815.59</v>
      </c>
      <c r="C16" t="s">
        <v>71</v>
      </c>
      <c r="D16" t="s">
        <v>74</v>
      </c>
      <c r="E16">
        <v>15.76</v>
      </c>
      <c r="F16">
        <v>535.96</v>
      </c>
      <c r="G16">
        <v>535.96</v>
      </c>
      <c r="H16">
        <v>6526.19</v>
      </c>
      <c r="I16">
        <v>1815.44</v>
      </c>
      <c r="J16">
        <v>-1836.37</v>
      </c>
      <c r="K16" t="s">
        <v>73</v>
      </c>
    </row>
    <row r="17" spans="1:11" ht="12.75">
      <c r="A17" t="s">
        <v>14</v>
      </c>
      <c r="B17">
        <v>2051.09</v>
      </c>
      <c r="C17" t="s">
        <v>75</v>
      </c>
      <c r="D17" t="s">
        <v>74</v>
      </c>
      <c r="E17">
        <v>-19.82</v>
      </c>
      <c r="F17">
        <v>-508.06</v>
      </c>
      <c r="G17">
        <v>-508.03</v>
      </c>
      <c r="H17">
        <v>6543.39</v>
      </c>
      <c r="I17">
        <v>2050.91</v>
      </c>
      <c r="J17">
        <v>-1944.51</v>
      </c>
      <c r="K17" t="s">
        <v>73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161.65</v>
      </c>
      <c r="C20" t="s">
        <v>71</v>
      </c>
      <c r="D20" t="s">
        <v>74</v>
      </c>
      <c r="E20">
        <v>15.76</v>
      </c>
      <c r="F20">
        <v>518.5</v>
      </c>
      <c r="G20">
        <v>518.22</v>
      </c>
      <c r="H20">
        <v>6443.54</v>
      </c>
      <c r="I20">
        <v>159.99</v>
      </c>
      <c r="J20">
        <v>-1378.82</v>
      </c>
      <c r="K20" t="s">
        <v>73</v>
      </c>
    </row>
    <row r="21" spans="1:11" ht="12.75">
      <c r="A21" t="s">
        <v>6</v>
      </c>
      <c r="B21">
        <v>527.73</v>
      </c>
      <c r="C21" t="s">
        <v>71</v>
      </c>
      <c r="D21" t="s">
        <v>72</v>
      </c>
      <c r="E21">
        <v>15.76</v>
      </c>
      <c r="F21">
        <v>519.19</v>
      </c>
      <c r="G21">
        <v>518.93</v>
      </c>
      <c r="H21">
        <v>6381.71</v>
      </c>
      <c r="I21">
        <v>528.15</v>
      </c>
      <c r="J21">
        <v>-1580.5</v>
      </c>
      <c r="K21" t="s">
        <v>73</v>
      </c>
    </row>
    <row r="22" spans="1:11" ht="12.75">
      <c r="A22" t="s">
        <v>3</v>
      </c>
      <c r="B22">
        <v>882.13</v>
      </c>
      <c r="C22" t="s">
        <v>71</v>
      </c>
      <c r="D22" t="s">
        <v>74</v>
      </c>
      <c r="E22">
        <v>15.76</v>
      </c>
      <c r="F22">
        <v>519.68</v>
      </c>
      <c r="G22">
        <v>519.39</v>
      </c>
      <c r="H22">
        <v>6402.17</v>
      </c>
      <c r="I22">
        <v>879.97</v>
      </c>
      <c r="J22">
        <v>-1772.41</v>
      </c>
      <c r="K22" t="s">
        <v>73</v>
      </c>
    </row>
    <row r="23" spans="1:11" ht="12.75">
      <c r="A23" t="s">
        <v>0</v>
      </c>
      <c r="B23">
        <v>9.13</v>
      </c>
      <c r="C23" t="s">
        <v>71</v>
      </c>
      <c r="D23" t="s">
        <v>72</v>
      </c>
      <c r="E23">
        <v>17.3</v>
      </c>
      <c r="F23">
        <v>486.31</v>
      </c>
      <c r="G23">
        <v>486.5</v>
      </c>
      <c r="H23">
        <v>6435.37</v>
      </c>
      <c r="I23">
        <v>9.74</v>
      </c>
      <c r="J23">
        <v>-1185.64</v>
      </c>
      <c r="K23" t="s">
        <v>58</v>
      </c>
    </row>
    <row r="24" spans="1:11" ht="12.75">
      <c r="A24" t="s">
        <v>7</v>
      </c>
      <c r="B24">
        <v>696.87</v>
      </c>
      <c r="C24" t="s">
        <v>71</v>
      </c>
      <c r="D24" t="s">
        <v>72</v>
      </c>
      <c r="E24">
        <v>15.76</v>
      </c>
      <c r="F24">
        <v>518.91</v>
      </c>
      <c r="G24">
        <v>518.68</v>
      </c>
      <c r="H24">
        <v>6380.55</v>
      </c>
      <c r="I24">
        <v>695.41</v>
      </c>
      <c r="J24">
        <v>-1615.2</v>
      </c>
      <c r="K24" t="s">
        <v>73</v>
      </c>
    </row>
    <row r="25" spans="1:11" ht="12.75">
      <c r="A25" t="s">
        <v>4</v>
      </c>
      <c r="B25">
        <v>1052.33</v>
      </c>
      <c r="C25" t="s">
        <v>71</v>
      </c>
      <c r="D25" t="s">
        <v>74</v>
      </c>
      <c r="E25">
        <v>15.76</v>
      </c>
      <c r="F25">
        <v>519.59</v>
      </c>
      <c r="G25">
        <v>519.33</v>
      </c>
      <c r="H25">
        <v>6401.94</v>
      </c>
      <c r="I25">
        <v>1050.27</v>
      </c>
      <c r="J25">
        <v>-1810.06</v>
      </c>
      <c r="K25" t="s">
        <v>73</v>
      </c>
    </row>
    <row r="26" spans="1:11" ht="12.75">
      <c r="A26" t="s">
        <v>1</v>
      </c>
      <c r="B26">
        <v>292.56</v>
      </c>
      <c r="C26" t="s">
        <v>71</v>
      </c>
      <c r="D26" t="s">
        <v>72</v>
      </c>
      <c r="E26">
        <v>17.3</v>
      </c>
      <c r="F26">
        <v>487.15</v>
      </c>
      <c r="G26">
        <v>486.93</v>
      </c>
      <c r="H26">
        <v>6435.65</v>
      </c>
      <c r="I26">
        <v>293.01</v>
      </c>
      <c r="J26">
        <v>-1230.88</v>
      </c>
      <c r="K26" t="s">
        <v>58</v>
      </c>
    </row>
    <row r="27" spans="1:11" ht="12.75">
      <c r="A27" t="s">
        <v>8</v>
      </c>
      <c r="B27">
        <v>974.15</v>
      </c>
      <c r="C27" t="s">
        <v>71</v>
      </c>
      <c r="D27" t="s">
        <v>72</v>
      </c>
      <c r="E27">
        <v>15.76</v>
      </c>
      <c r="F27">
        <v>518.79</v>
      </c>
      <c r="G27">
        <v>518.53</v>
      </c>
      <c r="H27">
        <v>6380.77</v>
      </c>
      <c r="I27">
        <v>972.28</v>
      </c>
      <c r="J27">
        <v>-1658.22</v>
      </c>
      <c r="K27" t="s">
        <v>73</v>
      </c>
    </row>
    <row r="28" spans="1:11" ht="12.75">
      <c r="A28" t="s">
        <v>5</v>
      </c>
      <c r="B28">
        <v>1319.55</v>
      </c>
      <c r="C28" t="s">
        <v>75</v>
      </c>
      <c r="D28" t="s">
        <v>74</v>
      </c>
      <c r="E28">
        <v>-19.82</v>
      </c>
      <c r="F28">
        <v>-491.86</v>
      </c>
      <c r="G28">
        <v>-491.86</v>
      </c>
      <c r="H28">
        <v>6401.49</v>
      </c>
      <c r="I28">
        <v>1319.56</v>
      </c>
      <c r="J28">
        <v>-1847.51</v>
      </c>
      <c r="K28" t="s">
        <v>73</v>
      </c>
    </row>
    <row r="29" spans="1:11" ht="12.75">
      <c r="A29" t="s">
        <v>2</v>
      </c>
      <c r="B29">
        <v>756.45</v>
      </c>
      <c r="C29" t="s">
        <v>71</v>
      </c>
      <c r="D29" t="s">
        <v>72</v>
      </c>
      <c r="E29">
        <v>17.3</v>
      </c>
      <c r="F29">
        <v>471.18</v>
      </c>
      <c r="G29">
        <v>471.63</v>
      </c>
      <c r="H29">
        <v>6442.28</v>
      </c>
      <c r="I29">
        <v>756.47</v>
      </c>
      <c r="J29">
        <v>-1296.37</v>
      </c>
      <c r="K29" t="s">
        <v>58</v>
      </c>
    </row>
    <row r="30" spans="1:11" ht="12.75">
      <c r="A30" t="s">
        <v>9</v>
      </c>
      <c r="B30">
        <v>1459.96</v>
      </c>
      <c r="C30" t="s">
        <v>71</v>
      </c>
      <c r="D30" t="s">
        <v>74</v>
      </c>
      <c r="E30">
        <v>15.76</v>
      </c>
      <c r="F30">
        <v>518.66</v>
      </c>
      <c r="G30">
        <v>518.57</v>
      </c>
      <c r="H30">
        <v>6386</v>
      </c>
      <c r="I30">
        <v>1460.71</v>
      </c>
      <c r="J30">
        <v>-1740.24</v>
      </c>
      <c r="K30" t="s">
        <v>73</v>
      </c>
    </row>
    <row r="31" spans="1:11" ht="12.75">
      <c r="A31" t="s">
        <v>10</v>
      </c>
      <c r="B31">
        <v>1690.85</v>
      </c>
      <c r="C31" t="s">
        <v>75</v>
      </c>
      <c r="D31" t="s">
        <v>72</v>
      </c>
      <c r="E31">
        <v>-19.82</v>
      </c>
      <c r="F31">
        <v>-492.49</v>
      </c>
      <c r="G31">
        <v>-492.48</v>
      </c>
      <c r="H31">
        <v>6402.8</v>
      </c>
      <c r="I31">
        <v>1690.99</v>
      </c>
      <c r="J31">
        <v>-1845.62</v>
      </c>
      <c r="K31" t="s">
        <v>73</v>
      </c>
    </row>
    <row r="32" spans="1:11" ht="12.75">
      <c r="A32" t="s">
        <v>11</v>
      </c>
      <c r="B32">
        <v>1189.27</v>
      </c>
      <c r="C32" t="s">
        <v>71</v>
      </c>
      <c r="D32" t="s">
        <v>72</v>
      </c>
      <c r="E32">
        <v>17.3</v>
      </c>
      <c r="F32">
        <v>487.31</v>
      </c>
      <c r="G32">
        <v>487.65</v>
      </c>
      <c r="H32">
        <v>6448.26</v>
      </c>
      <c r="I32">
        <v>1189.47</v>
      </c>
      <c r="J32">
        <v>-1402.8</v>
      </c>
      <c r="K32" t="s">
        <v>58</v>
      </c>
    </row>
    <row r="33" spans="1:11" ht="12.75">
      <c r="A33" t="s">
        <v>13</v>
      </c>
      <c r="B33">
        <v>1522.82</v>
      </c>
      <c r="C33" t="s">
        <v>71</v>
      </c>
      <c r="D33" t="s">
        <v>72</v>
      </c>
      <c r="E33">
        <v>17.3</v>
      </c>
      <c r="F33">
        <v>484.8</v>
      </c>
      <c r="G33">
        <v>485.21</v>
      </c>
      <c r="H33">
        <v>6386.04</v>
      </c>
      <c r="I33">
        <v>1522.55</v>
      </c>
      <c r="J33">
        <v>-1580.93</v>
      </c>
      <c r="K33" t="s">
        <v>58</v>
      </c>
    </row>
    <row r="34" spans="1:11" ht="12.75">
      <c r="A34" t="s">
        <v>14</v>
      </c>
      <c r="B34">
        <v>1736.06</v>
      </c>
      <c r="C34" t="s">
        <v>75</v>
      </c>
      <c r="D34" t="s">
        <v>72</v>
      </c>
      <c r="E34">
        <v>-21.82</v>
      </c>
      <c r="F34">
        <v>-426.25</v>
      </c>
      <c r="G34">
        <v>-426.31</v>
      </c>
      <c r="H34">
        <v>6400.56</v>
      </c>
      <c r="I34">
        <v>1735.65</v>
      </c>
      <c r="J34">
        <v>-1671.97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-11.24</v>
      </c>
      <c r="C37" t="s">
        <v>71</v>
      </c>
      <c r="D37" t="s">
        <v>77</v>
      </c>
      <c r="E37">
        <v>17.4</v>
      </c>
      <c r="F37">
        <v>474.52</v>
      </c>
      <c r="G37">
        <v>474.01</v>
      </c>
      <c r="H37">
        <v>5996.88</v>
      </c>
      <c r="I37">
        <v>-10.52</v>
      </c>
      <c r="J37">
        <v>-1182.36</v>
      </c>
      <c r="K37" t="s">
        <v>58</v>
      </c>
    </row>
    <row r="38" spans="1:11" ht="12.75">
      <c r="A38" t="s">
        <v>6</v>
      </c>
      <c r="B38">
        <v>306.1</v>
      </c>
      <c r="C38" t="s">
        <v>71</v>
      </c>
      <c r="D38" t="s">
        <v>72</v>
      </c>
      <c r="E38">
        <v>17.3</v>
      </c>
      <c r="F38">
        <v>458.33</v>
      </c>
      <c r="G38">
        <v>458.54</v>
      </c>
      <c r="H38">
        <v>5933.25</v>
      </c>
      <c r="I38">
        <v>306.66</v>
      </c>
      <c r="J38">
        <v>-1350.53</v>
      </c>
      <c r="K38" t="s">
        <v>58</v>
      </c>
    </row>
    <row r="39" spans="1:11" ht="12.75">
      <c r="A39" t="s">
        <v>3</v>
      </c>
      <c r="B39">
        <v>967.15</v>
      </c>
      <c r="C39" t="s">
        <v>75</v>
      </c>
      <c r="D39" t="s">
        <v>74</v>
      </c>
      <c r="E39">
        <v>-19.82</v>
      </c>
      <c r="F39">
        <v>-477.7</v>
      </c>
      <c r="G39">
        <v>-477.27</v>
      </c>
      <c r="H39">
        <v>5961.29</v>
      </c>
      <c r="I39">
        <v>965.88</v>
      </c>
      <c r="J39">
        <v>-1767.34</v>
      </c>
      <c r="K39" t="s">
        <v>73</v>
      </c>
    </row>
    <row r="40" spans="1:11" ht="12.75">
      <c r="A40" t="s">
        <v>0</v>
      </c>
      <c r="B40">
        <v>166.79</v>
      </c>
      <c r="C40" t="s">
        <v>71</v>
      </c>
      <c r="D40" t="s">
        <v>77</v>
      </c>
      <c r="E40">
        <v>17.4</v>
      </c>
      <c r="F40">
        <v>475.87</v>
      </c>
      <c r="G40">
        <v>475.6</v>
      </c>
      <c r="H40">
        <v>5996.9</v>
      </c>
      <c r="I40">
        <v>168.29</v>
      </c>
      <c r="J40">
        <v>-1225.74</v>
      </c>
      <c r="K40" t="s">
        <v>58</v>
      </c>
    </row>
    <row r="41" spans="1:11" ht="12.75">
      <c r="A41" t="s">
        <v>7</v>
      </c>
      <c r="B41">
        <v>501.11</v>
      </c>
      <c r="C41" t="s">
        <v>71</v>
      </c>
      <c r="D41" t="s">
        <v>72</v>
      </c>
      <c r="E41">
        <v>17.3</v>
      </c>
      <c r="F41">
        <v>474.6</v>
      </c>
      <c r="G41">
        <v>474.77</v>
      </c>
      <c r="H41">
        <v>5933.2</v>
      </c>
      <c r="I41">
        <v>501.46</v>
      </c>
      <c r="J41">
        <v>-1404.55</v>
      </c>
      <c r="K41" t="s">
        <v>58</v>
      </c>
    </row>
    <row r="42" spans="1:11" ht="12.75">
      <c r="A42" t="s">
        <v>4</v>
      </c>
      <c r="B42">
        <v>814.39</v>
      </c>
      <c r="C42" t="s">
        <v>75</v>
      </c>
      <c r="D42" t="s">
        <v>72</v>
      </c>
      <c r="E42">
        <v>-21.82</v>
      </c>
      <c r="F42">
        <v>-408.01</v>
      </c>
      <c r="G42">
        <v>-408.62</v>
      </c>
      <c r="H42">
        <v>5952.2</v>
      </c>
      <c r="I42">
        <v>814.81</v>
      </c>
      <c r="J42">
        <v>-1571.58</v>
      </c>
      <c r="K42" t="s">
        <v>58</v>
      </c>
    </row>
    <row r="43" spans="1:11" ht="12.75">
      <c r="A43" t="s">
        <v>1</v>
      </c>
      <c r="B43">
        <v>441.35</v>
      </c>
      <c r="C43" t="s">
        <v>71</v>
      </c>
      <c r="D43" t="s">
        <v>77</v>
      </c>
      <c r="E43">
        <v>17.4</v>
      </c>
      <c r="F43">
        <v>475.46</v>
      </c>
      <c r="G43">
        <v>475.93</v>
      </c>
      <c r="H43">
        <v>5997.25</v>
      </c>
      <c r="I43">
        <v>440.15</v>
      </c>
      <c r="J43">
        <v>-1266.1</v>
      </c>
      <c r="K43" t="s">
        <v>58</v>
      </c>
    </row>
    <row r="44" spans="1:11" ht="12.75">
      <c r="A44" t="s">
        <v>8</v>
      </c>
      <c r="B44">
        <v>777.16</v>
      </c>
      <c r="C44" t="s">
        <v>71</v>
      </c>
      <c r="D44" t="s">
        <v>72</v>
      </c>
      <c r="E44">
        <v>17.3</v>
      </c>
      <c r="F44">
        <v>475.04</v>
      </c>
      <c r="G44">
        <v>475.03</v>
      </c>
      <c r="H44">
        <v>5933.95</v>
      </c>
      <c r="I44">
        <v>775.56</v>
      </c>
      <c r="J44">
        <v>-1447.65</v>
      </c>
      <c r="K44" t="s">
        <v>58</v>
      </c>
    </row>
    <row r="45" spans="1:11" ht="12.75">
      <c r="A45" t="s">
        <v>5</v>
      </c>
      <c r="B45">
        <v>1053.91</v>
      </c>
      <c r="C45" t="s">
        <v>75</v>
      </c>
      <c r="D45" t="s">
        <v>72</v>
      </c>
      <c r="E45">
        <v>-21.82</v>
      </c>
      <c r="F45">
        <v>-412.81</v>
      </c>
      <c r="G45">
        <v>-412.98</v>
      </c>
      <c r="H45">
        <v>5951.56</v>
      </c>
      <c r="I45">
        <v>1052.76</v>
      </c>
      <c r="J45">
        <v>-1588.77</v>
      </c>
      <c r="K45" t="s">
        <v>58</v>
      </c>
    </row>
    <row r="46" spans="1:11" ht="12.75">
      <c r="A46" t="s">
        <v>2</v>
      </c>
      <c r="B46">
        <v>908.67</v>
      </c>
      <c r="C46" t="s">
        <v>71</v>
      </c>
      <c r="D46" t="s">
        <v>77</v>
      </c>
      <c r="E46">
        <v>17.4</v>
      </c>
      <c r="F46">
        <v>476.3</v>
      </c>
      <c r="G46">
        <v>476.47</v>
      </c>
      <c r="H46">
        <v>6003.78</v>
      </c>
      <c r="I46">
        <v>906.79</v>
      </c>
      <c r="J46">
        <v>-1339.38</v>
      </c>
      <c r="K46" t="s">
        <v>58</v>
      </c>
    </row>
    <row r="47" spans="1:11" ht="12.75">
      <c r="A47" t="s">
        <v>9</v>
      </c>
      <c r="B47">
        <v>1238.87</v>
      </c>
      <c r="C47" t="s">
        <v>71</v>
      </c>
      <c r="D47" t="s">
        <v>72</v>
      </c>
      <c r="E47">
        <v>17.3</v>
      </c>
      <c r="F47">
        <v>459.51</v>
      </c>
      <c r="G47">
        <v>460.01</v>
      </c>
      <c r="H47">
        <v>5941.47</v>
      </c>
      <c r="I47">
        <v>1238.59</v>
      </c>
      <c r="J47">
        <v>-1515.09</v>
      </c>
      <c r="K47" t="s">
        <v>58</v>
      </c>
    </row>
    <row r="48" spans="1:11" ht="12.75">
      <c r="A48" t="s">
        <v>10</v>
      </c>
      <c r="B48">
        <v>1420.54</v>
      </c>
      <c r="C48" t="s">
        <v>75</v>
      </c>
      <c r="D48" t="s">
        <v>76</v>
      </c>
      <c r="E48">
        <v>-21.85</v>
      </c>
      <c r="F48">
        <v>-415.22</v>
      </c>
      <c r="G48">
        <v>-415.28</v>
      </c>
      <c r="H48">
        <v>5955.25</v>
      </c>
      <c r="I48">
        <v>1420.54</v>
      </c>
      <c r="J48">
        <v>-1575.76</v>
      </c>
      <c r="K48" t="s">
        <v>58</v>
      </c>
    </row>
    <row r="49" spans="1:11" ht="12.75">
      <c r="A49" t="s">
        <v>11</v>
      </c>
      <c r="B49">
        <v>1319.13</v>
      </c>
      <c r="C49" t="s">
        <v>71</v>
      </c>
      <c r="D49" t="s">
        <v>77</v>
      </c>
      <c r="E49">
        <v>17.4</v>
      </c>
      <c r="F49">
        <v>476.19</v>
      </c>
      <c r="G49">
        <v>476.36</v>
      </c>
      <c r="H49">
        <v>6011.09</v>
      </c>
      <c r="I49">
        <v>1318.88</v>
      </c>
      <c r="J49">
        <v>-1431.37</v>
      </c>
      <c r="K49" t="s">
        <v>58</v>
      </c>
    </row>
    <row r="50" spans="1:11" ht="12.75">
      <c r="A50" t="s">
        <v>13</v>
      </c>
      <c r="B50">
        <v>1685.69</v>
      </c>
      <c r="C50" t="s">
        <v>75</v>
      </c>
      <c r="D50" t="s">
        <v>72</v>
      </c>
      <c r="E50">
        <v>-21.82</v>
      </c>
      <c r="F50">
        <v>-393.88</v>
      </c>
      <c r="G50">
        <v>-393.53</v>
      </c>
      <c r="H50">
        <v>5949.56</v>
      </c>
      <c r="I50">
        <v>1685.4</v>
      </c>
      <c r="J50">
        <v>-1632.45</v>
      </c>
      <c r="K50" t="s">
        <v>58</v>
      </c>
    </row>
    <row r="51" spans="1:11" ht="12.75">
      <c r="A51" t="s">
        <v>14</v>
      </c>
      <c r="B51">
        <v>1729.67</v>
      </c>
      <c r="C51" t="s">
        <v>75</v>
      </c>
      <c r="D51" t="s">
        <v>76</v>
      </c>
      <c r="E51">
        <v>-21.85</v>
      </c>
      <c r="F51">
        <v>-422.48</v>
      </c>
      <c r="G51">
        <v>-422.35</v>
      </c>
      <c r="H51">
        <v>5959.38</v>
      </c>
      <c r="I51">
        <v>1729.56</v>
      </c>
      <c r="J51">
        <v>-1593.62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498.38</v>
      </c>
      <c r="C54" t="s">
        <v>71</v>
      </c>
      <c r="D54" t="s">
        <v>74</v>
      </c>
      <c r="E54">
        <v>17.3</v>
      </c>
      <c r="F54">
        <v>432.41</v>
      </c>
      <c r="G54">
        <v>432.06</v>
      </c>
      <c r="H54">
        <v>4954.52</v>
      </c>
      <c r="I54">
        <v>498.79</v>
      </c>
      <c r="J54">
        <v>-1326.39</v>
      </c>
      <c r="K54" t="s">
        <v>58</v>
      </c>
    </row>
    <row r="55" spans="1:11" ht="12.75">
      <c r="A55" t="s">
        <v>6</v>
      </c>
      <c r="B55">
        <v>720.17</v>
      </c>
      <c r="C55" t="s">
        <v>75</v>
      </c>
      <c r="D55" t="s">
        <v>76</v>
      </c>
      <c r="E55">
        <v>-21.85</v>
      </c>
      <c r="F55">
        <v>-395.26</v>
      </c>
      <c r="G55">
        <v>-395.16</v>
      </c>
      <c r="H55">
        <v>4888.71</v>
      </c>
      <c r="I55">
        <v>722.25</v>
      </c>
      <c r="J55">
        <v>-1426.75</v>
      </c>
      <c r="K55" t="s">
        <v>58</v>
      </c>
    </row>
    <row r="56" spans="1:11" ht="12.75">
      <c r="A56" t="s">
        <v>3</v>
      </c>
      <c r="B56">
        <v>701</v>
      </c>
      <c r="C56" t="s">
        <v>75</v>
      </c>
      <c r="D56" t="s">
        <v>76</v>
      </c>
      <c r="E56">
        <v>-21.85</v>
      </c>
      <c r="F56">
        <v>-405.85</v>
      </c>
      <c r="G56">
        <v>-405.83</v>
      </c>
      <c r="H56">
        <v>4899.06</v>
      </c>
      <c r="I56">
        <v>701.31</v>
      </c>
      <c r="J56">
        <v>-1360.36</v>
      </c>
      <c r="K56" t="s">
        <v>58</v>
      </c>
    </row>
    <row r="57" spans="1:11" ht="12.75">
      <c r="A57" t="s">
        <v>0</v>
      </c>
      <c r="B57">
        <v>682.99</v>
      </c>
      <c r="C57" t="s">
        <v>71</v>
      </c>
      <c r="D57" t="s">
        <v>74</v>
      </c>
      <c r="E57">
        <v>17.3</v>
      </c>
      <c r="F57">
        <v>434.85</v>
      </c>
      <c r="G57">
        <v>434.56</v>
      </c>
      <c r="H57">
        <v>4955.26</v>
      </c>
      <c r="I57">
        <v>683.27</v>
      </c>
      <c r="J57">
        <v>-1373.89</v>
      </c>
      <c r="K57" t="s">
        <v>58</v>
      </c>
    </row>
    <row r="58" spans="1:11" ht="12.75">
      <c r="A58" t="s">
        <v>7</v>
      </c>
      <c r="B58">
        <v>872.44</v>
      </c>
      <c r="C58" t="s">
        <v>75</v>
      </c>
      <c r="D58" t="s">
        <v>76</v>
      </c>
      <c r="E58">
        <v>-21.85</v>
      </c>
      <c r="F58">
        <v>-402.17</v>
      </c>
      <c r="G58">
        <v>-402.1</v>
      </c>
      <c r="H58">
        <v>4889.63</v>
      </c>
      <c r="I58">
        <v>871.31</v>
      </c>
      <c r="J58">
        <v>-1448.16</v>
      </c>
      <c r="K58" t="s">
        <v>58</v>
      </c>
    </row>
    <row r="59" spans="1:11" ht="12.75">
      <c r="A59" t="s">
        <v>4</v>
      </c>
      <c r="B59">
        <v>832.18</v>
      </c>
      <c r="C59" t="s">
        <v>75</v>
      </c>
      <c r="D59" t="s">
        <v>76</v>
      </c>
      <c r="E59">
        <v>-21.85</v>
      </c>
      <c r="F59">
        <v>-408.84</v>
      </c>
      <c r="G59">
        <v>-408.83</v>
      </c>
      <c r="H59">
        <v>4898.84</v>
      </c>
      <c r="I59">
        <v>832.55</v>
      </c>
      <c r="J59">
        <v>-1358.23</v>
      </c>
      <c r="K59" t="s">
        <v>58</v>
      </c>
    </row>
    <row r="60" spans="1:11" ht="12.75">
      <c r="A60" t="s">
        <v>1</v>
      </c>
      <c r="B60">
        <v>960.13</v>
      </c>
      <c r="C60" t="s">
        <v>71</v>
      </c>
      <c r="D60" t="s">
        <v>74</v>
      </c>
      <c r="E60">
        <v>17.3</v>
      </c>
      <c r="F60">
        <v>435.57</v>
      </c>
      <c r="G60">
        <v>435.36</v>
      </c>
      <c r="H60">
        <v>4957.66</v>
      </c>
      <c r="I60">
        <v>960.32</v>
      </c>
      <c r="J60">
        <v>-1421.95</v>
      </c>
      <c r="K60" t="s">
        <v>58</v>
      </c>
    </row>
    <row r="61" spans="1:11" ht="12.75">
      <c r="A61" t="s">
        <v>8</v>
      </c>
      <c r="B61">
        <v>1098.22</v>
      </c>
      <c r="C61" t="s">
        <v>75</v>
      </c>
      <c r="D61" t="s">
        <v>76</v>
      </c>
      <c r="E61">
        <v>-21.85</v>
      </c>
      <c r="F61">
        <v>-404.41</v>
      </c>
      <c r="G61">
        <v>-404.4</v>
      </c>
      <c r="H61">
        <v>4888.56</v>
      </c>
      <c r="I61">
        <v>1099.52</v>
      </c>
      <c r="J61">
        <v>-1468.34</v>
      </c>
      <c r="K61" t="s">
        <v>58</v>
      </c>
    </row>
    <row r="62" spans="1:11" ht="12.75">
      <c r="A62" t="s">
        <v>5</v>
      </c>
      <c r="B62">
        <v>1050.98</v>
      </c>
      <c r="C62" t="s">
        <v>75</v>
      </c>
      <c r="D62" t="s">
        <v>76</v>
      </c>
      <c r="E62">
        <v>-21.85</v>
      </c>
      <c r="F62">
        <v>-410.69</v>
      </c>
      <c r="G62">
        <v>-411.09</v>
      </c>
      <c r="H62">
        <v>4898.23</v>
      </c>
      <c r="I62">
        <v>1049.08</v>
      </c>
      <c r="J62">
        <v>-1359.64</v>
      </c>
      <c r="K62" t="s">
        <v>58</v>
      </c>
    </row>
    <row r="63" spans="1:11" ht="12.75">
      <c r="A63" t="s">
        <v>2</v>
      </c>
      <c r="B63">
        <v>1508.26</v>
      </c>
      <c r="C63" t="s">
        <v>75</v>
      </c>
      <c r="D63" t="s">
        <v>76</v>
      </c>
      <c r="E63">
        <v>-21.85</v>
      </c>
      <c r="F63">
        <v>-398.01</v>
      </c>
      <c r="G63">
        <v>-397.97</v>
      </c>
      <c r="H63">
        <v>4966.08</v>
      </c>
      <c r="I63">
        <v>1507.2</v>
      </c>
      <c r="J63">
        <v>-1558.93</v>
      </c>
      <c r="K63" t="s">
        <v>58</v>
      </c>
    </row>
    <row r="64" spans="1:11" ht="12.75">
      <c r="A64" t="s">
        <v>9</v>
      </c>
      <c r="B64">
        <v>1456.5</v>
      </c>
      <c r="C64" t="s">
        <v>75</v>
      </c>
      <c r="D64" t="s">
        <v>76</v>
      </c>
      <c r="E64">
        <v>-21.85</v>
      </c>
      <c r="F64">
        <v>-403.78</v>
      </c>
      <c r="G64">
        <v>-404.29</v>
      </c>
      <c r="H64">
        <v>4893.59</v>
      </c>
      <c r="I64">
        <v>1456.41</v>
      </c>
      <c r="J64">
        <v>-1456.32</v>
      </c>
      <c r="K64" t="s">
        <v>58</v>
      </c>
    </row>
    <row r="65" spans="1:11" ht="12.75">
      <c r="A65" t="s">
        <v>10</v>
      </c>
      <c r="B65">
        <v>1443.1</v>
      </c>
      <c r="C65" t="s">
        <v>75</v>
      </c>
      <c r="D65" t="s">
        <v>76</v>
      </c>
      <c r="E65">
        <v>-21.85</v>
      </c>
      <c r="F65">
        <v>-415</v>
      </c>
      <c r="G65">
        <v>-414.74</v>
      </c>
      <c r="H65">
        <v>4903.92</v>
      </c>
      <c r="I65">
        <v>1443.25</v>
      </c>
      <c r="J65">
        <v>-1376.52</v>
      </c>
      <c r="K65" t="s">
        <v>58</v>
      </c>
    </row>
    <row r="66" spans="1:11" ht="12.75">
      <c r="A66" t="s">
        <v>11</v>
      </c>
      <c r="B66">
        <v>1645.62</v>
      </c>
      <c r="C66" t="s">
        <v>63</v>
      </c>
      <c r="D66" t="s">
        <v>64</v>
      </c>
      <c r="E66">
        <v>-9.02</v>
      </c>
      <c r="F66">
        <v>-419.81</v>
      </c>
      <c r="G66">
        <v>-419.76</v>
      </c>
      <c r="H66">
        <v>4966.24</v>
      </c>
      <c r="I66">
        <v>1644.16</v>
      </c>
      <c r="J66">
        <v>-1446.78</v>
      </c>
      <c r="K66" t="s">
        <v>58</v>
      </c>
    </row>
    <row r="67" spans="1:11" ht="12.75">
      <c r="A67" t="s">
        <v>13</v>
      </c>
      <c r="B67">
        <v>1573.02</v>
      </c>
      <c r="C67" t="s">
        <v>63</v>
      </c>
      <c r="D67" t="s">
        <v>64</v>
      </c>
      <c r="E67">
        <v>-9.02</v>
      </c>
      <c r="F67">
        <v>-421.49</v>
      </c>
      <c r="G67">
        <v>-421.45</v>
      </c>
      <c r="H67">
        <v>4894.3</v>
      </c>
      <c r="I67">
        <v>1570.61</v>
      </c>
      <c r="J67">
        <v>-1332.22</v>
      </c>
      <c r="K67" t="s">
        <v>58</v>
      </c>
    </row>
    <row r="68" spans="1:11" ht="12.75">
      <c r="A68" t="s">
        <v>14</v>
      </c>
      <c r="B68">
        <v>1499.49</v>
      </c>
      <c r="C68" t="s">
        <v>63</v>
      </c>
      <c r="D68" t="s">
        <v>64</v>
      </c>
      <c r="E68">
        <v>-9.02</v>
      </c>
      <c r="F68">
        <v>-422.98</v>
      </c>
      <c r="G68">
        <v>-422.94</v>
      </c>
      <c r="H68">
        <v>4904.4</v>
      </c>
      <c r="I68">
        <v>1501.52</v>
      </c>
      <c r="J68">
        <v>-1220.12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775.62</v>
      </c>
      <c r="C71" t="s">
        <v>75</v>
      </c>
      <c r="D71" t="s">
        <v>76</v>
      </c>
      <c r="E71">
        <v>-21.85</v>
      </c>
      <c r="F71">
        <v>-387.38</v>
      </c>
      <c r="G71">
        <v>-387.31</v>
      </c>
      <c r="H71">
        <v>4635.15</v>
      </c>
      <c r="I71">
        <v>776.59</v>
      </c>
      <c r="J71">
        <v>-1473.32</v>
      </c>
      <c r="K71" t="s">
        <v>58</v>
      </c>
    </row>
    <row r="72" spans="1:11" ht="12.75">
      <c r="A72" t="s">
        <v>6</v>
      </c>
      <c r="B72">
        <v>741.24</v>
      </c>
      <c r="C72" t="s">
        <v>75</v>
      </c>
      <c r="D72" t="s">
        <v>76</v>
      </c>
      <c r="E72">
        <v>-21.85</v>
      </c>
      <c r="F72">
        <v>-397.38</v>
      </c>
      <c r="G72">
        <v>-397.38</v>
      </c>
      <c r="H72">
        <v>4563.08</v>
      </c>
      <c r="I72">
        <v>741.62</v>
      </c>
      <c r="J72">
        <v>-1384.49</v>
      </c>
      <c r="K72" t="s">
        <v>58</v>
      </c>
    </row>
    <row r="73" spans="1:11" ht="12.75">
      <c r="A73" t="s">
        <v>3</v>
      </c>
      <c r="B73">
        <v>692.15</v>
      </c>
      <c r="C73" t="s">
        <v>75</v>
      </c>
      <c r="D73" t="s">
        <v>76</v>
      </c>
      <c r="E73">
        <v>-21.85</v>
      </c>
      <c r="F73">
        <v>-402.54</v>
      </c>
      <c r="G73">
        <v>-402.69</v>
      </c>
      <c r="H73">
        <v>4573.51</v>
      </c>
      <c r="I73">
        <v>692.52</v>
      </c>
      <c r="J73">
        <v>-1277.08</v>
      </c>
      <c r="K73" t="s">
        <v>58</v>
      </c>
    </row>
    <row r="74" spans="1:11" ht="12.75">
      <c r="A74" t="s">
        <v>0</v>
      </c>
      <c r="B74">
        <v>899.82</v>
      </c>
      <c r="C74" t="s">
        <v>75</v>
      </c>
      <c r="D74" t="s">
        <v>76</v>
      </c>
      <c r="E74">
        <v>-21.85</v>
      </c>
      <c r="F74">
        <v>-390</v>
      </c>
      <c r="G74">
        <v>-389.98</v>
      </c>
      <c r="H74">
        <v>4634.15</v>
      </c>
      <c r="I74">
        <v>898.74</v>
      </c>
      <c r="J74">
        <v>-1479.75</v>
      </c>
      <c r="K74" t="s">
        <v>58</v>
      </c>
    </row>
    <row r="75" spans="1:11" ht="12.75">
      <c r="A75" t="s">
        <v>7</v>
      </c>
      <c r="B75">
        <v>865.75</v>
      </c>
      <c r="C75" t="s">
        <v>75</v>
      </c>
      <c r="D75" t="s">
        <v>76</v>
      </c>
      <c r="E75">
        <v>-21.85</v>
      </c>
      <c r="F75">
        <v>-400.13</v>
      </c>
      <c r="G75">
        <v>-399.8</v>
      </c>
      <c r="H75">
        <v>4562.32</v>
      </c>
      <c r="I75">
        <v>866.11</v>
      </c>
      <c r="J75">
        <v>-1392.21</v>
      </c>
      <c r="K75" t="s">
        <v>58</v>
      </c>
    </row>
    <row r="76" spans="1:11" ht="12.75">
      <c r="A76" t="s">
        <v>4</v>
      </c>
      <c r="B76">
        <v>819.15</v>
      </c>
      <c r="C76" t="s">
        <v>75</v>
      </c>
      <c r="D76" t="s">
        <v>72</v>
      </c>
      <c r="E76">
        <v>-21.82</v>
      </c>
      <c r="F76">
        <v>-405.36</v>
      </c>
      <c r="G76">
        <v>-405.52</v>
      </c>
      <c r="H76">
        <v>4572.63</v>
      </c>
      <c r="I76">
        <v>819.49</v>
      </c>
      <c r="J76">
        <v>-1293.35</v>
      </c>
      <c r="K76" t="s">
        <v>58</v>
      </c>
    </row>
    <row r="77" spans="1:11" ht="12.75">
      <c r="A77" t="s">
        <v>1</v>
      </c>
      <c r="B77">
        <v>1100.11</v>
      </c>
      <c r="C77" t="s">
        <v>75</v>
      </c>
      <c r="D77" t="s">
        <v>76</v>
      </c>
      <c r="E77">
        <v>-21.85</v>
      </c>
      <c r="F77">
        <v>-387.71</v>
      </c>
      <c r="G77">
        <v>-387.69</v>
      </c>
      <c r="H77">
        <v>4633.96</v>
      </c>
      <c r="I77">
        <v>1098.94</v>
      </c>
      <c r="J77">
        <v>-1467.2</v>
      </c>
      <c r="K77" t="s">
        <v>58</v>
      </c>
    </row>
    <row r="78" spans="1:11" ht="12.75">
      <c r="A78" t="s">
        <v>8</v>
      </c>
      <c r="B78">
        <v>1075.79</v>
      </c>
      <c r="C78" t="s">
        <v>75</v>
      </c>
      <c r="D78" t="s">
        <v>76</v>
      </c>
      <c r="E78">
        <v>-21.85</v>
      </c>
      <c r="F78">
        <v>-398.76</v>
      </c>
      <c r="G78">
        <v>-398.75</v>
      </c>
      <c r="H78">
        <v>4561.78</v>
      </c>
      <c r="I78">
        <v>1076.04</v>
      </c>
      <c r="J78">
        <v>-1384.25</v>
      </c>
      <c r="K78" t="s">
        <v>58</v>
      </c>
    </row>
    <row r="79" spans="1:11" ht="12.75">
      <c r="A79" t="s">
        <v>5</v>
      </c>
      <c r="B79">
        <v>1036.09</v>
      </c>
      <c r="C79" t="s">
        <v>75</v>
      </c>
      <c r="D79" t="s">
        <v>76</v>
      </c>
      <c r="E79">
        <v>-21.85</v>
      </c>
      <c r="F79">
        <v>-406.17</v>
      </c>
      <c r="G79">
        <v>-406.17</v>
      </c>
      <c r="H79">
        <v>4572.73</v>
      </c>
      <c r="I79">
        <v>1036.37</v>
      </c>
      <c r="J79">
        <v>-1294.15</v>
      </c>
      <c r="K79" t="s">
        <v>58</v>
      </c>
    </row>
    <row r="80" spans="1:11" ht="12.75">
      <c r="A80" t="s">
        <v>2</v>
      </c>
      <c r="B80">
        <v>1478.7</v>
      </c>
      <c r="C80" t="s">
        <v>75</v>
      </c>
      <c r="D80" t="s">
        <v>76</v>
      </c>
      <c r="E80">
        <v>-21.85</v>
      </c>
      <c r="F80">
        <v>-391.52</v>
      </c>
      <c r="G80">
        <v>-391.54</v>
      </c>
      <c r="H80">
        <v>4639.98</v>
      </c>
      <c r="I80">
        <v>1478.61</v>
      </c>
      <c r="J80">
        <v>-1462.57</v>
      </c>
      <c r="K80" t="s">
        <v>58</v>
      </c>
    </row>
    <row r="81" spans="1:11" ht="12.75">
      <c r="A81" t="s">
        <v>9</v>
      </c>
      <c r="B81">
        <v>1488.91</v>
      </c>
      <c r="C81" t="s">
        <v>75</v>
      </c>
      <c r="D81" t="s">
        <v>76</v>
      </c>
      <c r="E81">
        <v>-21.85</v>
      </c>
      <c r="F81">
        <v>-408.7</v>
      </c>
      <c r="G81">
        <v>-408.44</v>
      </c>
      <c r="H81">
        <v>4568.68</v>
      </c>
      <c r="I81">
        <v>1490.38</v>
      </c>
      <c r="J81">
        <v>-1413.54</v>
      </c>
      <c r="K81" t="s">
        <v>58</v>
      </c>
    </row>
    <row r="82" spans="1:11" ht="12.75">
      <c r="A82" t="s">
        <v>10</v>
      </c>
      <c r="B82">
        <v>1441.12</v>
      </c>
      <c r="C82" t="s">
        <v>75</v>
      </c>
      <c r="D82" t="s">
        <v>72</v>
      </c>
      <c r="E82">
        <v>-21.82</v>
      </c>
      <c r="F82">
        <v>-413.4</v>
      </c>
      <c r="G82">
        <v>-413.05</v>
      </c>
      <c r="H82">
        <v>4579.21</v>
      </c>
      <c r="I82">
        <v>1440.52</v>
      </c>
      <c r="J82">
        <v>-1316.02</v>
      </c>
      <c r="K82" t="s">
        <v>58</v>
      </c>
    </row>
    <row r="83" spans="1:11" ht="12.75">
      <c r="A83" t="s">
        <v>11</v>
      </c>
      <c r="B83">
        <v>1469.02</v>
      </c>
      <c r="C83" t="s">
        <v>63</v>
      </c>
      <c r="D83" t="s">
        <v>64</v>
      </c>
      <c r="E83">
        <v>-9.02</v>
      </c>
      <c r="F83">
        <v>-425.26</v>
      </c>
      <c r="G83">
        <v>-425.23</v>
      </c>
      <c r="H83">
        <v>4637.69</v>
      </c>
      <c r="I83">
        <v>1469.12</v>
      </c>
      <c r="J83">
        <v>-1250.39</v>
      </c>
      <c r="K83" t="s">
        <v>58</v>
      </c>
    </row>
    <row r="84" spans="1:11" ht="12.75">
      <c r="A84" t="s">
        <v>13</v>
      </c>
      <c r="B84">
        <v>1379.09</v>
      </c>
      <c r="C84" t="s">
        <v>63</v>
      </c>
      <c r="D84" t="s">
        <v>64</v>
      </c>
      <c r="E84">
        <v>-9.02</v>
      </c>
      <c r="F84">
        <v>-424.52</v>
      </c>
      <c r="G84">
        <v>-424.48</v>
      </c>
      <c r="H84">
        <v>4566.46</v>
      </c>
      <c r="I84">
        <v>1378.55</v>
      </c>
      <c r="J84">
        <v>-1122.2</v>
      </c>
      <c r="K84" t="s">
        <v>58</v>
      </c>
    </row>
    <row r="85" spans="1:11" ht="12.75">
      <c r="A85" t="s">
        <v>14</v>
      </c>
      <c r="B85">
        <v>1293.14</v>
      </c>
      <c r="C85" t="s">
        <v>63</v>
      </c>
      <c r="D85" t="s">
        <v>64</v>
      </c>
      <c r="E85">
        <v>-9.02</v>
      </c>
      <c r="F85">
        <v>-423.96</v>
      </c>
      <c r="G85">
        <v>-423.93</v>
      </c>
      <c r="H85">
        <v>4578.19</v>
      </c>
      <c r="I85">
        <v>1292.46</v>
      </c>
      <c r="J85">
        <v>-998.91</v>
      </c>
      <c r="K85" t="s">
        <v>58</v>
      </c>
    </row>
    <row r="87" ht="12.75">
      <c r="A87" t="s">
        <v>79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2009-01-12T19:51:04Z</dcterms:modified>
  <cp:category/>
  <cp:version/>
  <cp:contentType/>
  <cp:contentStatus/>
</cp:coreProperties>
</file>