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55" windowWidth="12120" windowHeight="9090" tabRatio="601" activeTab="0"/>
  </bookViews>
  <sheets>
    <sheet name="2004" sheetId="1" r:id="rId1"/>
  </sheets>
  <definedNames>
    <definedName name="_xlnm.Print_Area" localSheetId="0">'2004'!$A$2:$U$90</definedName>
    <definedName name="_xlnm.Print_Titles" localSheetId="0">'2004'!$A:$A,'2004'!$7:$11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<sst xmlns="http://schemas.openxmlformats.org/spreadsheetml/2006/main" count="157" uniqueCount="106">
  <si>
    <t xml:space="preserve">       Sex</t>
  </si>
  <si>
    <t xml:space="preserve">       Age</t>
  </si>
  <si>
    <t>65</t>
  </si>
  <si>
    <t>Rank</t>
  </si>
  <si>
    <t>Male</t>
  </si>
  <si>
    <t>Female</t>
  </si>
  <si>
    <t>and</t>
  </si>
  <si>
    <t>Under</t>
  </si>
  <si>
    <t>Number</t>
  </si>
  <si>
    <t/>
  </si>
  <si>
    <t>over</t>
  </si>
  <si>
    <t>15,000</t>
  </si>
  <si>
    <t>24,999</t>
  </si>
  <si>
    <t>34,999</t>
  </si>
  <si>
    <t>49,999</t>
  </si>
  <si>
    <t>74,999</t>
  </si>
  <si>
    <t>SERIES I SPORTS \1</t>
  </si>
  <si>
    <t xml:space="preserve">     Total</t>
  </si>
  <si>
    <t>(X)</t>
  </si>
  <si>
    <t>Number participated in--</t>
  </si>
  <si>
    <t xml:space="preserve">  Aerobic excercising \2</t>
  </si>
  <si>
    <t xml:space="preserve">  Backpacking \3</t>
  </si>
  <si>
    <t xml:space="preserve">  Baseball</t>
  </si>
  <si>
    <t xml:space="preserve">  Basketball</t>
  </si>
  <si>
    <t xml:space="preserve">  Hunting with bow and arrow</t>
  </si>
  <si>
    <t xml:space="preserve">  Bicycle riding \2</t>
  </si>
  <si>
    <t xml:space="preserve">  Bowling</t>
  </si>
  <si>
    <t xml:space="preserve">  Mountain biking-off road</t>
  </si>
  <si>
    <t xml:space="preserve">  Camping \4</t>
  </si>
  <si>
    <t xml:space="preserve">  Exercise walking \2</t>
  </si>
  <si>
    <t xml:space="preserve">  Muzzleloading</t>
  </si>
  <si>
    <t xml:space="preserve">  Exercising with equipment \2</t>
  </si>
  <si>
    <t xml:space="preserve">  Paintball games</t>
  </si>
  <si>
    <t xml:space="preserve">  Fishing--fresh water</t>
  </si>
  <si>
    <t xml:space="preserve">  Fishing--salt water</t>
  </si>
  <si>
    <t xml:space="preserve">  Football--tackle</t>
  </si>
  <si>
    <t xml:space="preserve">  Football--touch </t>
  </si>
  <si>
    <t xml:space="preserve">  Sailing</t>
  </si>
  <si>
    <t xml:space="preserve">  Golf</t>
  </si>
  <si>
    <t xml:space="preserve">  Scooter riding</t>
  </si>
  <si>
    <t xml:space="preserve">  Hiking</t>
  </si>
  <si>
    <t xml:space="preserve">  Hunting with firearms</t>
  </si>
  <si>
    <t xml:space="preserve">  Skateboarding</t>
  </si>
  <si>
    <t xml:space="preserve">  Martial arts</t>
  </si>
  <si>
    <t xml:space="preserve">  Skiing--alpine</t>
  </si>
  <si>
    <t xml:space="preserve">  Skiing--cross country</t>
  </si>
  <si>
    <t xml:space="preserve">  Running/jogging \2</t>
  </si>
  <si>
    <t xml:space="preserve">  Soccer</t>
  </si>
  <si>
    <t xml:space="preserve">  Snowboarding</t>
  </si>
  <si>
    <t xml:space="preserve">  Softball</t>
  </si>
  <si>
    <t xml:space="preserve">  Swimming \2</t>
  </si>
  <si>
    <t xml:space="preserve">  Water skiing</t>
  </si>
  <si>
    <t xml:space="preserve">  Tennis</t>
  </si>
  <si>
    <t xml:space="preserve">  Volleyball</t>
  </si>
  <si>
    <t xml:space="preserve">  Work-out at club</t>
  </si>
  <si>
    <t xml:space="preserve">  Weightlifting</t>
  </si>
  <si>
    <t xml:space="preserve">\2 Participant engaged in activity at least six times in the year. </t>
  </si>
  <si>
    <t>\3 Includes wilderness camping.</t>
  </si>
  <si>
    <t>\4 Vacation/overnight.</t>
  </si>
  <si>
    <t xml:space="preserve">\1 Based on a sampling of 10,000 households. </t>
  </si>
  <si>
    <t xml:space="preserve">  Target shoot</t>
  </si>
  <si>
    <t xml:space="preserve">  Fishing (net)</t>
  </si>
  <si>
    <t xml:space="preserve">  T'ai Chi/Yoga</t>
  </si>
  <si>
    <t xml:space="preserve">  Archery (target)</t>
  </si>
  <si>
    <t>SERIES II SPORTS \5</t>
  </si>
  <si>
    <t>Number participating in--</t>
  </si>
  <si>
    <t>Activity</t>
  </si>
  <si>
    <t>Source: National Sporting Goods Association, Mt. Prospect, IL</t>
  </si>
  <si>
    <t>SYMBOL</t>
  </si>
  <si>
    <t>FOOTNOTES</t>
  </si>
  <si>
    <t xml:space="preserve">  Billiards/Pool</t>
  </si>
  <si>
    <t xml:space="preserve">  Kick Boxing</t>
  </si>
  <si>
    <t xml:space="preserve">  Boating-motor/power</t>
  </si>
  <si>
    <t>Household income (dollars)</t>
  </si>
  <si>
    <t>http://www.nsga.org/public/pages/indes.cfm?pageid=864.</t>
  </si>
  <si>
    <r>
      <t>[In thousands (256,152 represents 256,152,000), except rank.</t>
    </r>
    <r>
      <rPr>
        <sz val="12"/>
        <rFont val="Courier New"/>
        <family val="0"/>
      </rPr>
      <t xml:space="preserve"> </t>
    </r>
    <r>
      <rPr>
        <b/>
        <sz val="12"/>
        <rFont val="Courier New"/>
        <family val="3"/>
      </rPr>
      <t>For persons 7 years of age or older.</t>
    </r>
  </si>
  <si>
    <t>Except as indicated, a participant plays a sport more than once in the year]</t>
  </si>
  <si>
    <t xml:space="preserve">  Cheerleading</t>
  </si>
  <si>
    <t>\5  Based on a sampling of 10,000 households</t>
  </si>
  <si>
    <t>Sports Participation in 2004: Series 1 and Series II (copyright)</t>
  </si>
  <si>
    <t>75+</t>
  </si>
  <si>
    <t>Table 1233. Participation in Selected Sports Activities: 2004</t>
  </si>
  <si>
    <t xml:space="preserve">     All persons</t>
  </si>
  <si>
    <t xml:space="preserve">    All persons</t>
  </si>
  <si>
    <t xml:space="preserve">  In-line roller skating</t>
  </si>
  <si>
    <t xml:space="preserve">  Target shoot-air gun</t>
  </si>
  <si>
    <t>7 to 11</t>
  </si>
  <si>
    <t xml:space="preserve">years old </t>
  </si>
  <si>
    <t>12 to 17</t>
  </si>
  <si>
    <t>18 to 24</t>
  </si>
  <si>
    <t>25 to 34</t>
  </si>
  <si>
    <t>45 to 54</t>
  </si>
  <si>
    <t>55 to 64</t>
  </si>
  <si>
    <t>65 to 74</t>
  </si>
  <si>
    <t>35 to 44</t>
  </si>
  <si>
    <t xml:space="preserve">15,000 to </t>
  </si>
  <si>
    <t xml:space="preserve">35,000 to </t>
  </si>
  <si>
    <t xml:space="preserve">50,000 to </t>
  </si>
  <si>
    <t xml:space="preserve">25,000 to </t>
  </si>
  <si>
    <t>years old</t>
  </si>
  <si>
    <t xml:space="preserve">  Hockey (ice)</t>
  </si>
  <si>
    <t>[See headnote, page 768]</t>
  </si>
  <si>
    <r>
      <t xml:space="preserve">Table 1233. </t>
    </r>
    <r>
      <rPr>
        <b/>
        <sz val="12"/>
        <rFont val="Courier New"/>
        <family val="3"/>
      </rPr>
      <t xml:space="preserve">Participation in </t>
    </r>
  </si>
  <si>
    <t>Selected Sports Activities: 2004</t>
  </si>
  <si>
    <t>INTERNET LINK</t>
  </si>
  <si>
    <t>X Not applicable.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</si>
</sst>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;[Red]#,##0"/>
    <numFmt numFmtId="177" formatCode="#,##0.0;[Red]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 quotePrefix="1">
      <alignment horizontal="right"/>
    </xf>
    <xf numFmtId="0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fill"/>
    </xf>
    <xf numFmtId="3" fontId="0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0" fontId="0" fillId="0" borderId="6" xfId="0" applyNumberFormat="1" applyBorder="1" applyAlignment="1">
      <alignment/>
    </xf>
    <xf numFmtId="176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176" fontId="4" fillId="0" borderId="0" xfId="0" applyNumberFormat="1" applyFont="1" applyAlignment="1">
      <alignment/>
    </xf>
    <xf numFmtId="0" fontId="0" fillId="0" borderId="8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0" fontId="0" fillId="0" borderId="6" xfId="0" applyNumberFormat="1" applyBorder="1" applyAlignment="1">
      <alignment horizontal="left"/>
    </xf>
    <xf numFmtId="176" fontId="0" fillId="0" borderId="4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7" xfId="0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6"/>
  <sheetViews>
    <sheetView showGridLines="0" tabSelected="1" workbookViewId="0" topLeftCell="A1">
      <selection activeCell="A1" sqref="A1"/>
    </sheetView>
  </sheetViews>
  <sheetFormatPr defaultColWidth="16.69921875" defaultRowHeight="15.75"/>
  <cols>
    <col min="1" max="1" width="35.19921875" style="0" customWidth="1"/>
    <col min="2" max="2" width="9.69921875" style="0" customWidth="1"/>
    <col min="3" max="3" width="7.69921875" style="0" customWidth="1"/>
    <col min="4" max="17" width="9.69921875" style="0" customWidth="1"/>
    <col min="18" max="18" width="11.5" style="0" customWidth="1"/>
    <col min="19" max="21" width="9.69921875" style="0" customWidth="1"/>
  </cols>
  <sheetData>
    <row r="2" spans="1:21" ht="16.5">
      <c r="A2" s="1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>
      <c r="A4" s="1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7" t="s">
        <v>76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5.75">
      <c r="A7" s="63"/>
      <c r="B7" s="67" t="s">
        <v>83</v>
      </c>
      <c r="C7" s="44"/>
      <c r="D7" s="47" t="s">
        <v>0</v>
      </c>
      <c r="E7" s="44"/>
      <c r="F7" s="45"/>
      <c r="G7" s="44"/>
      <c r="H7" s="44"/>
      <c r="I7" s="52" t="s">
        <v>1</v>
      </c>
      <c r="J7" s="44"/>
      <c r="K7" s="54"/>
      <c r="L7" s="44"/>
      <c r="M7" s="44"/>
      <c r="N7" s="44"/>
      <c r="O7" s="44"/>
      <c r="P7" s="47"/>
      <c r="Q7" s="44"/>
      <c r="R7" s="53" t="s">
        <v>73</v>
      </c>
      <c r="S7" s="52"/>
      <c r="T7" s="44"/>
      <c r="U7" s="44"/>
    </row>
    <row r="8" spans="1:21" ht="15.75">
      <c r="A8" s="1"/>
      <c r="B8" s="58"/>
      <c r="C8" s="22"/>
      <c r="D8" s="27"/>
      <c r="E8" s="22"/>
      <c r="F8" s="27"/>
      <c r="G8" s="22"/>
      <c r="H8" s="22"/>
      <c r="I8" s="22"/>
      <c r="J8" s="22"/>
      <c r="K8" s="22"/>
      <c r="L8" s="22"/>
      <c r="M8" s="22"/>
      <c r="N8" s="22"/>
      <c r="O8" s="22"/>
      <c r="P8" s="27"/>
      <c r="Q8" s="22"/>
      <c r="R8" s="22"/>
      <c r="S8" s="22"/>
      <c r="T8" s="22"/>
      <c r="U8" s="22"/>
    </row>
    <row r="9" spans="1:21" ht="15.75">
      <c r="A9" s="12" t="s">
        <v>66</v>
      </c>
      <c r="B9" s="25"/>
      <c r="C9" s="20"/>
      <c r="D9" s="25"/>
      <c r="E9" s="20"/>
      <c r="F9" s="58"/>
      <c r="G9" s="70"/>
      <c r="H9" s="70"/>
      <c r="I9" s="70"/>
      <c r="J9" s="70"/>
      <c r="K9" s="70"/>
      <c r="L9" s="70"/>
      <c r="M9" s="70" t="s">
        <v>2</v>
      </c>
      <c r="N9" s="70"/>
      <c r="O9" s="70"/>
      <c r="P9" s="58"/>
      <c r="Q9" s="70"/>
      <c r="R9" s="70"/>
      <c r="S9" s="70"/>
      <c r="T9" s="70"/>
      <c r="U9" s="59">
        <v>75000</v>
      </c>
    </row>
    <row r="10" spans="2:21" ht="15.75">
      <c r="B10" s="30"/>
      <c r="D10" s="30"/>
      <c r="F10" s="71" t="s">
        <v>86</v>
      </c>
      <c r="G10" s="6" t="s">
        <v>88</v>
      </c>
      <c r="H10" s="6" t="s">
        <v>89</v>
      </c>
      <c r="I10" s="6" t="s">
        <v>90</v>
      </c>
      <c r="J10" s="6" t="s">
        <v>94</v>
      </c>
      <c r="K10" s="6" t="s">
        <v>91</v>
      </c>
      <c r="L10" s="6" t="s">
        <v>92</v>
      </c>
      <c r="M10" s="6" t="s">
        <v>6</v>
      </c>
      <c r="N10" s="72" t="s">
        <v>93</v>
      </c>
      <c r="O10" s="72" t="s">
        <v>80</v>
      </c>
      <c r="P10" s="58" t="s">
        <v>7</v>
      </c>
      <c r="Q10" s="6" t="s">
        <v>95</v>
      </c>
      <c r="R10" s="6" t="s">
        <v>98</v>
      </c>
      <c r="S10" s="6" t="s">
        <v>96</v>
      </c>
      <c r="T10" s="6" t="s">
        <v>97</v>
      </c>
      <c r="U10" s="6" t="s">
        <v>6</v>
      </c>
    </row>
    <row r="11" spans="1:21" ht="15.75">
      <c r="A11" s="23" t="s">
        <v>9</v>
      </c>
      <c r="B11" s="55"/>
      <c r="C11" s="24" t="s">
        <v>3</v>
      </c>
      <c r="D11" s="40" t="s">
        <v>4</v>
      </c>
      <c r="E11" s="56" t="s">
        <v>5</v>
      </c>
      <c r="F11" s="76" t="s">
        <v>87</v>
      </c>
      <c r="G11" s="75" t="s">
        <v>87</v>
      </c>
      <c r="H11" s="75" t="s">
        <v>87</v>
      </c>
      <c r="I11" s="75" t="s">
        <v>87</v>
      </c>
      <c r="J11" s="75" t="s">
        <v>87</v>
      </c>
      <c r="K11" s="75" t="s">
        <v>87</v>
      </c>
      <c r="L11" s="75" t="s">
        <v>87</v>
      </c>
      <c r="M11" s="75" t="s">
        <v>87</v>
      </c>
      <c r="N11" s="75" t="s">
        <v>87</v>
      </c>
      <c r="O11" s="75" t="s">
        <v>87</v>
      </c>
      <c r="P11" s="73" t="s">
        <v>11</v>
      </c>
      <c r="Q11" s="74" t="s">
        <v>12</v>
      </c>
      <c r="R11" s="74" t="s">
        <v>13</v>
      </c>
      <c r="S11" s="74" t="s">
        <v>14</v>
      </c>
      <c r="T11" s="74" t="s">
        <v>15</v>
      </c>
      <c r="U11" s="74" t="s">
        <v>10</v>
      </c>
    </row>
    <row r="12" spans="1:21" ht="15.75">
      <c r="A12" s="22"/>
      <c r="B12" s="27"/>
      <c r="C12" s="22"/>
      <c r="D12" s="27"/>
      <c r="E12" s="22"/>
      <c r="F12" s="27"/>
      <c r="G12" s="22"/>
      <c r="H12" s="22"/>
      <c r="I12" s="22"/>
      <c r="J12" s="22"/>
      <c r="K12" s="22"/>
      <c r="L12" s="22"/>
      <c r="M12" s="22"/>
      <c r="N12" s="22"/>
      <c r="O12" s="22"/>
      <c r="P12" s="27"/>
      <c r="Q12" s="22"/>
      <c r="R12" s="22"/>
      <c r="S12" s="22"/>
      <c r="T12" s="22"/>
      <c r="U12" s="22"/>
    </row>
    <row r="13" spans="1:21" ht="15.75">
      <c r="A13" s="2" t="s">
        <v>16</v>
      </c>
      <c r="B13" s="25"/>
      <c r="C13" s="20"/>
      <c r="D13" s="43"/>
      <c r="E13" s="1"/>
      <c r="F13" s="25"/>
      <c r="G13" s="1"/>
      <c r="H13" s="1"/>
      <c r="I13" s="1"/>
      <c r="J13" s="1"/>
      <c r="K13" s="1"/>
      <c r="L13" s="1"/>
      <c r="M13" s="1"/>
      <c r="N13" s="1"/>
      <c r="O13" s="1"/>
      <c r="P13" s="25"/>
      <c r="Q13" s="1"/>
      <c r="R13" s="1"/>
      <c r="S13" s="1"/>
      <c r="T13" s="1"/>
      <c r="U13" s="1"/>
    </row>
    <row r="14" spans="1:21" ht="15.75">
      <c r="A14" s="2"/>
      <c r="B14" s="28"/>
      <c r="C14" s="32"/>
      <c r="D14" s="28"/>
      <c r="E14" s="3"/>
      <c r="F14" s="28"/>
      <c r="G14" s="3"/>
      <c r="H14" s="3"/>
      <c r="I14" s="3"/>
      <c r="J14" s="3"/>
      <c r="K14" s="3"/>
      <c r="L14" s="3"/>
      <c r="M14" s="3"/>
      <c r="N14" s="3"/>
      <c r="O14" s="3"/>
      <c r="P14" s="28"/>
      <c r="Q14" s="3"/>
      <c r="R14" s="3"/>
      <c r="S14" s="3"/>
      <c r="T14" s="3"/>
      <c r="U14" s="3"/>
    </row>
    <row r="15" spans="1:21" ht="16.5">
      <c r="A15" s="11" t="s">
        <v>17</v>
      </c>
      <c r="B15" s="41">
        <v>258533</v>
      </c>
      <c r="C15" s="48" t="s">
        <v>18</v>
      </c>
      <c r="D15" s="41">
        <v>125831</v>
      </c>
      <c r="E15" s="35">
        <v>132702</v>
      </c>
      <c r="F15" s="41">
        <v>19650</v>
      </c>
      <c r="G15" s="35">
        <v>24988</v>
      </c>
      <c r="H15" s="35">
        <v>28320</v>
      </c>
      <c r="I15" s="35">
        <v>36882</v>
      </c>
      <c r="J15" s="35">
        <v>43167</v>
      </c>
      <c r="K15" s="35">
        <v>41021</v>
      </c>
      <c r="L15" s="35">
        <v>28514</v>
      </c>
      <c r="M15" s="35">
        <f>SUM(N15,O15)</f>
        <v>35989</v>
      </c>
      <c r="N15" s="35">
        <v>18303</v>
      </c>
      <c r="O15" s="35">
        <v>17686</v>
      </c>
      <c r="P15" s="41">
        <v>29769</v>
      </c>
      <c r="Q15" s="35">
        <v>29456</v>
      </c>
      <c r="R15" s="35">
        <v>31927</v>
      </c>
      <c r="S15" s="35">
        <v>42184</v>
      </c>
      <c r="T15" s="35">
        <v>53420</v>
      </c>
      <c r="U15" s="35">
        <v>71778</v>
      </c>
    </row>
    <row r="16" spans="1:21" ht="16.5">
      <c r="A16" s="11"/>
      <c r="B16" s="42"/>
      <c r="C16" s="49"/>
      <c r="D16" s="42"/>
      <c r="E16" s="4"/>
      <c r="F16" s="42"/>
      <c r="G16" s="4"/>
      <c r="H16" s="4"/>
      <c r="I16" s="4"/>
      <c r="J16" s="4"/>
      <c r="K16" s="4"/>
      <c r="L16" s="4"/>
      <c r="M16" s="35"/>
      <c r="N16" s="35"/>
      <c r="O16" s="35"/>
      <c r="P16" s="42"/>
      <c r="Q16" s="4"/>
      <c r="R16" s="4"/>
      <c r="S16" s="4"/>
      <c r="T16" s="4"/>
      <c r="U16" s="4"/>
    </row>
    <row r="17" spans="1:21" ht="16.5">
      <c r="A17" s="1" t="s">
        <v>19</v>
      </c>
      <c r="B17" s="28"/>
      <c r="C17" s="32"/>
      <c r="D17" s="28"/>
      <c r="E17" s="3"/>
      <c r="F17" s="28"/>
      <c r="G17" s="3"/>
      <c r="H17" s="3"/>
      <c r="I17" s="3"/>
      <c r="J17" s="3"/>
      <c r="K17" s="3"/>
      <c r="L17" s="3"/>
      <c r="M17" s="35"/>
      <c r="N17" s="35"/>
      <c r="O17" s="35"/>
      <c r="P17" s="28"/>
      <c r="Q17" s="3"/>
      <c r="R17" s="3"/>
      <c r="S17" s="3"/>
      <c r="T17" s="3"/>
      <c r="U17" s="3"/>
    </row>
    <row r="18" spans="1:21" ht="15.75">
      <c r="A18" s="1" t="s">
        <v>20</v>
      </c>
      <c r="B18" s="43">
        <v>29458</v>
      </c>
      <c r="C18" s="50">
        <v>10</v>
      </c>
      <c r="D18" s="43">
        <v>7709</v>
      </c>
      <c r="E18" s="36">
        <v>21749</v>
      </c>
      <c r="F18" s="43">
        <v>1158</v>
      </c>
      <c r="G18" s="36">
        <v>1997</v>
      </c>
      <c r="H18" s="36">
        <v>4768</v>
      </c>
      <c r="I18" s="36">
        <v>6921</v>
      </c>
      <c r="J18" s="36">
        <v>6141</v>
      </c>
      <c r="K18" s="36">
        <v>4137</v>
      </c>
      <c r="L18" s="36">
        <v>2471</v>
      </c>
      <c r="M18" s="37">
        <f>SUM(N18,O18)</f>
        <v>1865</v>
      </c>
      <c r="N18" s="37">
        <v>945</v>
      </c>
      <c r="O18" s="37">
        <v>920</v>
      </c>
      <c r="P18" s="43">
        <v>1957</v>
      </c>
      <c r="Q18" s="36">
        <v>2060</v>
      </c>
      <c r="R18" s="36">
        <v>3164</v>
      </c>
      <c r="S18" s="36">
        <v>4773</v>
      </c>
      <c r="T18" s="36">
        <v>6464</v>
      </c>
      <c r="U18" s="36">
        <v>11041</v>
      </c>
    </row>
    <row r="19" spans="1:21" ht="15.75">
      <c r="A19" s="1" t="s">
        <v>21</v>
      </c>
      <c r="B19" s="43">
        <v>17280</v>
      </c>
      <c r="C19" s="50">
        <v>17</v>
      </c>
      <c r="D19" s="43">
        <v>9964</v>
      </c>
      <c r="E19" s="36">
        <v>7316</v>
      </c>
      <c r="F19" s="43">
        <v>1621</v>
      </c>
      <c r="G19" s="36">
        <v>2339</v>
      </c>
      <c r="H19" s="36">
        <v>3128</v>
      </c>
      <c r="I19" s="36">
        <v>3842</v>
      </c>
      <c r="J19" s="36">
        <v>3163</v>
      </c>
      <c r="K19" s="36">
        <v>2397</v>
      </c>
      <c r="L19" s="36">
        <v>617</v>
      </c>
      <c r="M19" s="37">
        <f aca="true" t="shared" si="0" ref="M19:M44">SUM(N19,O19)</f>
        <v>173</v>
      </c>
      <c r="N19" s="37">
        <v>114</v>
      </c>
      <c r="O19" s="37">
        <v>59</v>
      </c>
      <c r="P19" s="43">
        <v>1761</v>
      </c>
      <c r="Q19" s="36">
        <v>1694</v>
      </c>
      <c r="R19" s="36">
        <v>2511</v>
      </c>
      <c r="S19" s="36">
        <v>2993</v>
      </c>
      <c r="T19" s="36">
        <v>3520</v>
      </c>
      <c r="U19" s="36">
        <v>4801</v>
      </c>
    </row>
    <row r="20" spans="1:21" ht="15.75">
      <c r="A20" s="1" t="s">
        <v>22</v>
      </c>
      <c r="B20" s="43">
        <v>15850</v>
      </c>
      <c r="C20" s="50">
        <v>18</v>
      </c>
      <c r="D20" s="43">
        <v>12343</v>
      </c>
      <c r="E20" s="36">
        <v>3506</v>
      </c>
      <c r="F20" s="43">
        <v>4333</v>
      </c>
      <c r="G20" s="36">
        <v>3959</v>
      </c>
      <c r="H20" s="36">
        <v>1792</v>
      </c>
      <c r="I20" s="36">
        <v>1810</v>
      </c>
      <c r="J20" s="36">
        <v>1825</v>
      </c>
      <c r="K20" s="36">
        <v>1058</v>
      </c>
      <c r="L20" s="36">
        <v>399</v>
      </c>
      <c r="M20" s="37">
        <f t="shared" si="0"/>
        <v>672</v>
      </c>
      <c r="N20" s="37">
        <v>280</v>
      </c>
      <c r="O20" s="37">
        <v>392</v>
      </c>
      <c r="P20" s="43">
        <v>1181</v>
      </c>
      <c r="Q20" s="36">
        <v>1436</v>
      </c>
      <c r="R20" s="36">
        <v>1596</v>
      </c>
      <c r="S20" s="36">
        <v>2550</v>
      </c>
      <c r="T20" s="36">
        <v>3217</v>
      </c>
      <c r="U20" s="36">
        <v>5869</v>
      </c>
    </row>
    <row r="21" spans="1:21" ht="15.75">
      <c r="A21" s="1" t="s">
        <v>23</v>
      </c>
      <c r="B21" s="43">
        <v>27847</v>
      </c>
      <c r="C21" s="50">
        <v>12</v>
      </c>
      <c r="D21" s="43">
        <v>19150</v>
      </c>
      <c r="E21" s="36">
        <v>8696</v>
      </c>
      <c r="F21" s="43">
        <v>5867</v>
      </c>
      <c r="G21" s="36">
        <v>7175</v>
      </c>
      <c r="H21" s="36">
        <v>5050</v>
      </c>
      <c r="I21" s="36">
        <v>3413</v>
      </c>
      <c r="J21" s="36">
        <v>3562</v>
      </c>
      <c r="K21" s="36">
        <v>1650</v>
      </c>
      <c r="L21" s="36">
        <v>456</v>
      </c>
      <c r="M21" s="37">
        <f t="shared" si="0"/>
        <v>674</v>
      </c>
      <c r="N21" s="37">
        <v>273</v>
      </c>
      <c r="O21" s="37">
        <v>401</v>
      </c>
      <c r="P21" s="43">
        <v>2117</v>
      </c>
      <c r="Q21" s="36">
        <v>2249</v>
      </c>
      <c r="R21" s="36">
        <v>3368</v>
      </c>
      <c r="S21" s="36">
        <v>4568</v>
      </c>
      <c r="T21" s="36">
        <v>5681</v>
      </c>
      <c r="U21" s="36">
        <v>9863</v>
      </c>
    </row>
    <row r="22" spans="1:21" ht="15.75">
      <c r="A22" s="1" t="s">
        <v>25</v>
      </c>
      <c r="B22" s="43">
        <v>40317</v>
      </c>
      <c r="C22" s="50">
        <v>7</v>
      </c>
      <c r="D22" s="43">
        <v>21570</v>
      </c>
      <c r="E22" s="36">
        <v>18747</v>
      </c>
      <c r="F22" s="43">
        <v>9196</v>
      </c>
      <c r="G22" s="36">
        <v>7770</v>
      </c>
      <c r="H22" s="36">
        <v>3098</v>
      </c>
      <c r="I22" s="36">
        <v>5632</v>
      </c>
      <c r="J22" s="36">
        <v>6002</v>
      </c>
      <c r="K22" s="36">
        <v>4402</v>
      </c>
      <c r="L22" s="36">
        <v>2344</v>
      </c>
      <c r="M22" s="37">
        <f t="shared" si="0"/>
        <v>1873</v>
      </c>
      <c r="N22" s="37">
        <v>1125</v>
      </c>
      <c r="O22" s="37">
        <v>748</v>
      </c>
      <c r="P22" s="43">
        <v>3083</v>
      </c>
      <c r="Q22" s="36">
        <v>3707</v>
      </c>
      <c r="R22" s="36">
        <v>4163</v>
      </c>
      <c r="S22" s="36">
        <v>6262</v>
      </c>
      <c r="T22" s="36">
        <v>8851</v>
      </c>
      <c r="U22" s="36">
        <v>14251</v>
      </c>
    </row>
    <row r="23" spans="1:21" ht="15.75">
      <c r="A23" s="7" t="s">
        <v>70</v>
      </c>
      <c r="B23" s="43">
        <v>34228</v>
      </c>
      <c r="C23" s="50">
        <v>9</v>
      </c>
      <c r="D23" s="43">
        <v>20590</v>
      </c>
      <c r="E23" s="36">
        <v>13638</v>
      </c>
      <c r="F23" s="43">
        <v>1647</v>
      </c>
      <c r="G23" s="36">
        <v>3318</v>
      </c>
      <c r="H23" s="36">
        <v>8833</v>
      </c>
      <c r="I23" s="36">
        <v>7995</v>
      </c>
      <c r="J23" s="36">
        <v>6734</v>
      </c>
      <c r="K23" s="36">
        <v>3878</v>
      </c>
      <c r="L23" s="36">
        <v>1110</v>
      </c>
      <c r="M23" s="37">
        <f t="shared" si="0"/>
        <v>712</v>
      </c>
      <c r="N23" s="37">
        <v>348</v>
      </c>
      <c r="O23" s="37">
        <v>364</v>
      </c>
      <c r="P23" s="43">
        <v>3297</v>
      </c>
      <c r="Q23" s="36">
        <v>3668</v>
      </c>
      <c r="R23" s="36">
        <v>4852</v>
      </c>
      <c r="S23" s="36">
        <v>6110</v>
      </c>
      <c r="T23" s="36">
        <v>6414</v>
      </c>
      <c r="U23" s="36">
        <v>9887</v>
      </c>
    </row>
    <row r="24" spans="1:21" ht="15.75">
      <c r="A24" s="1" t="s">
        <v>26</v>
      </c>
      <c r="B24" s="43">
        <v>43832</v>
      </c>
      <c r="C24" s="50">
        <v>5</v>
      </c>
      <c r="D24" s="43">
        <v>22498</v>
      </c>
      <c r="E24" s="36">
        <v>21333</v>
      </c>
      <c r="F24" s="43">
        <v>5598</v>
      </c>
      <c r="G24" s="36">
        <v>6852</v>
      </c>
      <c r="H24" s="36">
        <v>8666</v>
      </c>
      <c r="I24" s="36">
        <v>8150</v>
      </c>
      <c r="J24" s="36">
        <v>7367</v>
      </c>
      <c r="K24" s="36">
        <v>4408</v>
      </c>
      <c r="L24" s="36">
        <v>1179</v>
      </c>
      <c r="M24" s="37">
        <f t="shared" si="0"/>
        <v>1611</v>
      </c>
      <c r="N24" s="37">
        <v>788</v>
      </c>
      <c r="O24" s="37">
        <v>823</v>
      </c>
      <c r="P24" s="43">
        <v>3200</v>
      </c>
      <c r="Q24" s="36">
        <v>4204</v>
      </c>
      <c r="R24" s="36">
        <v>5841</v>
      </c>
      <c r="S24" s="36">
        <v>6527</v>
      </c>
      <c r="T24" s="36">
        <v>10520</v>
      </c>
      <c r="U24" s="36">
        <v>13540</v>
      </c>
    </row>
    <row r="25" spans="1:21" ht="15.75">
      <c r="A25" s="1" t="s">
        <v>28</v>
      </c>
      <c r="B25" s="43">
        <v>55265</v>
      </c>
      <c r="C25" s="50">
        <v>2</v>
      </c>
      <c r="D25" s="43">
        <v>28768</v>
      </c>
      <c r="E25" s="36">
        <v>26497</v>
      </c>
      <c r="F25" s="43">
        <v>5842</v>
      </c>
      <c r="G25" s="36">
        <v>7173</v>
      </c>
      <c r="H25" s="36">
        <v>6976</v>
      </c>
      <c r="I25" s="36">
        <v>10111</v>
      </c>
      <c r="J25" s="36">
        <v>10576</v>
      </c>
      <c r="K25" s="36">
        <v>8522</v>
      </c>
      <c r="L25" s="36">
        <v>4032</v>
      </c>
      <c r="M25" s="37">
        <f t="shared" si="0"/>
        <v>2033</v>
      </c>
      <c r="N25" s="37">
        <v>1317</v>
      </c>
      <c r="O25" s="37">
        <v>716</v>
      </c>
      <c r="P25" s="43">
        <v>4968</v>
      </c>
      <c r="Q25" s="36">
        <v>5077</v>
      </c>
      <c r="R25" s="36">
        <v>6699</v>
      </c>
      <c r="S25" s="36">
        <v>11100</v>
      </c>
      <c r="T25" s="36">
        <v>12846</v>
      </c>
      <c r="U25" s="36">
        <v>14575</v>
      </c>
    </row>
    <row r="26" spans="1:21" ht="15.75">
      <c r="A26" s="1" t="s">
        <v>31</v>
      </c>
      <c r="B26" s="43">
        <v>52169</v>
      </c>
      <c r="C26" s="77">
        <v>4</v>
      </c>
      <c r="D26" s="43">
        <v>24163</v>
      </c>
      <c r="E26" s="36">
        <v>28006</v>
      </c>
      <c r="F26" s="43">
        <v>1124</v>
      </c>
      <c r="G26" s="36">
        <v>4599</v>
      </c>
      <c r="H26" s="36">
        <v>6949</v>
      </c>
      <c r="I26" s="36">
        <v>10239</v>
      </c>
      <c r="J26" s="36">
        <v>10604</v>
      </c>
      <c r="K26" s="36">
        <v>9480</v>
      </c>
      <c r="L26" s="36">
        <v>5480</v>
      </c>
      <c r="M26" s="37">
        <f>SUM(N26,O26)</f>
        <v>3693</v>
      </c>
      <c r="N26" s="37">
        <v>2476</v>
      </c>
      <c r="O26" s="37">
        <v>1217</v>
      </c>
      <c r="P26" s="43">
        <v>2555</v>
      </c>
      <c r="Q26" s="36">
        <v>3434</v>
      </c>
      <c r="R26" s="36">
        <v>5094</v>
      </c>
      <c r="S26" s="36">
        <v>8351</v>
      </c>
      <c r="T26" s="36">
        <v>11670</v>
      </c>
      <c r="U26" s="36">
        <v>21064</v>
      </c>
    </row>
    <row r="27" spans="1:21" ht="15.75">
      <c r="A27" s="1" t="s">
        <v>29</v>
      </c>
      <c r="B27" s="43">
        <v>84718</v>
      </c>
      <c r="C27" s="50">
        <v>1</v>
      </c>
      <c r="D27" s="43">
        <v>32327</v>
      </c>
      <c r="E27" s="36">
        <v>52391</v>
      </c>
      <c r="F27" s="43">
        <v>3709</v>
      </c>
      <c r="G27" s="36">
        <v>5164</v>
      </c>
      <c r="H27" s="36">
        <v>7813</v>
      </c>
      <c r="I27" s="36">
        <v>14334</v>
      </c>
      <c r="J27" s="36">
        <v>16042</v>
      </c>
      <c r="K27" s="36">
        <v>15385</v>
      </c>
      <c r="L27" s="36">
        <v>11008</v>
      </c>
      <c r="M27" s="37">
        <f t="shared" si="0"/>
        <v>11262</v>
      </c>
      <c r="N27" s="37">
        <v>6237</v>
      </c>
      <c r="O27" s="37">
        <v>5025</v>
      </c>
      <c r="P27" s="43">
        <v>8637</v>
      </c>
      <c r="Q27" s="36">
        <v>8778</v>
      </c>
      <c r="R27" s="36">
        <v>9760</v>
      </c>
      <c r="S27" s="36">
        <v>13538</v>
      </c>
      <c r="T27" s="36">
        <v>18246</v>
      </c>
      <c r="U27" s="36">
        <v>25759</v>
      </c>
    </row>
    <row r="28" spans="1:21" ht="15.75">
      <c r="A28" s="1" t="s">
        <v>61</v>
      </c>
      <c r="B28" s="43">
        <v>41174</v>
      </c>
      <c r="C28" s="50">
        <v>6</v>
      </c>
      <c r="D28" s="43">
        <v>28244</v>
      </c>
      <c r="E28" s="36">
        <v>12929</v>
      </c>
      <c r="F28" s="43">
        <v>4027</v>
      </c>
      <c r="G28" s="36">
        <v>4535</v>
      </c>
      <c r="H28" s="36">
        <v>4977</v>
      </c>
      <c r="I28" s="36">
        <v>7411</v>
      </c>
      <c r="J28" s="36">
        <v>8069</v>
      </c>
      <c r="K28" s="36">
        <v>6110</v>
      </c>
      <c r="L28" s="36">
        <v>3596</v>
      </c>
      <c r="M28" s="37">
        <f t="shared" si="0"/>
        <v>2448</v>
      </c>
      <c r="N28" s="37">
        <v>1664</v>
      </c>
      <c r="O28" s="37">
        <v>784</v>
      </c>
      <c r="P28" s="43">
        <v>4172</v>
      </c>
      <c r="Q28" s="36">
        <v>4795</v>
      </c>
      <c r="R28" s="36">
        <v>5162</v>
      </c>
      <c r="S28" s="36">
        <v>7817</v>
      </c>
      <c r="T28" s="36">
        <v>9041</v>
      </c>
      <c r="U28" s="36">
        <v>10187</v>
      </c>
    </row>
    <row r="29" spans="1:21" ht="15.75">
      <c r="A29" s="1" t="s">
        <v>33</v>
      </c>
      <c r="B29" s="43">
        <v>36265</v>
      </c>
      <c r="C29" s="50">
        <v>8</v>
      </c>
      <c r="D29" s="43">
        <v>24816</v>
      </c>
      <c r="E29" s="36">
        <v>11448</v>
      </c>
      <c r="F29" s="43">
        <v>3583</v>
      </c>
      <c r="G29" s="36">
        <v>4103</v>
      </c>
      <c r="H29" s="36">
        <v>4329</v>
      </c>
      <c r="I29" s="36">
        <v>6642</v>
      </c>
      <c r="J29" s="36">
        <v>7032</v>
      </c>
      <c r="K29" s="36">
        <v>5309</v>
      </c>
      <c r="L29" s="36">
        <v>3144</v>
      </c>
      <c r="M29" s="37">
        <f t="shared" si="0"/>
        <v>2121</v>
      </c>
      <c r="N29" s="37">
        <v>1453</v>
      </c>
      <c r="O29" s="37">
        <v>668</v>
      </c>
      <c r="P29" s="43">
        <v>3788</v>
      </c>
      <c r="Q29" s="36">
        <v>4535</v>
      </c>
      <c r="R29" s="36">
        <v>4664</v>
      </c>
      <c r="S29" s="36">
        <v>6935</v>
      </c>
      <c r="T29" s="36">
        <v>7908</v>
      </c>
      <c r="U29" s="36">
        <v>8434</v>
      </c>
    </row>
    <row r="30" spans="1:21" ht="15.75">
      <c r="A30" s="1" t="s">
        <v>34</v>
      </c>
      <c r="B30" s="43">
        <v>10283</v>
      </c>
      <c r="C30" s="50">
        <v>22</v>
      </c>
      <c r="D30" s="43">
        <v>7563</v>
      </c>
      <c r="E30" s="36">
        <v>2720</v>
      </c>
      <c r="F30" s="43">
        <v>633</v>
      </c>
      <c r="G30" s="36">
        <v>1104</v>
      </c>
      <c r="H30" s="36">
        <v>1182</v>
      </c>
      <c r="I30" s="36">
        <v>1708</v>
      </c>
      <c r="J30" s="36">
        <v>2395</v>
      </c>
      <c r="K30" s="36">
        <v>1624</v>
      </c>
      <c r="L30" s="36">
        <v>807</v>
      </c>
      <c r="M30" s="37">
        <f t="shared" si="0"/>
        <v>829</v>
      </c>
      <c r="N30" s="37">
        <v>557</v>
      </c>
      <c r="O30" s="37">
        <v>272</v>
      </c>
      <c r="P30" s="43">
        <v>739</v>
      </c>
      <c r="Q30" s="36">
        <v>880</v>
      </c>
      <c r="R30" s="36">
        <v>1074</v>
      </c>
      <c r="S30" s="36">
        <v>2097</v>
      </c>
      <c r="T30" s="36">
        <v>2140</v>
      </c>
      <c r="U30" s="36">
        <v>3354</v>
      </c>
    </row>
    <row r="31" spans="1:21" ht="15.75">
      <c r="A31" s="1" t="s">
        <v>35</v>
      </c>
      <c r="B31" s="43">
        <v>8195</v>
      </c>
      <c r="C31" s="50">
        <v>25</v>
      </c>
      <c r="D31" s="43">
        <v>7216</v>
      </c>
      <c r="E31" s="36">
        <v>979</v>
      </c>
      <c r="F31" s="43">
        <v>1350</v>
      </c>
      <c r="G31" s="36">
        <v>3378</v>
      </c>
      <c r="H31" s="36">
        <v>1354</v>
      </c>
      <c r="I31" s="36">
        <v>746</v>
      </c>
      <c r="J31" s="36">
        <v>580</v>
      </c>
      <c r="K31" s="36">
        <v>270</v>
      </c>
      <c r="L31" s="36">
        <v>159</v>
      </c>
      <c r="M31" s="37">
        <f t="shared" si="0"/>
        <v>359</v>
      </c>
      <c r="N31" s="37">
        <v>133</v>
      </c>
      <c r="O31" s="37">
        <v>226</v>
      </c>
      <c r="P31" s="43">
        <v>961</v>
      </c>
      <c r="Q31" s="36">
        <v>868</v>
      </c>
      <c r="R31" s="36">
        <v>1088</v>
      </c>
      <c r="S31" s="36">
        <v>1066</v>
      </c>
      <c r="T31" s="36">
        <v>1801</v>
      </c>
      <c r="U31" s="36">
        <v>2411</v>
      </c>
    </row>
    <row r="32" spans="1:21" ht="15.75">
      <c r="A32" s="1" t="s">
        <v>36</v>
      </c>
      <c r="B32" s="43">
        <v>9569</v>
      </c>
      <c r="C32" s="50">
        <v>24</v>
      </c>
      <c r="D32" s="43">
        <v>7395</v>
      </c>
      <c r="E32" s="36">
        <v>2174</v>
      </c>
      <c r="F32" s="43">
        <v>2039</v>
      </c>
      <c r="G32" s="36">
        <v>3175</v>
      </c>
      <c r="H32" s="36">
        <v>1548</v>
      </c>
      <c r="I32" s="36">
        <v>1178</v>
      </c>
      <c r="J32" s="36">
        <v>1041</v>
      </c>
      <c r="K32" s="36">
        <v>342</v>
      </c>
      <c r="L32" s="36">
        <v>70</v>
      </c>
      <c r="M32" s="37">
        <f t="shared" si="0"/>
        <v>174</v>
      </c>
      <c r="N32" s="57">
        <v>130</v>
      </c>
      <c r="O32" s="57">
        <v>44</v>
      </c>
      <c r="P32" s="43">
        <v>919</v>
      </c>
      <c r="Q32" s="36">
        <v>954</v>
      </c>
      <c r="R32" s="36">
        <v>1309</v>
      </c>
      <c r="S32" s="36">
        <v>1040</v>
      </c>
      <c r="T32" s="36">
        <v>2130</v>
      </c>
      <c r="U32" s="36">
        <v>3218</v>
      </c>
    </row>
    <row r="33" spans="1:21" ht="15.75">
      <c r="A33" s="7" t="s">
        <v>38</v>
      </c>
      <c r="B33" s="43">
        <v>24479</v>
      </c>
      <c r="C33" s="50">
        <v>15</v>
      </c>
      <c r="D33" s="43">
        <v>18761</v>
      </c>
      <c r="E33" s="36">
        <v>5718</v>
      </c>
      <c r="F33" s="43">
        <v>1027</v>
      </c>
      <c r="G33" s="36">
        <v>2487</v>
      </c>
      <c r="H33" s="36">
        <v>2596</v>
      </c>
      <c r="I33" s="36">
        <v>4374</v>
      </c>
      <c r="J33" s="36">
        <v>5014</v>
      </c>
      <c r="K33" s="36">
        <v>4029</v>
      </c>
      <c r="L33" s="36">
        <v>2517</v>
      </c>
      <c r="M33" s="37">
        <f t="shared" si="0"/>
        <v>2436</v>
      </c>
      <c r="N33" s="37">
        <v>1323</v>
      </c>
      <c r="O33" s="37">
        <v>1113</v>
      </c>
      <c r="P33" s="43">
        <v>699</v>
      </c>
      <c r="Q33" s="36">
        <v>1440</v>
      </c>
      <c r="R33" s="36">
        <v>1554</v>
      </c>
      <c r="S33" s="36">
        <v>3165</v>
      </c>
      <c r="T33" s="36">
        <v>5718</v>
      </c>
      <c r="U33" s="36">
        <v>11903</v>
      </c>
    </row>
    <row r="34" spans="1:21" ht="15.75">
      <c r="A34" s="1" t="s">
        <v>40</v>
      </c>
      <c r="B34" s="43">
        <v>28342</v>
      </c>
      <c r="C34" s="50">
        <v>11</v>
      </c>
      <c r="D34" s="43">
        <v>14642</v>
      </c>
      <c r="E34" s="36">
        <v>13699</v>
      </c>
      <c r="F34" s="43">
        <v>2309</v>
      </c>
      <c r="G34" s="36">
        <v>3248</v>
      </c>
      <c r="H34" s="36">
        <v>4045</v>
      </c>
      <c r="I34" s="36">
        <v>5790</v>
      </c>
      <c r="J34" s="36">
        <v>5472</v>
      </c>
      <c r="K34" s="36">
        <v>4607</v>
      </c>
      <c r="L34" s="36">
        <v>1847</v>
      </c>
      <c r="M34" s="37">
        <f t="shared" si="0"/>
        <v>1023</v>
      </c>
      <c r="N34" s="37">
        <v>659</v>
      </c>
      <c r="O34" s="37">
        <v>364</v>
      </c>
      <c r="P34" s="43">
        <v>2217</v>
      </c>
      <c r="Q34" s="36">
        <v>2321</v>
      </c>
      <c r="R34" s="36">
        <v>2910</v>
      </c>
      <c r="S34" s="36">
        <v>5501</v>
      </c>
      <c r="T34" s="36">
        <v>5861</v>
      </c>
      <c r="U34" s="36">
        <v>9531</v>
      </c>
    </row>
    <row r="35" spans="1:21" ht="15.75">
      <c r="A35" s="1" t="s">
        <v>41</v>
      </c>
      <c r="B35" s="43">
        <v>17711</v>
      </c>
      <c r="C35" s="50">
        <v>16</v>
      </c>
      <c r="D35" s="43">
        <v>15726</v>
      </c>
      <c r="E35" s="36">
        <v>1985</v>
      </c>
      <c r="F35" s="43">
        <v>864</v>
      </c>
      <c r="G35" s="36">
        <v>1995</v>
      </c>
      <c r="H35" s="36">
        <v>2499</v>
      </c>
      <c r="I35" s="36">
        <v>3429</v>
      </c>
      <c r="J35" s="36">
        <v>4100</v>
      </c>
      <c r="K35" s="36">
        <v>2571</v>
      </c>
      <c r="L35" s="36">
        <v>1455</v>
      </c>
      <c r="M35" s="37">
        <f t="shared" si="0"/>
        <v>799</v>
      </c>
      <c r="N35" s="37">
        <v>601</v>
      </c>
      <c r="O35" s="37">
        <v>198</v>
      </c>
      <c r="P35" s="43">
        <v>1690</v>
      </c>
      <c r="Q35" s="36">
        <v>1747</v>
      </c>
      <c r="R35" s="36">
        <v>2442</v>
      </c>
      <c r="S35" s="36">
        <v>3752</v>
      </c>
      <c r="T35" s="36">
        <v>4008</v>
      </c>
      <c r="U35" s="36">
        <v>4072</v>
      </c>
    </row>
    <row r="36" spans="1:21" ht="15.75">
      <c r="A36" s="1" t="s">
        <v>43</v>
      </c>
      <c r="B36" s="43">
        <v>4657</v>
      </c>
      <c r="C36" s="50">
        <v>27</v>
      </c>
      <c r="D36" s="43">
        <v>3014</v>
      </c>
      <c r="E36" s="36">
        <v>1643</v>
      </c>
      <c r="F36" s="43">
        <v>1415</v>
      </c>
      <c r="G36" s="36">
        <v>576</v>
      </c>
      <c r="H36" s="36">
        <v>596</v>
      </c>
      <c r="I36" s="36">
        <v>915</v>
      </c>
      <c r="J36" s="36">
        <v>518</v>
      </c>
      <c r="K36" s="36">
        <v>437</v>
      </c>
      <c r="L36" s="36">
        <v>111</v>
      </c>
      <c r="M36" s="37">
        <f t="shared" si="0"/>
        <v>89</v>
      </c>
      <c r="N36" s="37">
        <v>64</v>
      </c>
      <c r="O36" s="37">
        <v>25</v>
      </c>
      <c r="P36" s="43">
        <v>433</v>
      </c>
      <c r="Q36" s="36">
        <v>372</v>
      </c>
      <c r="R36" s="36">
        <v>524</v>
      </c>
      <c r="S36" s="36">
        <v>767</v>
      </c>
      <c r="T36" s="36">
        <v>848</v>
      </c>
      <c r="U36" s="36">
        <v>1712</v>
      </c>
    </row>
    <row r="37" spans="1:21" ht="15.75">
      <c r="A37" s="1" t="s">
        <v>46</v>
      </c>
      <c r="B37" s="43">
        <v>24665</v>
      </c>
      <c r="C37" s="50">
        <v>14</v>
      </c>
      <c r="D37" s="43">
        <v>13183</v>
      </c>
      <c r="E37" s="36">
        <v>11483</v>
      </c>
      <c r="F37" s="43">
        <v>1927</v>
      </c>
      <c r="G37" s="36">
        <v>4537</v>
      </c>
      <c r="H37" s="36">
        <v>5188</v>
      </c>
      <c r="I37" s="36">
        <v>5429</v>
      </c>
      <c r="J37" s="36">
        <v>3732</v>
      </c>
      <c r="K37" s="36">
        <v>2440</v>
      </c>
      <c r="L37" s="36">
        <v>917</v>
      </c>
      <c r="M37" s="37">
        <f t="shared" si="0"/>
        <v>496</v>
      </c>
      <c r="N37" s="37">
        <v>463</v>
      </c>
      <c r="O37" s="37">
        <v>33</v>
      </c>
      <c r="P37" s="43">
        <v>1655</v>
      </c>
      <c r="Q37" s="36">
        <v>1785</v>
      </c>
      <c r="R37" s="36">
        <v>3049</v>
      </c>
      <c r="S37" s="36">
        <v>4021</v>
      </c>
      <c r="T37" s="36">
        <v>5210</v>
      </c>
      <c r="U37" s="36">
        <v>8945</v>
      </c>
    </row>
    <row r="38" spans="1:21" ht="15.75">
      <c r="A38" s="1" t="s">
        <v>47</v>
      </c>
      <c r="B38" s="43">
        <v>13287</v>
      </c>
      <c r="C38" s="50">
        <v>19</v>
      </c>
      <c r="D38" s="43">
        <v>7752</v>
      </c>
      <c r="E38" s="36">
        <v>5535</v>
      </c>
      <c r="F38" s="43">
        <v>5411</v>
      </c>
      <c r="G38" s="36">
        <v>3578</v>
      </c>
      <c r="H38" s="36">
        <v>1483</v>
      </c>
      <c r="I38" s="36">
        <v>1113</v>
      </c>
      <c r="J38" s="36">
        <v>930</v>
      </c>
      <c r="K38" s="36">
        <v>344</v>
      </c>
      <c r="L38" s="36">
        <v>195</v>
      </c>
      <c r="M38" s="37">
        <f t="shared" si="0"/>
        <v>232</v>
      </c>
      <c r="N38" s="37">
        <v>125</v>
      </c>
      <c r="O38" s="37">
        <v>107</v>
      </c>
      <c r="P38" s="43">
        <v>519</v>
      </c>
      <c r="Q38" s="36">
        <v>893</v>
      </c>
      <c r="R38" s="36">
        <v>1684</v>
      </c>
      <c r="S38" s="36">
        <v>1837</v>
      </c>
      <c r="T38" s="36">
        <v>2567</v>
      </c>
      <c r="U38" s="36">
        <v>5787</v>
      </c>
    </row>
    <row r="39" spans="1:21" ht="15.75">
      <c r="A39" s="1" t="s">
        <v>49</v>
      </c>
      <c r="B39" s="43">
        <v>12501</v>
      </c>
      <c r="C39" s="50">
        <v>20</v>
      </c>
      <c r="D39" s="43">
        <v>6029</v>
      </c>
      <c r="E39" s="36">
        <v>6472</v>
      </c>
      <c r="F39" s="43">
        <v>2412</v>
      </c>
      <c r="G39" s="36">
        <v>2610</v>
      </c>
      <c r="H39" s="36">
        <v>2161</v>
      </c>
      <c r="I39" s="36">
        <v>1844</v>
      </c>
      <c r="J39" s="36">
        <v>1975</v>
      </c>
      <c r="K39" s="36">
        <v>847</v>
      </c>
      <c r="L39" s="36">
        <v>359</v>
      </c>
      <c r="M39" s="37">
        <f t="shared" si="0"/>
        <v>292</v>
      </c>
      <c r="N39" s="37">
        <v>181</v>
      </c>
      <c r="O39" s="37">
        <v>111</v>
      </c>
      <c r="P39" s="43">
        <v>1203</v>
      </c>
      <c r="Q39" s="36">
        <v>1146</v>
      </c>
      <c r="R39" s="36">
        <v>1550</v>
      </c>
      <c r="S39" s="36">
        <v>1554</v>
      </c>
      <c r="T39" s="36">
        <v>2615</v>
      </c>
      <c r="U39" s="36">
        <v>4432</v>
      </c>
    </row>
    <row r="40" spans="1:21" ht="15.75">
      <c r="A40" s="1" t="s">
        <v>50</v>
      </c>
      <c r="B40" s="43">
        <v>53449</v>
      </c>
      <c r="C40" s="50">
        <v>3</v>
      </c>
      <c r="D40" s="43">
        <v>24809</v>
      </c>
      <c r="E40" s="36">
        <v>28639</v>
      </c>
      <c r="F40" s="43">
        <v>8298</v>
      </c>
      <c r="G40" s="36">
        <v>9650</v>
      </c>
      <c r="H40" s="36">
        <v>7244</v>
      </c>
      <c r="I40" s="36">
        <v>7282</v>
      </c>
      <c r="J40" s="36">
        <v>8532</v>
      </c>
      <c r="K40" s="36">
        <v>6263</v>
      </c>
      <c r="L40" s="36">
        <v>3097</v>
      </c>
      <c r="M40" s="37">
        <f t="shared" si="0"/>
        <v>3083</v>
      </c>
      <c r="N40" s="37">
        <v>1560</v>
      </c>
      <c r="O40" s="37">
        <v>1523</v>
      </c>
      <c r="P40" s="43">
        <v>3544</v>
      </c>
      <c r="Q40" s="36">
        <v>4477</v>
      </c>
      <c r="R40" s="36">
        <v>6608</v>
      </c>
      <c r="S40" s="36">
        <v>8364</v>
      </c>
      <c r="T40" s="36">
        <v>11095</v>
      </c>
      <c r="U40" s="36">
        <v>19361</v>
      </c>
    </row>
    <row r="41" spans="1:21" ht="15.75">
      <c r="A41" s="7" t="s">
        <v>62</v>
      </c>
      <c r="B41" s="43">
        <v>6664</v>
      </c>
      <c r="C41" s="50">
        <v>26</v>
      </c>
      <c r="D41" s="43">
        <v>851</v>
      </c>
      <c r="E41" s="36">
        <v>5813</v>
      </c>
      <c r="F41" s="43">
        <v>135</v>
      </c>
      <c r="G41" s="36">
        <v>325</v>
      </c>
      <c r="H41" s="36">
        <v>1434</v>
      </c>
      <c r="I41" s="36">
        <v>1754</v>
      </c>
      <c r="J41" s="36">
        <v>1238</v>
      </c>
      <c r="K41" s="36">
        <v>928</v>
      </c>
      <c r="L41" s="36">
        <v>475</v>
      </c>
      <c r="M41" s="37">
        <f t="shared" si="0"/>
        <v>375</v>
      </c>
      <c r="N41" s="37">
        <v>199</v>
      </c>
      <c r="O41" s="37">
        <v>176</v>
      </c>
      <c r="P41" s="43">
        <v>365</v>
      </c>
      <c r="Q41" s="36">
        <v>681</v>
      </c>
      <c r="R41" s="36">
        <v>910</v>
      </c>
      <c r="S41" s="36">
        <v>1162</v>
      </c>
      <c r="T41" s="36">
        <v>1443</v>
      </c>
      <c r="U41" s="36">
        <v>2103</v>
      </c>
    </row>
    <row r="42" spans="1:21" ht="15.75">
      <c r="A42" s="1" t="s">
        <v>52</v>
      </c>
      <c r="B42" s="43">
        <v>9619</v>
      </c>
      <c r="C42" s="50">
        <f>RANK(B41,$B$15:$B$41,0)</f>
        <v>24</v>
      </c>
      <c r="D42" s="43">
        <v>4528</v>
      </c>
      <c r="E42" s="36">
        <v>5091</v>
      </c>
      <c r="F42" s="43">
        <v>937</v>
      </c>
      <c r="G42" s="36">
        <v>2248</v>
      </c>
      <c r="H42" s="36">
        <v>1311</v>
      </c>
      <c r="I42" s="36">
        <v>1453</v>
      </c>
      <c r="J42" s="36">
        <v>1609</v>
      </c>
      <c r="K42" s="36">
        <v>1210</v>
      </c>
      <c r="L42" s="36">
        <v>508</v>
      </c>
      <c r="M42" s="37">
        <f t="shared" si="0"/>
        <v>343</v>
      </c>
      <c r="N42" s="37">
        <v>149</v>
      </c>
      <c r="O42" s="37">
        <v>194</v>
      </c>
      <c r="P42" s="43">
        <v>550</v>
      </c>
      <c r="Q42" s="36">
        <v>777</v>
      </c>
      <c r="R42" s="36">
        <v>789</v>
      </c>
      <c r="S42" s="36">
        <v>1111</v>
      </c>
      <c r="T42" s="36">
        <v>1623</v>
      </c>
      <c r="U42" s="36">
        <v>4769</v>
      </c>
    </row>
    <row r="43" spans="1:21" ht="15.75">
      <c r="A43" s="1" t="s">
        <v>53</v>
      </c>
      <c r="B43" s="43">
        <v>10790</v>
      </c>
      <c r="C43" s="50">
        <v>21</v>
      </c>
      <c r="D43" s="43">
        <v>4481</v>
      </c>
      <c r="E43" s="36">
        <v>6309</v>
      </c>
      <c r="F43" s="43">
        <v>1140</v>
      </c>
      <c r="G43" s="36">
        <v>3458</v>
      </c>
      <c r="H43" s="36">
        <v>2294</v>
      </c>
      <c r="I43" s="36">
        <v>1767</v>
      </c>
      <c r="J43" s="36">
        <v>1349</v>
      </c>
      <c r="K43" s="36">
        <v>612</v>
      </c>
      <c r="L43" s="36">
        <v>125</v>
      </c>
      <c r="M43" s="37">
        <f t="shared" si="0"/>
        <v>47</v>
      </c>
      <c r="N43" s="37">
        <v>47</v>
      </c>
      <c r="O43" s="60">
        <v>0</v>
      </c>
      <c r="P43" s="43">
        <v>769</v>
      </c>
      <c r="Q43" s="36">
        <v>617</v>
      </c>
      <c r="R43" s="36">
        <v>1762</v>
      </c>
      <c r="S43" s="36">
        <v>1675</v>
      </c>
      <c r="T43" s="36">
        <v>2494</v>
      </c>
      <c r="U43" s="36">
        <v>3473</v>
      </c>
    </row>
    <row r="44" spans="1:21" ht="15.75">
      <c r="A44" s="23" t="s">
        <v>55</v>
      </c>
      <c r="B44" s="68">
        <v>26237</v>
      </c>
      <c r="C44" s="65">
        <v>13</v>
      </c>
      <c r="D44" s="68">
        <v>17359</v>
      </c>
      <c r="E44" s="65">
        <v>8878</v>
      </c>
      <c r="F44" s="68">
        <v>285</v>
      </c>
      <c r="G44" s="65">
        <v>3906</v>
      </c>
      <c r="H44" s="65">
        <v>5943</v>
      </c>
      <c r="I44" s="65">
        <v>5515</v>
      </c>
      <c r="J44" s="65">
        <v>4877</v>
      </c>
      <c r="K44" s="65">
        <v>3522</v>
      </c>
      <c r="L44" s="65">
        <v>1392</v>
      </c>
      <c r="M44" s="66">
        <f t="shared" si="0"/>
        <v>797</v>
      </c>
      <c r="N44" s="66">
        <v>449</v>
      </c>
      <c r="O44" s="85">
        <v>348</v>
      </c>
      <c r="P44" s="65">
        <v>1148</v>
      </c>
      <c r="Q44" s="65">
        <v>1638</v>
      </c>
      <c r="R44" s="65">
        <v>3543</v>
      </c>
      <c r="S44" s="65">
        <v>4057</v>
      </c>
      <c r="T44" s="65">
        <v>5867</v>
      </c>
      <c r="U44" s="65">
        <v>9985</v>
      </c>
    </row>
    <row r="45" spans="1:21" ht="15.75">
      <c r="A45" s="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1"/>
      <c r="O45" s="51"/>
      <c r="P45" s="69"/>
      <c r="Q45" s="50"/>
      <c r="R45" s="50"/>
      <c r="S45" s="50"/>
      <c r="T45" s="50"/>
      <c r="U45" s="50"/>
    </row>
    <row r="46" spans="1:21" ht="16.5">
      <c r="A46" s="7" t="s">
        <v>102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1"/>
      <c r="O46" s="51"/>
      <c r="P46" s="50"/>
      <c r="Q46" s="50"/>
      <c r="R46" s="50"/>
      <c r="S46" s="50"/>
      <c r="T46" s="50"/>
      <c r="U46" s="50"/>
    </row>
    <row r="47" spans="1:21" ht="16.5">
      <c r="A47" s="11" t="s">
        <v>103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51"/>
      <c r="O47" s="51"/>
      <c r="P47" s="50"/>
      <c r="Q47" s="50"/>
      <c r="R47" s="50"/>
      <c r="S47" s="50"/>
      <c r="T47" s="50"/>
      <c r="U47" s="50"/>
    </row>
    <row r="48" spans="1:21" ht="16.5">
      <c r="A48" s="1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51"/>
      <c r="O48" s="51"/>
      <c r="P48" s="50"/>
      <c r="Q48" s="50"/>
      <c r="R48" s="50"/>
      <c r="S48" s="50"/>
      <c r="T48" s="50"/>
      <c r="U48" s="50"/>
    </row>
    <row r="49" spans="1:21" ht="16.5">
      <c r="A49" s="11" t="s">
        <v>101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51"/>
      <c r="O49" s="51"/>
      <c r="P49" s="50"/>
      <c r="Q49" s="50"/>
      <c r="R49" s="50"/>
      <c r="S49" s="50"/>
      <c r="T49" s="50"/>
      <c r="U49" s="50"/>
    </row>
    <row r="50" spans="1:21" ht="15.75">
      <c r="A50" s="1"/>
      <c r="B50" s="65"/>
      <c r="C50" s="65"/>
      <c r="D50" s="65"/>
      <c r="E50" s="65"/>
      <c r="F50" s="50"/>
      <c r="G50" s="50"/>
      <c r="H50" s="50"/>
      <c r="I50" s="50"/>
      <c r="J50" s="50"/>
      <c r="K50" s="50"/>
      <c r="L50" s="50"/>
      <c r="M50" s="51"/>
      <c r="N50" s="51"/>
      <c r="O50" s="51"/>
      <c r="P50" s="65"/>
      <c r="Q50" s="50"/>
      <c r="R50" s="50"/>
      <c r="S50" s="50"/>
      <c r="T50" s="50"/>
      <c r="U50" s="50"/>
    </row>
    <row r="51" spans="1:21" ht="15.75">
      <c r="A51" s="63"/>
      <c r="B51" s="67" t="s">
        <v>82</v>
      </c>
      <c r="C51" s="44"/>
      <c r="D51" s="47" t="s">
        <v>0</v>
      </c>
      <c r="E51" s="44"/>
      <c r="F51" s="45"/>
      <c r="G51" s="44"/>
      <c r="H51" s="44"/>
      <c r="I51" s="52" t="s">
        <v>1</v>
      </c>
      <c r="J51" s="44"/>
      <c r="K51" s="54"/>
      <c r="L51" s="44"/>
      <c r="M51" s="44"/>
      <c r="N51" s="44"/>
      <c r="O51" s="44"/>
      <c r="P51" s="47"/>
      <c r="Q51" s="44"/>
      <c r="R51" s="53" t="s">
        <v>73</v>
      </c>
      <c r="S51" s="52"/>
      <c r="T51" s="44"/>
      <c r="U51" s="44"/>
    </row>
    <row r="52" spans="1:21" ht="15.75">
      <c r="A52" s="20"/>
      <c r="B52" s="58"/>
      <c r="C52" s="22"/>
      <c r="D52" s="27"/>
      <c r="E52" s="22"/>
      <c r="F52" s="58"/>
      <c r="G52" s="70"/>
      <c r="H52" s="70"/>
      <c r="I52" s="70"/>
      <c r="J52" s="70"/>
      <c r="K52" s="70"/>
      <c r="L52" s="70"/>
      <c r="M52" s="70"/>
      <c r="N52" s="70"/>
      <c r="O52" s="70"/>
      <c r="P52" s="58"/>
      <c r="Q52" s="70"/>
      <c r="R52" s="70"/>
      <c r="S52" s="70"/>
      <c r="T52" s="70"/>
      <c r="U52" s="70"/>
    </row>
    <row r="53" spans="1:21" ht="15.75">
      <c r="A53" s="64" t="s">
        <v>66</v>
      </c>
      <c r="B53" s="25"/>
      <c r="C53" s="20"/>
      <c r="D53" s="25"/>
      <c r="E53" s="20"/>
      <c r="F53" s="58"/>
      <c r="G53" s="70"/>
      <c r="H53" s="70"/>
      <c r="I53" s="70"/>
      <c r="J53" s="70"/>
      <c r="K53" s="70"/>
      <c r="L53" s="70"/>
      <c r="M53" s="70" t="s">
        <v>2</v>
      </c>
      <c r="N53" s="70"/>
      <c r="O53" s="70"/>
      <c r="P53" s="58"/>
      <c r="Q53" s="70"/>
      <c r="R53" s="70"/>
      <c r="S53" s="70"/>
      <c r="T53" s="70"/>
      <c r="U53" s="59">
        <v>75000</v>
      </c>
    </row>
    <row r="54" spans="1:21" ht="15.75">
      <c r="A54" s="20"/>
      <c r="B54" s="30"/>
      <c r="D54" s="30"/>
      <c r="F54" s="58" t="s">
        <v>86</v>
      </c>
      <c r="G54" s="6" t="s">
        <v>88</v>
      </c>
      <c r="H54" s="6" t="s">
        <v>89</v>
      </c>
      <c r="I54" s="6" t="s">
        <v>90</v>
      </c>
      <c r="J54" s="6" t="s">
        <v>94</v>
      </c>
      <c r="K54" s="6" t="s">
        <v>91</v>
      </c>
      <c r="L54" s="6" t="s">
        <v>92</v>
      </c>
      <c r="M54" s="6" t="s">
        <v>6</v>
      </c>
      <c r="N54" s="72" t="s">
        <v>93</v>
      </c>
      <c r="O54" s="72" t="s">
        <v>80</v>
      </c>
      <c r="P54" s="58" t="s">
        <v>7</v>
      </c>
      <c r="Q54" s="6" t="s">
        <v>95</v>
      </c>
      <c r="R54" s="6" t="s">
        <v>98</v>
      </c>
      <c r="S54" s="6" t="s">
        <v>96</v>
      </c>
      <c r="T54" s="6" t="s">
        <v>97</v>
      </c>
      <c r="U54" s="6" t="s">
        <v>6</v>
      </c>
    </row>
    <row r="55" spans="1:21" ht="15.75">
      <c r="A55" s="23"/>
      <c r="B55" s="55" t="s">
        <v>8</v>
      </c>
      <c r="C55" s="24" t="s">
        <v>3</v>
      </c>
      <c r="D55" s="40" t="s">
        <v>4</v>
      </c>
      <c r="E55" s="24" t="s">
        <v>5</v>
      </c>
      <c r="F55" s="76" t="s">
        <v>99</v>
      </c>
      <c r="G55" s="75" t="s">
        <v>99</v>
      </c>
      <c r="H55" s="75" t="s">
        <v>99</v>
      </c>
      <c r="I55" s="75" t="s">
        <v>99</v>
      </c>
      <c r="J55" s="75" t="s">
        <v>99</v>
      </c>
      <c r="K55" s="75" t="s">
        <v>99</v>
      </c>
      <c r="L55" s="75" t="s">
        <v>99</v>
      </c>
      <c r="M55" s="74" t="s">
        <v>10</v>
      </c>
      <c r="N55" s="75" t="s">
        <v>99</v>
      </c>
      <c r="O55" s="75" t="s">
        <v>99</v>
      </c>
      <c r="P55" s="73" t="s">
        <v>11</v>
      </c>
      <c r="Q55" s="74" t="s">
        <v>12</v>
      </c>
      <c r="R55" s="74" t="s">
        <v>13</v>
      </c>
      <c r="S55" s="74" t="s">
        <v>14</v>
      </c>
      <c r="T55" s="74" t="s">
        <v>15</v>
      </c>
      <c r="U55" s="74" t="s">
        <v>10</v>
      </c>
    </row>
    <row r="56" spans="1:21" ht="15.75">
      <c r="A56" s="20"/>
      <c r="B56" s="26"/>
      <c r="C56" s="20"/>
      <c r="D56" s="13"/>
      <c r="E56" s="1"/>
      <c r="F56" s="13"/>
      <c r="G56" s="1"/>
      <c r="H56" s="1"/>
      <c r="I56" s="1"/>
      <c r="J56" s="1"/>
      <c r="K56" s="1"/>
      <c r="L56" s="1"/>
      <c r="M56" s="1"/>
      <c r="N56" s="1"/>
      <c r="O56" s="1"/>
      <c r="P56" s="13"/>
      <c r="Q56" s="1"/>
      <c r="R56" s="1"/>
      <c r="S56" s="1"/>
      <c r="T56" s="1"/>
      <c r="U56" s="1"/>
    </row>
    <row r="57" spans="1:21" ht="15.75">
      <c r="A57" s="12" t="s">
        <v>64</v>
      </c>
      <c r="B57" s="26"/>
      <c r="C57" s="20"/>
      <c r="D57" s="13"/>
      <c r="E57" s="1"/>
      <c r="F57" s="13"/>
      <c r="G57" s="1"/>
      <c r="H57" s="1"/>
      <c r="I57" s="1"/>
      <c r="J57" s="1"/>
      <c r="K57" s="1"/>
      <c r="L57" s="1"/>
      <c r="M57" s="1"/>
      <c r="N57" s="1"/>
      <c r="O57" s="1"/>
      <c r="P57" s="13"/>
      <c r="Q57" s="1"/>
      <c r="R57" s="1"/>
      <c r="S57" s="1"/>
      <c r="T57" s="1"/>
      <c r="U57" s="1"/>
    </row>
    <row r="58" spans="1:21" ht="15.75">
      <c r="A58" s="1"/>
      <c r="B58" s="28"/>
      <c r="C58" s="32"/>
      <c r="D58" s="14"/>
      <c r="E58" s="3"/>
      <c r="F58" s="14"/>
      <c r="G58" s="3"/>
      <c r="H58" s="3"/>
      <c r="I58" s="3"/>
      <c r="J58" s="3"/>
      <c r="K58" s="3"/>
      <c r="L58" s="3"/>
      <c r="M58" s="3"/>
      <c r="N58" s="3"/>
      <c r="O58" s="3"/>
      <c r="P58" s="14"/>
      <c r="Q58" s="3"/>
      <c r="R58" s="3"/>
      <c r="S58" s="3"/>
      <c r="T58" s="3"/>
      <c r="U58" s="3"/>
    </row>
    <row r="59" spans="1:21" ht="16.5">
      <c r="A59" s="11" t="s">
        <v>17</v>
      </c>
      <c r="B59" s="29">
        <v>258537</v>
      </c>
      <c r="C59" s="46" t="s">
        <v>18</v>
      </c>
      <c r="D59" s="16">
        <v>125835</v>
      </c>
      <c r="E59" s="9">
        <v>132703</v>
      </c>
      <c r="F59" s="16">
        <v>19650</v>
      </c>
      <c r="G59" s="9">
        <v>24990</v>
      </c>
      <c r="H59" s="9">
        <v>28322</v>
      </c>
      <c r="I59" s="9">
        <v>36883</v>
      </c>
      <c r="J59" s="9">
        <v>43168</v>
      </c>
      <c r="K59" s="9">
        <v>41022</v>
      </c>
      <c r="L59" s="9">
        <v>28515</v>
      </c>
      <c r="M59" s="62">
        <f>SUM(N59,O59)</f>
        <v>35987</v>
      </c>
      <c r="N59" s="9">
        <v>18302</v>
      </c>
      <c r="O59" s="9">
        <v>17685</v>
      </c>
      <c r="P59" s="29">
        <v>28223</v>
      </c>
      <c r="Q59" s="9">
        <v>29293</v>
      </c>
      <c r="R59" s="9">
        <v>31494</v>
      </c>
      <c r="S59" s="9">
        <v>43905</v>
      </c>
      <c r="T59" s="9">
        <v>55594</v>
      </c>
      <c r="U59" s="9">
        <v>70028</v>
      </c>
    </row>
    <row r="60" spans="1:21" ht="16.5">
      <c r="A60" s="11"/>
      <c r="B60" s="29"/>
      <c r="C60" s="33"/>
      <c r="D60" s="16"/>
      <c r="E60" s="9"/>
      <c r="F60" s="16"/>
      <c r="G60" s="9"/>
      <c r="H60" s="9"/>
      <c r="I60" s="9"/>
      <c r="J60" s="9"/>
      <c r="K60" s="9"/>
      <c r="L60" s="9"/>
      <c r="M60" s="38"/>
      <c r="N60" s="38"/>
      <c r="O60" s="38"/>
      <c r="P60" s="15"/>
      <c r="Q60" s="4"/>
      <c r="R60" s="4"/>
      <c r="S60" s="4"/>
      <c r="T60" s="4"/>
      <c r="U60" s="4"/>
    </row>
    <row r="61" spans="1:21" ht="15.75">
      <c r="A61" s="7" t="s">
        <v>65</v>
      </c>
      <c r="B61" s="30"/>
      <c r="C61" s="34"/>
      <c r="D61" s="17"/>
      <c r="F61" s="17"/>
      <c r="M61" s="38"/>
      <c r="N61" s="38"/>
      <c r="O61" s="38"/>
      <c r="P61" s="13"/>
      <c r="Q61" s="1"/>
      <c r="R61" s="1"/>
      <c r="S61" s="1"/>
      <c r="T61" s="1"/>
      <c r="U61" s="1"/>
    </row>
    <row r="62" spans="1:21" ht="15.75">
      <c r="A62" s="7" t="s">
        <v>63</v>
      </c>
      <c r="B62" s="31">
        <v>5265</v>
      </c>
      <c r="C62">
        <v>12</v>
      </c>
      <c r="D62" s="18">
        <v>3799</v>
      </c>
      <c r="E62" s="5">
        <v>1466</v>
      </c>
      <c r="F62" s="18">
        <v>699</v>
      </c>
      <c r="G62" s="5">
        <v>1581</v>
      </c>
      <c r="H62" s="5">
        <v>403</v>
      </c>
      <c r="I62" s="5">
        <v>769</v>
      </c>
      <c r="J62" s="5">
        <v>697</v>
      </c>
      <c r="K62" s="5">
        <v>643</v>
      </c>
      <c r="L62" s="5">
        <v>210</v>
      </c>
      <c r="M62" s="37">
        <f aca="true" t="shared" si="1" ref="M62:M81">SUM(N62,O62)</f>
        <v>262</v>
      </c>
      <c r="N62" s="38">
        <v>181</v>
      </c>
      <c r="O62" s="38">
        <v>81</v>
      </c>
      <c r="P62" s="39">
        <v>190</v>
      </c>
      <c r="Q62" s="10">
        <v>407</v>
      </c>
      <c r="R62" s="10">
        <v>815</v>
      </c>
      <c r="S62" s="10">
        <v>912</v>
      </c>
      <c r="T62" s="10">
        <v>1131</v>
      </c>
      <c r="U62" s="10">
        <v>1810</v>
      </c>
    </row>
    <row r="63" spans="1:21" ht="15.75">
      <c r="A63" s="7" t="s">
        <v>72</v>
      </c>
      <c r="B63" s="31">
        <v>22773</v>
      </c>
      <c r="C63">
        <v>2</v>
      </c>
      <c r="D63" s="18">
        <v>12827</v>
      </c>
      <c r="E63" s="5">
        <v>9946</v>
      </c>
      <c r="F63" s="18">
        <v>2160</v>
      </c>
      <c r="G63" s="5">
        <v>2568</v>
      </c>
      <c r="H63" s="5">
        <v>2821</v>
      </c>
      <c r="I63" s="5">
        <v>4364</v>
      </c>
      <c r="J63" s="5">
        <v>4195</v>
      </c>
      <c r="K63" s="5">
        <v>3348</v>
      </c>
      <c r="L63" s="5">
        <v>1817</v>
      </c>
      <c r="M63" s="37">
        <f t="shared" si="1"/>
        <v>1501</v>
      </c>
      <c r="N63" s="38">
        <v>1046</v>
      </c>
      <c r="O63" s="38">
        <v>455</v>
      </c>
      <c r="P63" s="14">
        <v>912</v>
      </c>
      <c r="Q63" s="3">
        <v>1526</v>
      </c>
      <c r="R63" s="3">
        <v>3073</v>
      </c>
      <c r="S63" s="3">
        <v>3638</v>
      </c>
      <c r="T63" s="3">
        <v>5424</v>
      </c>
      <c r="U63" s="3">
        <v>8200</v>
      </c>
    </row>
    <row r="64" spans="1:21" ht="15.75">
      <c r="A64" s="7" t="s">
        <v>77</v>
      </c>
      <c r="B64" s="31">
        <v>4100</v>
      </c>
      <c r="C64">
        <v>15</v>
      </c>
      <c r="D64" s="18">
        <v>200</v>
      </c>
      <c r="E64" s="5">
        <v>3900</v>
      </c>
      <c r="F64" s="18">
        <v>1480</v>
      </c>
      <c r="G64" s="5">
        <v>1481</v>
      </c>
      <c r="H64" s="5">
        <v>605</v>
      </c>
      <c r="I64" s="5">
        <v>105</v>
      </c>
      <c r="J64" s="5">
        <v>63</v>
      </c>
      <c r="K64" s="5">
        <v>115</v>
      </c>
      <c r="L64" s="5">
        <v>99</v>
      </c>
      <c r="M64" s="37">
        <f>SUM(N64,O64)</f>
        <v>152</v>
      </c>
      <c r="N64" s="38">
        <v>122</v>
      </c>
      <c r="O64" s="38">
        <v>30</v>
      </c>
      <c r="P64" s="14">
        <v>342</v>
      </c>
      <c r="Q64" s="3">
        <v>253</v>
      </c>
      <c r="R64" s="3">
        <v>319</v>
      </c>
      <c r="S64" s="3">
        <v>680</v>
      </c>
      <c r="T64" s="3">
        <v>717</v>
      </c>
      <c r="U64" s="3">
        <v>1789</v>
      </c>
    </row>
    <row r="65" spans="1:21" ht="15.75">
      <c r="A65" s="7" t="s">
        <v>100</v>
      </c>
      <c r="B65" s="31">
        <v>2423</v>
      </c>
      <c r="C65">
        <v>19</v>
      </c>
      <c r="D65" s="18">
        <v>1823</v>
      </c>
      <c r="E65" s="5">
        <v>600</v>
      </c>
      <c r="F65" s="18">
        <v>292</v>
      </c>
      <c r="G65" s="5">
        <v>544</v>
      </c>
      <c r="H65" s="5">
        <v>307</v>
      </c>
      <c r="I65" s="5">
        <v>405</v>
      </c>
      <c r="J65" s="5">
        <v>453</v>
      </c>
      <c r="K65" s="5">
        <v>304</v>
      </c>
      <c r="L65" s="8">
        <v>66</v>
      </c>
      <c r="M65" s="37">
        <f>SUM(N65,O65)</f>
        <v>53</v>
      </c>
      <c r="N65" s="38">
        <v>53</v>
      </c>
      <c r="O65" s="61">
        <v>0</v>
      </c>
      <c r="P65" s="14">
        <v>140</v>
      </c>
      <c r="Q65" s="3">
        <v>53</v>
      </c>
      <c r="R65" s="3">
        <v>272</v>
      </c>
      <c r="S65" s="3">
        <v>298</v>
      </c>
      <c r="T65" s="3">
        <v>623</v>
      </c>
      <c r="U65" s="3">
        <v>1038</v>
      </c>
    </row>
    <row r="66" spans="1:21" ht="15.75">
      <c r="A66" s="1" t="s">
        <v>24</v>
      </c>
      <c r="B66" s="31">
        <v>5818</v>
      </c>
      <c r="C66">
        <v>11</v>
      </c>
      <c r="D66" s="18">
        <v>5318</v>
      </c>
      <c r="E66" s="5">
        <v>499</v>
      </c>
      <c r="F66" s="18">
        <v>90</v>
      </c>
      <c r="G66" s="5">
        <v>437</v>
      </c>
      <c r="H66" s="5">
        <v>860</v>
      </c>
      <c r="I66" s="5">
        <v>1326</v>
      </c>
      <c r="J66" s="5">
        <v>1303</v>
      </c>
      <c r="K66" s="5">
        <v>916</v>
      </c>
      <c r="L66" s="5">
        <v>512</v>
      </c>
      <c r="M66" s="37">
        <f>SUM(N66,O66)</f>
        <v>374</v>
      </c>
      <c r="N66" s="38">
        <v>253</v>
      </c>
      <c r="O66" s="38">
        <v>121</v>
      </c>
      <c r="P66" s="14">
        <v>355</v>
      </c>
      <c r="Q66" s="3">
        <v>464</v>
      </c>
      <c r="R66" s="3">
        <v>1060</v>
      </c>
      <c r="S66" s="3">
        <v>1217</v>
      </c>
      <c r="T66" s="3">
        <v>1473</v>
      </c>
      <c r="U66" s="3">
        <v>1249</v>
      </c>
    </row>
    <row r="67" spans="1:21" ht="15.75">
      <c r="A67" s="7" t="s">
        <v>84</v>
      </c>
      <c r="B67" s="31">
        <v>11677</v>
      </c>
      <c r="C67">
        <v>5</v>
      </c>
      <c r="D67" s="18">
        <v>5805</v>
      </c>
      <c r="E67" s="5">
        <v>5872</v>
      </c>
      <c r="F67" s="18">
        <v>3313</v>
      </c>
      <c r="G67" s="5">
        <v>3913</v>
      </c>
      <c r="H67" s="5">
        <v>1280</v>
      </c>
      <c r="I67" s="5">
        <v>1368</v>
      </c>
      <c r="J67" s="5">
        <v>880</v>
      </c>
      <c r="K67" s="5">
        <v>544</v>
      </c>
      <c r="L67" s="5">
        <v>118</v>
      </c>
      <c r="M67" s="37">
        <f>SUM(N67,O67)</f>
        <v>259</v>
      </c>
      <c r="N67" s="38">
        <v>114</v>
      </c>
      <c r="O67" s="38">
        <v>145</v>
      </c>
      <c r="P67" s="14">
        <v>702</v>
      </c>
      <c r="Q67" s="3">
        <v>703</v>
      </c>
      <c r="R67" s="3">
        <v>1453</v>
      </c>
      <c r="S67" s="3">
        <v>1802</v>
      </c>
      <c r="T67" s="3">
        <v>3458</v>
      </c>
      <c r="U67" s="3">
        <v>3559</v>
      </c>
    </row>
    <row r="68" spans="1:21" ht="15.75">
      <c r="A68" s="7" t="s">
        <v>71</v>
      </c>
      <c r="B68" s="31">
        <v>2785</v>
      </c>
      <c r="C68">
        <v>17</v>
      </c>
      <c r="D68" s="18">
        <v>890</v>
      </c>
      <c r="E68" s="5">
        <v>1895</v>
      </c>
      <c r="F68" s="18">
        <v>317</v>
      </c>
      <c r="G68" s="5">
        <v>269</v>
      </c>
      <c r="H68" s="5">
        <v>481</v>
      </c>
      <c r="I68" s="5">
        <v>558</v>
      </c>
      <c r="J68" s="5">
        <v>580</v>
      </c>
      <c r="K68" s="5">
        <v>412</v>
      </c>
      <c r="L68" s="5">
        <v>97</v>
      </c>
      <c r="M68" s="37">
        <f t="shared" si="1"/>
        <v>71</v>
      </c>
      <c r="N68" s="38">
        <v>40</v>
      </c>
      <c r="O68" s="38">
        <v>31</v>
      </c>
      <c r="P68" s="14">
        <v>107</v>
      </c>
      <c r="Q68" s="3">
        <v>256</v>
      </c>
      <c r="R68" s="3">
        <v>219</v>
      </c>
      <c r="S68" s="3">
        <v>597</v>
      </c>
      <c r="T68" s="3">
        <v>543</v>
      </c>
      <c r="U68" s="3">
        <v>1063</v>
      </c>
    </row>
    <row r="69" spans="1:21" ht="15.75">
      <c r="A69" s="1" t="s">
        <v>27</v>
      </c>
      <c r="B69" s="31">
        <v>8019</v>
      </c>
      <c r="C69">
        <v>8</v>
      </c>
      <c r="D69" s="18">
        <v>5306</v>
      </c>
      <c r="E69" s="5">
        <v>2712</v>
      </c>
      <c r="F69" s="18">
        <v>754</v>
      </c>
      <c r="G69" s="5">
        <v>1204</v>
      </c>
      <c r="H69" s="5">
        <v>1292</v>
      </c>
      <c r="I69" s="5">
        <v>1697</v>
      </c>
      <c r="J69" s="5">
        <v>1589</v>
      </c>
      <c r="K69" s="5">
        <v>1215</v>
      </c>
      <c r="L69" s="5">
        <v>228</v>
      </c>
      <c r="M69" s="37">
        <f t="shared" si="1"/>
        <v>40</v>
      </c>
      <c r="N69" s="38">
        <v>38</v>
      </c>
      <c r="O69" s="38">
        <v>2</v>
      </c>
      <c r="P69" s="14">
        <v>731</v>
      </c>
      <c r="Q69" s="3">
        <v>519</v>
      </c>
      <c r="R69" s="3">
        <v>886</v>
      </c>
      <c r="S69" s="3">
        <v>1052</v>
      </c>
      <c r="T69" s="3">
        <v>1984</v>
      </c>
      <c r="U69" s="3">
        <v>2848</v>
      </c>
    </row>
    <row r="70" spans="1:21" ht="15.75">
      <c r="A70" s="1" t="s">
        <v>30</v>
      </c>
      <c r="B70" s="31">
        <v>3810</v>
      </c>
      <c r="C70">
        <v>16</v>
      </c>
      <c r="D70" s="18">
        <v>3396</v>
      </c>
      <c r="E70" s="5">
        <v>414</v>
      </c>
      <c r="F70" s="19">
        <v>27</v>
      </c>
      <c r="G70" s="5">
        <v>315</v>
      </c>
      <c r="H70" s="5">
        <v>542</v>
      </c>
      <c r="I70" s="5">
        <v>692</v>
      </c>
      <c r="J70" s="5">
        <v>792</v>
      </c>
      <c r="K70" s="5">
        <v>815</v>
      </c>
      <c r="L70" s="5">
        <v>412</v>
      </c>
      <c r="M70" s="37">
        <f t="shared" si="1"/>
        <v>215</v>
      </c>
      <c r="N70" s="38">
        <v>205</v>
      </c>
      <c r="O70" s="38">
        <v>10</v>
      </c>
      <c r="P70" s="14">
        <v>220</v>
      </c>
      <c r="Q70" s="3">
        <v>310</v>
      </c>
      <c r="R70" s="3">
        <v>637</v>
      </c>
      <c r="S70" s="3">
        <v>840</v>
      </c>
      <c r="T70" s="3">
        <v>998</v>
      </c>
      <c r="U70" s="3">
        <v>804</v>
      </c>
    </row>
    <row r="71" spans="1:21" ht="15.75">
      <c r="A71" s="1" t="s">
        <v>32</v>
      </c>
      <c r="B71" s="31">
        <v>9448</v>
      </c>
      <c r="C71">
        <v>7</v>
      </c>
      <c r="D71" s="18">
        <v>7601</v>
      </c>
      <c r="E71" s="5">
        <v>1847</v>
      </c>
      <c r="F71" s="18">
        <v>1063</v>
      </c>
      <c r="G71" s="5">
        <v>3649</v>
      </c>
      <c r="H71" s="5">
        <v>2195</v>
      </c>
      <c r="I71" s="5">
        <v>1136</v>
      </c>
      <c r="J71" s="5">
        <v>713</v>
      </c>
      <c r="K71" s="5">
        <v>569</v>
      </c>
      <c r="L71" s="8">
        <v>98</v>
      </c>
      <c r="M71" s="37">
        <f t="shared" si="1"/>
        <v>25</v>
      </c>
      <c r="N71" s="38">
        <v>23</v>
      </c>
      <c r="O71" s="38">
        <v>2</v>
      </c>
      <c r="P71" s="14">
        <v>746</v>
      </c>
      <c r="Q71" s="3">
        <v>704</v>
      </c>
      <c r="R71" s="3">
        <v>948</v>
      </c>
      <c r="S71" s="3">
        <v>1837</v>
      </c>
      <c r="T71" s="3">
        <v>1499</v>
      </c>
      <c r="U71" s="3">
        <v>3714</v>
      </c>
    </row>
    <row r="72" spans="1:21" ht="15.75">
      <c r="A72" s="1" t="s">
        <v>37</v>
      </c>
      <c r="B72" s="31">
        <v>2583</v>
      </c>
      <c r="C72">
        <v>18</v>
      </c>
      <c r="D72" s="18">
        <v>1433</v>
      </c>
      <c r="E72" s="5">
        <v>1150</v>
      </c>
      <c r="F72" s="18">
        <v>117</v>
      </c>
      <c r="G72" s="5">
        <v>250</v>
      </c>
      <c r="H72" s="5">
        <v>314</v>
      </c>
      <c r="I72" s="5">
        <v>577</v>
      </c>
      <c r="J72" s="5">
        <v>392</v>
      </c>
      <c r="K72" s="5">
        <v>483</v>
      </c>
      <c r="L72" s="8">
        <v>257</v>
      </c>
      <c r="M72" s="37">
        <f t="shared" si="1"/>
        <v>193</v>
      </c>
      <c r="N72" s="38">
        <v>98</v>
      </c>
      <c r="O72" s="38">
        <v>95</v>
      </c>
      <c r="P72" s="14">
        <v>103</v>
      </c>
      <c r="Q72" s="3">
        <v>168</v>
      </c>
      <c r="R72" s="3">
        <v>144</v>
      </c>
      <c r="S72" s="3">
        <v>441</v>
      </c>
      <c r="T72" s="3">
        <v>428</v>
      </c>
      <c r="U72" s="3">
        <v>1299</v>
      </c>
    </row>
    <row r="73" spans="1:21" ht="15.75">
      <c r="A73" s="1" t="s">
        <v>39</v>
      </c>
      <c r="B73" s="31">
        <v>12915</v>
      </c>
      <c r="C73">
        <v>4</v>
      </c>
      <c r="D73" s="18">
        <v>7062</v>
      </c>
      <c r="E73" s="5">
        <v>5853</v>
      </c>
      <c r="F73" s="18">
        <v>6086</v>
      </c>
      <c r="G73" s="5">
        <v>3723</v>
      </c>
      <c r="H73" s="5">
        <v>456</v>
      </c>
      <c r="I73" s="5">
        <v>712</v>
      </c>
      <c r="J73" s="5">
        <v>695</v>
      </c>
      <c r="K73" s="5">
        <v>530</v>
      </c>
      <c r="L73" s="5">
        <v>307</v>
      </c>
      <c r="M73" s="37">
        <f t="shared" si="1"/>
        <v>406</v>
      </c>
      <c r="N73" s="38">
        <v>207</v>
      </c>
      <c r="O73" s="38">
        <v>199</v>
      </c>
      <c r="P73" s="14">
        <v>621</v>
      </c>
      <c r="Q73" s="3">
        <v>486</v>
      </c>
      <c r="R73" s="3">
        <v>1876</v>
      </c>
      <c r="S73" s="3">
        <v>2479</v>
      </c>
      <c r="T73" s="3">
        <v>3234</v>
      </c>
      <c r="U73" s="3">
        <v>4220</v>
      </c>
    </row>
    <row r="74" spans="1:21" ht="15.75">
      <c r="A74" s="1" t="s">
        <v>42</v>
      </c>
      <c r="B74" s="31">
        <v>10338</v>
      </c>
      <c r="C74">
        <v>6</v>
      </c>
      <c r="D74" s="18">
        <v>7718</v>
      </c>
      <c r="E74" s="5">
        <v>2620</v>
      </c>
      <c r="F74" s="18">
        <v>3439</v>
      </c>
      <c r="G74" s="5">
        <v>4262</v>
      </c>
      <c r="H74" s="5">
        <v>1305</v>
      </c>
      <c r="I74" s="5">
        <v>397</v>
      </c>
      <c r="J74" s="5">
        <v>366</v>
      </c>
      <c r="K74" s="5">
        <v>149</v>
      </c>
      <c r="L74" s="5">
        <v>137</v>
      </c>
      <c r="M74" s="37">
        <f t="shared" si="1"/>
        <v>284</v>
      </c>
      <c r="N74" s="38">
        <v>105</v>
      </c>
      <c r="O74" s="38">
        <v>179</v>
      </c>
      <c r="P74" s="14">
        <v>551</v>
      </c>
      <c r="Q74" s="3">
        <v>510</v>
      </c>
      <c r="R74" s="3">
        <v>1409</v>
      </c>
      <c r="S74" s="3">
        <v>2019</v>
      </c>
      <c r="T74" s="3">
        <v>2376</v>
      </c>
      <c r="U74" s="3">
        <v>3473</v>
      </c>
    </row>
    <row r="75" spans="1:21" ht="15.75">
      <c r="A75" s="1" t="s">
        <v>44</v>
      </c>
      <c r="B75" s="31">
        <v>5903</v>
      </c>
      <c r="C75">
        <v>10</v>
      </c>
      <c r="D75" s="18">
        <v>3284</v>
      </c>
      <c r="E75" s="5">
        <v>2620</v>
      </c>
      <c r="F75" s="18">
        <v>659</v>
      </c>
      <c r="G75" s="5">
        <v>979</v>
      </c>
      <c r="H75" s="5">
        <v>686</v>
      </c>
      <c r="I75" s="5">
        <v>1060</v>
      </c>
      <c r="J75" s="5">
        <v>1286</v>
      </c>
      <c r="K75" s="5">
        <v>815</v>
      </c>
      <c r="L75" s="5">
        <v>212</v>
      </c>
      <c r="M75" s="37">
        <f t="shared" si="1"/>
        <v>206</v>
      </c>
      <c r="N75" s="38">
        <v>193</v>
      </c>
      <c r="O75" s="38">
        <v>13</v>
      </c>
      <c r="P75" s="14">
        <v>101</v>
      </c>
      <c r="Q75" s="3">
        <v>208</v>
      </c>
      <c r="R75" s="3">
        <v>426</v>
      </c>
      <c r="S75" s="3">
        <v>760</v>
      </c>
      <c r="T75" s="3">
        <v>1600</v>
      </c>
      <c r="U75" s="3">
        <v>2808</v>
      </c>
    </row>
    <row r="76" spans="1:21" ht="15.75">
      <c r="A76" s="1" t="s">
        <v>45</v>
      </c>
      <c r="B76" s="31">
        <v>2352</v>
      </c>
      <c r="C76">
        <v>20</v>
      </c>
      <c r="D76" s="18">
        <v>1359</v>
      </c>
      <c r="E76" s="5">
        <v>994</v>
      </c>
      <c r="F76" s="18">
        <v>74</v>
      </c>
      <c r="G76" s="5">
        <v>304</v>
      </c>
      <c r="H76" s="5">
        <v>408</v>
      </c>
      <c r="I76" s="5">
        <v>408</v>
      </c>
      <c r="J76" s="5">
        <v>310</v>
      </c>
      <c r="K76" s="5">
        <v>466</v>
      </c>
      <c r="L76" s="5">
        <v>136</v>
      </c>
      <c r="M76" s="37">
        <f t="shared" si="1"/>
        <v>246</v>
      </c>
      <c r="N76" s="38">
        <v>169</v>
      </c>
      <c r="O76" s="38">
        <v>77</v>
      </c>
      <c r="P76" s="14">
        <v>268</v>
      </c>
      <c r="Q76" s="3">
        <v>149</v>
      </c>
      <c r="R76" s="3">
        <v>342</v>
      </c>
      <c r="S76" s="3">
        <v>329</v>
      </c>
      <c r="T76" s="3">
        <v>320</v>
      </c>
      <c r="U76" s="3">
        <v>944</v>
      </c>
    </row>
    <row r="77" spans="1:21" ht="15.75">
      <c r="A77" s="1" t="s">
        <v>48</v>
      </c>
      <c r="B77" s="31">
        <v>6572</v>
      </c>
      <c r="C77">
        <v>9</v>
      </c>
      <c r="D77" s="18">
        <v>4825</v>
      </c>
      <c r="E77" s="5">
        <v>1747</v>
      </c>
      <c r="F77" s="18">
        <v>971</v>
      </c>
      <c r="G77" s="5">
        <v>2356</v>
      </c>
      <c r="H77" s="5">
        <v>1758</v>
      </c>
      <c r="I77" s="5">
        <v>662</v>
      </c>
      <c r="J77" s="5">
        <v>211</v>
      </c>
      <c r="K77" s="5">
        <v>136</v>
      </c>
      <c r="L77" s="5">
        <v>237</v>
      </c>
      <c r="M77" s="37">
        <f t="shared" si="1"/>
        <v>241</v>
      </c>
      <c r="N77" s="38">
        <v>25</v>
      </c>
      <c r="O77" s="38">
        <v>216</v>
      </c>
      <c r="P77" s="14">
        <v>284</v>
      </c>
      <c r="Q77" s="3">
        <v>364</v>
      </c>
      <c r="R77" s="3">
        <v>599</v>
      </c>
      <c r="S77" s="3">
        <v>959</v>
      </c>
      <c r="T77" s="3">
        <v>1633</v>
      </c>
      <c r="U77" s="3">
        <v>2732</v>
      </c>
    </row>
    <row r="78" spans="1:21" ht="15.75">
      <c r="A78" s="7" t="s">
        <v>60</v>
      </c>
      <c r="B78" s="31">
        <v>19154</v>
      </c>
      <c r="C78">
        <v>3</v>
      </c>
      <c r="D78" s="18">
        <v>14842</v>
      </c>
      <c r="E78" s="5">
        <v>4312</v>
      </c>
      <c r="F78" s="18">
        <v>1034</v>
      </c>
      <c r="G78" s="5">
        <v>2705</v>
      </c>
      <c r="H78" s="5">
        <v>2311</v>
      </c>
      <c r="I78" s="5">
        <v>3989</v>
      </c>
      <c r="J78" s="5">
        <v>3630</v>
      </c>
      <c r="K78" s="5">
        <v>3058</v>
      </c>
      <c r="L78" s="5">
        <v>1526</v>
      </c>
      <c r="M78" s="37">
        <f t="shared" si="1"/>
        <v>901</v>
      </c>
      <c r="N78" s="38">
        <v>652</v>
      </c>
      <c r="O78" s="38">
        <v>249</v>
      </c>
      <c r="P78" s="14">
        <v>1126</v>
      </c>
      <c r="Q78" s="3">
        <v>1786</v>
      </c>
      <c r="R78" s="3">
        <v>2566</v>
      </c>
      <c r="S78" s="3">
        <v>3666</v>
      </c>
      <c r="T78" s="3">
        <v>4136</v>
      </c>
      <c r="U78" s="3">
        <v>5873</v>
      </c>
    </row>
    <row r="79" spans="1:21" ht="15.75">
      <c r="A79" s="7" t="s">
        <v>85</v>
      </c>
      <c r="B79" s="31">
        <v>5095</v>
      </c>
      <c r="C79">
        <v>13</v>
      </c>
      <c r="D79" s="18">
        <v>3803</v>
      </c>
      <c r="E79" s="5">
        <v>1292</v>
      </c>
      <c r="F79" s="18">
        <v>838</v>
      </c>
      <c r="G79" s="5">
        <v>1783</v>
      </c>
      <c r="H79" s="5">
        <v>269</v>
      </c>
      <c r="I79" s="5">
        <v>509</v>
      </c>
      <c r="J79" s="5">
        <v>571</v>
      </c>
      <c r="K79" s="5">
        <v>685</v>
      </c>
      <c r="L79" s="5">
        <v>241</v>
      </c>
      <c r="M79" s="37">
        <f t="shared" si="1"/>
        <v>199</v>
      </c>
      <c r="N79" s="38">
        <v>141</v>
      </c>
      <c r="O79" s="38">
        <v>58</v>
      </c>
      <c r="P79" s="14">
        <v>535</v>
      </c>
      <c r="Q79" s="3">
        <v>294</v>
      </c>
      <c r="R79" s="3">
        <v>593</v>
      </c>
      <c r="S79" s="3">
        <v>952</v>
      </c>
      <c r="T79" s="3">
        <v>1053</v>
      </c>
      <c r="U79" s="3">
        <v>1668</v>
      </c>
    </row>
    <row r="80" spans="1:21" ht="15.75">
      <c r="A80" s="1" t="s">
        <v>51</v>
      </c>
      <c r="B80" s="31">
        <v>4730</v>
      </c>
      <c r="C80">
        <v>14</v>
      </c>
      <c r="D80" s="18">
        <v>2822</v>
      </c>
      <c r="E80" s="5">
        <v>1908</v>
      </c>
      <c r="F80" s="18">
        <v>357</v>
      </c>
      <c r="G80" s="5">
        <v>918</v>
      </c>
      <c r="H80" s="5">
        <v>986</v>
      </c>
      <c r="I80" s="5">
        <v>1062</v>
      </c>
      <c r="J80" s="5">
        <v>723</v>
      </c>
      <c r="K80" s="5">
        <v>405</v>
      </c>
      <c r="L80" s="5">
        <v>160</v>
      </c>
      <c r="M80" s="37">
        <f t="shared" si="1"/>
        <v>118</v>
      </c>
      <c r="N80" s="38">
        <v>87</v>
      </c>
      <c r="O80" s="38">
        <v>31</v>
      </c>
      <c r="P80" s="28">
        <v>112</v>
      </c>
      <c r="Q80" s="3">
        <v>110</v>
      </c>
      <c r="R80" s="3">
        <v>327</v>
      </c>
      <c r="S80" s="3">
        <v>1026</v>
      </c>
      <c r="T80" s="3">
        <v>1046</v>
      </c>
      <c r="U80" s="3">
        <v>2109</v>
      </c>
    </row>
    <row r="81" spans="1:21" ht="15.75">
      <c r="A81" s="23" t="s">
        <v>54</v>
      </c>
      <c r="B81" s="79">
        <v>31805</v>
      </c>
      <c r="C81" s="80">
        <v>1</v>
      </c>
      <c r="D81" s="81">
        <v>14022</v>
      </c>
      <c r="E81" s="81">
        <v>17784</v>
      </c>
      <c r="F81" s="79">
        <v>597</v>
      </c>
      <c r="G81" s="81">
        <v>1880</v>
      </c>
      <c r="H81" s="81">
        <v>5374</v>
      </c>
      <c r="I81" s="81">
        <v>7721</v>
      </c>
      <c r="J81" s="81">
        <v>6091</v>
      </c>
      <c r="K81" s="81">
        <v>5212</v>
      </c>
      <c r="L81" s="81">
        <v>2656</v>
      </c>
      <c r="M81" s="66">
        <f t="shared" si="1"/>
        <v>2274</v>
      </c>
      <c r="N81" s="82">
        <v>1459</v>
      </c>
      <c r="O81" s="82">
        <v>815</v>
      </c>
      <c r="P81" s="83">
        <v>1466</v>
      </c>
      <c r="Q81" s="84">
        <v>1745</v>
      </c>
      <c r="R81" s="84">
        <v>2181</v>
      </c>
      <c r="S81" s="84">
        <v>4663</v>
      </c>
      <c r="T81" s="84">
        <v>7850</v>
      </c>
      <c r="U81" s="84">
        <v>13900</v>
      </c>
    </row>
    <row r="82" spans="1:21" ht="15.75">
      <c r="A82" s="64" t="s">
        <v>68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5.75">
      <c r="A83" s="7" t="s">
        <v>105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 t="s">
        <v>69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7" t="s">
        <v>59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1" t="s">
        <v>56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 t="s">
        <v>57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 t="s">
        <v>58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7" t="s">
        <v>78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 t="s">
        <v>67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7" t="s">
        <v>79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7" t="s">
        <v>104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78" t="s">
        <v>74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</sheetData>
  <printOptions/>
  <pageMargins left="0.75" right="0.75" top="1" bottom="1" header="0.5" footer="0.5"/>
  <pageSetup horizontalDpi="600" verticalDpi="600" orientation="landscape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kerse002</cp:lastModifiedBy>
  <cp:lastPrinted>2006-06-13T16:28:39Z</cp:lastPrinted>
  <dcterms:created xsi:type="dcterms:W3CDTF">2005-03-03T12:10:39Z</dcterms:created>
  <dcterms:modified xsi:type="dcterms:W3CDTF">2006-11-06T15:42:48Z</dcterms:modified>
  <cp:category/>
  <cp:version/>
  <cp:contentType/>
  <cp:contentStatus/>
</cp:coreProperties>
</file>