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40" windowHeight="8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<sst xmlns="http://schemas.openxmlformats.org/spreadsheetml/2006/main" count="42" uniqueCount="41">
  <si>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Date</t>
  </si>
  <si>
    <t>Dissolved Oxygen (mg/l)</t>
  </si>
  <si>
    <t>PH (S.U.)</t>
  </si>
  <si>
    <t>Fecal Coliform (#/100ml)</t>
  </si>
  <si>
    <t>Water Temp. (deg C)</t>
  </si>
  <si>
    <t>Secchi Disc (m)</t>
  </si>
  <si>
    <t>Alkalinity (mg/l)</t>
  </si>
  <si>
    <t>Chloride (mg/l)</t>
  </si>
  <si>
    <t>Sulfate (mg/l)</t>
  </si>
  <si>
    <t>BOD (mg/l)</t>
  </si>
  <si>
    <t>Ammonia as N (mg/l)</t>
  </si>
  <si>
    <t>6.6</t>
  </si>
  <si>
    <t>&lt;0.14</t>
  </si>
  <si>
    <t>&lt;0.275</t>
  </si>
  <si>
    <t>&gt;30</t>
  </si>
  <si>
    <t>Average</t>
  </si>
  <si>
    <t>Flow (ft3/sec)</t>
  </si>
  <si>
    <t>Standard</t>
  </si>
  <si>
    <t>6.5-9.0</t>
  </si>
  <si>
    <t>E. Coli</t>
  </si>
  <si>
    <t>Days since last precip</t>
  </si>
  <si>
    <t>Water Depth (m)</t>
  </si>
  <si>
    <t>Air Temp (deg C)</t>
  </si>
  <si>
    <t>Kjeldahl-N</t>
  </si>
  <si>
    <t>Total Phosphorus (mg/l)</t>
  </si>
  <si>
    <t>Ortho-Phosphorus (mg/l)</t>
  </si>
  <si>
    <t>Pheophytin-A (ug/l)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</si>
  <si>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</si>
  <si>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</si>
  <si>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</si>
  <si>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</si>
  <si>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</si>
  <si>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Total Hardness (mg/l)</t>
  </si>
  <si>
    <t>Nitrate + Nitrite (mg/l)</t>
  </si>
  <si>
    <t>Chlorophyll-A (ug/l)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</si>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</sst>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workbookViewId="0" topLeftCell="A1">
      <pane xSplit="1" ySplit="1" topLeftCell="B2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9" sqref="B39"/>
    </sheetView>
  </sheetViews>
  <sheetFormatPr defaultColWidth="9.140625" defaultRowHeight="12.75"/>
  <cols>
    <col min="1" max="1" width="12.00390625" style="1" customWidth="1"/>
    <col min="2" max="2" width="7.7109375" style="0" bestFit="1" customWidth="1"/>
    <col min="3" max="3" width="6.00390625" style="0" bestFit="1" customWidth="1"/>
    <col min="4" max="4" width="7.421875" style="0" customWidth="1"/>
    <col min="5" max="6" width="7.28125" style="0" bestFit="1" customWidth="1"/>
    <col min="7" max="7" width="8.7109375" style="0" bestFit="1" customWidth="1"/>
    <col min="8" max="8" width="7.57421875" style="0" customWidth="1"/>
    <col min="9" max="9" width="6.7109375" style="0" customWidth="1"/>
    <col min="11" max="11" width="6.421875" style="0" bestFit="1" customWidth="1"/>
    <col min="12" max="12" width="11.7109375" style="0" bestFit="1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10.421875" style="0" customWidth="1"/>
    <col min="19" max="19" width="10.140625" style="0" customWidth="1"/>
    <col min="20" max="20" width="10.421875" style="0" customWidth="1"/>
    <col min="21" max="21" width="7.421875" style="0" bestFit="1" customWidth="1"/>
    <col min="22" max="22" width="8.57421875" style="0" bestFit="1" customWidth="1"/>
    <col min="23" max="23" width="7.8515625" style="0" bestFit="1" customWidth="1"/>
    <col min="24" max="24" width="7.7109375" style="0" customWidth="1"/>
    <col min="25" max="25" width="10.421875" style="0" customWidth="1"/>
    <col min="27" max="27" width="11.28125" style="0" customWidth="1"/>
    <col min="28" max="28" width="10.8515625" style="0" customWidth="1"/>
    <col min="29" max="29" width="7.57421875" style="0" bestFit="1" customWidth="1"/>
    <col min="30" max="30" width="10.57421875" style="0" bestFit="1" customWidth="1"/>
    <col min="31" max="31" width="9.8515625" style="0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3" customFormat="1" ht="51">
      <c r="A1" s="2" t="s">
        <v>0</v>
      </c>
      <c r="B1" s="3" t="s">
        <v>16</v>
      </c>
      <c r="C1" s="3" t="s">
        <v>21</v>
      </c>
      <c r="D1" s="3" t="s">
        <v>20</v>
      </c>
      <c r="E1" s="3" t="s">
        <v>22</v>
      </c>
      <c r="F1" s="3" t="s">
        <v>4</v>
      </c>
      <c r="G1" s="3" t="s">
        <v>1</v>
      </c>
      <c r="H1" s="3" t="s">
        <v>2</v>
      </c>
      <c r="I1" s="3" t="s">
        <v>5</v>
      </c>
      <c r="J1" s="3" t="s">
        <v>3</v>
      </c>
      <c r="K1" s="3" t="s">
        <v>19</v>
      </c>
      <c r="L1" s="3" t="s">
        <v>27</v>
      </c>
      <c r="M1" s="3" t="s">
        <v>7</v>
      </c>
      <c r="N1" s="3" t="s">
        <v>8</v>
      </c>
      <c r="O1" s="3" t="s">
        <v>6</v>
      </c>
      <c r="P1" s="3" t="s">
        <v>32</v>
      </c>
      <c r="Q1" s="3" t="s">
        <v>9</v>
      </c>
      <c r="R1" s="3" t="s">
        <v>28</v>
      </c>
      <c r="S1" s="3" t="s">
        <v>29</v>
      </c>
      <c r="T1" s="3" t="s">
        <v>30</v>
      </c>
      <c r="U1" s="3" t="s">
        <v>31</v>
      </c>
      <c r="V1" s="3" t="s">
        <v>10</v>
      </c>
      <c r="W1" s="3" t="s">
        <v>33</v>
      </c>
      <c r="X1" s="3" t="s">
        <v>23</v>
      </c>
      <c r="Y1" s="3" t="s">
        <v>24</v>
      </c>
      <c r="Z1" s="3" t="s">
        <v>25</v>
      </c>
      <c r="AA1" s="3" t="s">
        <v>34</v>
      </c>
      <c r="AB1" s="3" t="s">
        <v>26</v>
      </c>
      <c r="AC1" s="3" t="s">
        <v>35</v>
      </c>
      <c r="AD1" s="3" t="s">
        <v>36</v>
      </c>
      <c r="AE1" s="3" t="s">
        <v>37</v>
      </c>
      <c r="AF1" s="3" t="s">
        <v>38</v>
      </c>
      <c r="AG1" s="3" t="s">
        <v>39</v>
      </c>
      <c r="AH1" s="3" t="s">
        <v>40</v>
      </c>
    </row>
    <row r="2" spans="1:28" ht="12.75">
      <c r="A2" s="1">
        <v>34730</v>
      </c>
      <c r="F2">
        <v>14.2</v>
      </c>
      <c r="G2">
        <v>9.1</v>
      </c>
      <c r="H2">
        <v>8.8</v>
      </c>
      <c r="I2">
        <v>0.69</v>
      </c>
      <c r="J2">
        <v>3900</v>
      </c>
      <c r="L2">
        <v>1180</v>
      </c>
      <c r="M2">
        <v>142</v>
      </c>
      <c r="N2">
        <v>281</v>
      </c>
      <c r="O2">
        <v>127</v>
      </c>
      <c r="Q2">
        <v>0.14</v>
      </c>
      <c r="R2">
        <v>24</v>
      </c>
      <c r="S2">
        <v>2</v>
      </c>
      <c r="T2">
        <v>848</v>
      </c>
      <c r="U2">
        <v>1</v>
      </c>
      <c r="V2">
        <v>0.3</v>
      </c>
      <c r="W2">
        <v>0.43</v>
      </c>
      <c r="X2">
        <v>0.66</v>
      </c>
      <c r="Z2">
        <v>0.09</v>
      </c>
      <c r="AA2">
        <v>1</v>
      </c>
      <c r="AB2">
        <v>6.82</v>
      </c>
    </row>
    <row r="3" spans="1:12" ht="12.75">
      <c r="A3" s="1">
        <v>34737</v>
      </c>
      <c r="B3">
        <v>1800</v>
      </c>
      <c r="F3">
        <v>15.5</v>
      </c>
      <c r="G3">
        <v>8.4</v>
      </c>
      <c r="H3">
        <v>7.5</v>
      </c>
      <c r="I3">
        <v>0.3</v>
      </c>
      <c r="J3">
        <v>29000</v>
      </c>
      <c r="L3">
        <v>1180</v>
      </c>
    </row>
    <row r="4" spans="1:12" ht="12.75">
      <c r="A4" s="1">
        <v>34765</v>
      </c>
      <c r="B4">
        <v>1685</v>
      </c>
      <c r="F4">
        <v>17.1</v>
      </c>
      <c r="G4">
        <v>8.6</v>
      </c>
      <c r="H4">
        <v>8.1</v>
      </c>
      <c r="I4">
        <v>0.4</v>
      </c>
      <c r="J4">
        <v>67000</v>
      </c>
      <c r="L4">
        <v>1270</v>
      </c>
    </row>
    <row r="5" spans="1:28" ht="12.75">
      <c r="A5" s="1">
        <v>34793</v>
      </c>
      <c r="D5">
        <v>2</v>
      </c>
      <c r="F5">
        <v>19</v>
      </c>
      <c r="H5">
        <v>7.9</v>
      </c>
      <c r="I5">
        <v>0.15</v>
      </c>
      <c r="J5">
        <v>1200</v>
      </c>
      <c r="L5">
        <v>1250</v>
      </c>
      <c r="M5">
        <v>151</v>
      </c>
      <c r="N5">
        <v>261</v>
      </c>
      <c r="O5">
        <v>138</v>
      </c>
      <c r="Q5">
        <v>0.2</v>
      </c>
      <c r="R5">
        <v>119</v>
      </c>
      <c r="S5">
        <v>13</v>
      </c>
      <c r="T5">
        <v>1100</v>
      </c>
      <c r="U5">
        <v>1</v>
      </c>
      <c r="V5">
        <v>0.21</v>
      </c>
      <c r="W5">
        <v>0.6</v>
      </c>
      <c r="X5">
        <v>1</v>
      </c>
      <c r="Z5">
        <v>0.06</v>
      </c>
      <c r="AA5">
        <v>1</v>
      </c>
      <c r="AB5">
        <v>5.77</v>
      </c>
    </row>
    <row r="6" spans="1:28" ht="12.75">
      <c r="A6" s="1">
        <v>34906</v>
      </c>
      <c r="F6">
        <v>30.1</v>
      </c>
      <c r="G6">
        <v>7.9</v>
      </c>
      <c r="H6">
        <v>7</v>
      </c>
      <c r="I6">
        <v>0.45</v>
      </c>
      <c r="J6">
        <v>560</v>
      </c>
      <c r="L6">
        <v>1230</v>
      </c>
      <c r="M6">
        <v>178</v>
      </c>
      <c r="N6">
        <v>285</v>
      </c>
      <c r="O6">
        <v>120</v>
      </c>
      <c r="Q6">
        <v>0.2</v>
      </c>
      <c r="R6">
        <v>32</v>
      </c>
      <c r="S6">
        <v>4</v>
      </c>
      <c r="T6">
        <v>812</v>
      </c>
      <c r="U6">
        <v>3</v>
      </c>
      <c r="V6">
        <v>0.07</v>
      </c>
      <c r="W6">
        <v>0.43</v>
      </c>
      <c r="X6">
        <v>0.76</v>
      </c>
      <c r="Z6">
        <v>0.14</v>
      </c>
      <c r="AA6">
        <v>1</v>
      </c>
      <c r="AB6">
        <v>0</v>
      </c>
    </row>
    <row r="7" spans="1:28" ht="12.75">
      <c r="A7" s="1">
        <v>34997</v>
      </c>
      <c r="B7">
        <v>1450</v>
      </c>
      <c r="F7">
        <v>22.2</v>
      </c>
      <c r="G7">
        <v>7.8</v>
      </c>
      <c r="H7">
        <v>6.8</v>
      </c>
      <c r="I7">
        <v>0.25</v>
      </c>
      <c r="J7">
        <v>2100</v>
      </c>
      <c r="L7">
        <v>1220</v>
      </c>
      <c r="M7">
        <v>173</v>
      </c>
      <c r="N7">
        <v>189</v>
      </c>
      <c r="O7">
        <v>124</v>
      </c>
      <c r="Q7">
        <v>0.19</v>
      </c>
      <c r="R7">
        <v>84</v>
      </c>
      <c r="S7">
        <v>9</v>
      </c>
      <c r="T7">
        <v>796</v>
      </c>
      <c r="U7">
        <v>4</v>
      </c>
      <c r="V7">
        <v>0.26</v>
      </c>
      <c r="W7">
        <v>0.39</v>
      </c>
      <c r="X7">
        <v>0.94</v>
      </c>
      <c r="Z7">
        <v>0.19</v>
      </c>
      <c r="AA7">
        <v>1</v>
      </c>
      <c r="AB7">
        <v>11.6</v>
      </c>
    </row>
    <row r="8" spans="1:28" ht="12.75">
      <c r="A8" s="1">
        <v>35088</v>
      </c>
      <c r="F8">
        <v>19.5</v>
      </c>
      <c r="G8">
        <v>8.2</v>
      </c>
      <c r="H8">
        <v>11.3</v>
      </c>
      <c r="I8">
        <v>0.3</v>
      </c>
      <c r="J8">
        <v>1100</v>
      </c>
      <c r="L8">
        <v>1300</v>
      </c>
      <c r="M8">
        <v>170</v>
      </c>
      <c r="N8">
        <v>253</v>
      </c>
      <c r="O8">
        <v>124</v>
      </c>
      <c r="R8">
        <v>38</v>
      </c>
      <c r="S8">
        <v>4</v>
      </c>
      <c r="T8">
        <v>908</v>
      </c>
      <c r="U8">
        <v>4</v>
      </c>
      <c r="V8">
        <v>0.16</v>
      </c>
      <c r="W8">
        <v>0.307</v>
      </c>
      <c r="X8">
        <v>0.7</v>
      </c>
      <c r="Y8">
        <v>0.18</v>
      </c>
      <c r="Z8">
        <v>0.1</v>
      </c>
      <c r="AA8">
        <v>8.47</v>
      </c>
      <c r="AB8">
        <v>0</v>
      </c>
    </row>
    <row r="9" spans="1:28" ht="12.75">
      <c r="A9" s="1">
        <v>35179</v>
      </c>
      <c r="F9">
        <v>27.1</v>
      </c>
      <c r="G9">
        <v>8.3</v>
      </c>
      <c r="H9">
        <v>8.6</v>
      </c>
      <c r="I9">
        <v>0.3</v>
      </c>
      <c r="J9">
        <v>3800</v>
      </c>
      <c r="L9">
        <v>1280</v>
      </c>
      <c r="M9">
        <v>176.2</v>
      </c>
      <c r="N9">
        <v>269.4</v>
      </c>
      <c r="O9">
        <v>152</v>
      </c>
      <c r="R9">
        <v>159</v>
      </c>
      <c r="S9">
        <v>18</v>
      </c>
      <c r="T9">
        <v>950</v>
      </c>
      <c r="U9">
        <v>6</v>
      </c>
      <c r="V9">
        <v>0.07</v>
      </c>
      <c r="X9">
        <v>0.19</v>
      </c>
      <c r="Y9">
        <v>0.31</v>
      </c>
      <c r="AA9">
        <v>1.64</v>
      </c>
      <c r="AB9">
        <v>0</v>
      </c>
    </row>
    <row r="10" spans="1:15" ht="12.75">
      <c r="A10" s="1">
        <v>35261</v>
      </c>
      <c r="B10">
        <v>1030</v>
      </c>
      <c r="F10">
        <v>30.8</v>
      </c>
      <c r="G10">
        <v>8.4</v>
      </c>
      <c r="H10">
        <v>8</v>
      </c>
      <c r="I10">
        <v>0.4</v>
      </c>
      <c r="J10">
        <v>940</v>
      </c>
      <c r="L10">
        <v>1390</v>
      </c>
      <c r="O10">
        <v>150</v>
      </c>
    </row>
    <row r="11" spans="1:28" ht="12.75">
      <c r="A11" s="1">
        <v>35299</v>
      </c>
      <c r="D11">
        <v>1</v>
      </c>
      <c r="F11">
        <v>29.3</v>
      </c>
      <c r="G11">
        <v>7.9</v>
      </c>
      <c r="H11">
        <v>5.9</v>
      </c>
      <c r="I11">
        <v>0.25</v>
      </c>
      <c r="J11">
        <v>1500</v>
      </c>
      <c r="L11">
        <v>1015</v>
      </c>
      <c r="M11">
        <v>146</v>
      </c>
      <c r="N11">
        <v>209</v>
      </c>
      <c r="R11">
        <v>365</v>
      </c>
      <c r="S11">
        <v>34</v>
      </c>
      <c r="T11">
        <v>868</v>
      </c>
      <c r="U11">
        <v>7</v>
      </c>
      <c r="V11">
        <v>0.06</v>
      </c>
      <c r="W11">
        <v>0.14</v>
      </c>
      <c r="X11">
        <v>0.91</v>
      </c>
      <c r="Y11">
        <v>0.32</v>
      </c>
      <c r="Z11">
        <v>0.13</v>
      </c>
      <c r="AA11">
        <v>10.3</v>
      </c>
      <c r="AB11">
        <v>0</v>
      </c>
    </row>
    <row r="12" spans="1:25" ht="12.75">
      <c r="A12" s="1">
        <v>35333</v>
      </c>
      <c r="B12">
        <v>1483</v>
      </c>
      <c r="D12">
        <v>1</v>
      </c>
      <c r="H12">
        <v>5.97</v>
      </c>
      <c r="I12">
        <v>0.18</v>
      </c>
      <c r="L12">
        <v>895</v>
      </c>
      <c r="M12">
        <v>97</v>
      </c>
      <c r="N12">
        <v>156</v>
      </c>
      <c r="O12">
        <v>110</v>
      </c>
      <c r="R12">
        <v>80</v>
      </c>
      <c r="S12">
        <v>13</v>
      </c>
      <c r="T12">
        <v>518</v>
      </c>
      <c r="U12">
        <v>4</v>
      </c>
      <c r="V12">
        <v>0.01</v>
      </c>
      <c r="Y12">
        <v>0.17</v>
      </c>
    </row>
    <row r="13" spans="1:25" ht="12.75">
      <c r="A13" s="1">
        <v>35389</v>
      </c>
      <c r="B13">
        <v>1476</v>
      </c>
      <c r="D13">
        <v>7</v>
      </c>
      <c r="F13">
        <v>22.73</v>
      </c>
      <c r="G13">
        <v>7.82</v>
      </c>
      <c r="H13">
        <v>7.2</v>
      </c>
      <c r="I13">
        <v>0.3</v>
      </c>
      <c r="J13">
        <v>1500</v>
      </c>
      <c r="L13">
        <v>1263</v>
      </c>
      <c r="M13">
        <v>171</v>
      </c>
      <c r="N13">
        <v>256</v>
      </c>
      <c r="O13">
        <v>122</v>
      </c>
      <c r="Q13">
        <v>1</v>
      </c>
      <c r="R13">
        <v>42</v>
      </c>
      <c r="T13">
        <v>740</v>
      </c>
      <c r="U13">
        <v>2.4</v>
      </c>
      <c r="V13">
        <v>0.244</v>
      </c>
      <c r="Y13">
        <v>0.133</v>
      </c>
    </row>
    <row r="14" spans="1:17" ht="12.75">
      <c r="A14" s="1">
        <v>35410</v>
      </c>
      <c r="B14">
        <v>1435</v>
      </c>
      <c r="D14">
        <v>20</v>
      </c>
      <c r="F14">
        <v>17.7</v>
      </c>
      <c r="G14">
        <v>8.01</v>
      </c>
      <c r="H14">
        <v>8.02</v>
      </c>
      <c r="I14">
        <v>0.36</v>
      </c>
      <c r="J14">
        <v>340</v>
      </c>
      <c r="L14">
        <v>1284</v>
      </c>
      <c r="Q14">
        <v>5</v>
      </c>
    </row>
    <row r="15" spans="1:28" ht="12.75">
      <c r="A15" s="1">
        <v>35452</v>
      </c>
      <c r="F15">
        <v>12.2</v>
      </c>
      <c r="G15">
        <v>8.3</v>
      </c>
      <c r="H15">
        <v>12.9</v>
      </c>
      <c r="I15">
        <v>0.5</v>
      </c>
      <c r="J15">
        <v>1200</v>
      </c>
      <c r="L15">
        <v>2193</v>
      </c>
      <c r="M15">
        <v>156</v>
      </c>
      <c r="N15">
        <v>246</v>
      </c>
      <c r="O15">
        <v>134</v>
      </c>
      <c r="R15">
        <v>31</v>
      </c>
      <c r="S15">
        <v>3</v>
      </c>
      <c r="T15">
        <v>795</v>
      </c>
      <c r="U15">
        <v>1</v>
      </c>
      <c r="V15">
        <v>0.22</v>
      </c>
      <c r="W15">
        <v>0.88</v>
      </c>
      <c r="X15">
        <v>0.82</v>
      </c>
      <c r="Y15">
        <v>0.22</v>
      </c>
      <c r="Z15">
        <v>0.12</v>
      </c>
      <c r="AA15">
        <v>1</v>
      </c>
      <c r="AB15">
        <v>1</v>
      </c>
    </row>
    <row r="16" spans="1:25" ht="12.75">
      <c r="A16" s="1">
        <v>35480</v>
      </c>
      <c r="B16">
        <v>1400</v>
      </c>
      <c r="D16">
        <v>14</v>
      </c>
      <c r="F16">
        <v>16.64</v>
      </c>
      <c r="G16">
        <v>7.7</v>
      </c>
      <c r="H16">
        <v>7.27</v>
      </c>
      <c r="I16">
        <v>0.26</v>
      </c>
      <c r="J16">
        <v>1860</v>
      </c>
      <c r="L16">
        <v>1316</v>
      </c>
      <c r="M16">
        <v>172</v>
      </c>
      <c r="N16">
        <v>253</v>
      </c>
      <c r="O16">
        <v>144</v>
      </c>
      <c r="Q16">
        <v>14</v>
      </c>
      <c r="R16">
        <v>88</v>
      </c>
      <c r="S16">
        <v>32</v>
      </c>
      <c r="T16">
        <v>780</v>
      </c>
      <c r="U16">
        <v>2.2</v>
      </c>
      <c r="V16">
        <v>0.244</v>
      </c>
      <c r="Y16">
        <v>1.27</v>
      </c>
    </row>
    <row r="17" spans="1:25" ht="12.75">
      <c r="A17" s="1">
        <v>35508</v>
      </c>
      <c r="B17">
        <v>1860</v>
      </c>
      <c r="D17">
        <v>0.5</v>
      </c>
      <c r="F17">
        <v>19.1</v>
      </c>
      <c r="G17">
        <v>7.6</v>
      </c>
      <c r="H17">
        <v>6.21</v>
      </c>
      <c r="I17">
        <v>0.17</v>
      </c>
      <c r="J17">
        <v>75000</v>
      </c>
      <c r="L17">
        <v>938</v>
      </c>
      <c r="M17">
        <v>137</v>
      </c>
      <c r="N17">
        <v>189</v>
      </c>
      <c r="O17">
        <v>146</v>
      </c>
      <c r="Q17">
        <v>3</v>
      </c>
      <c r="R17">
        <v>92</v>
      </c>
      <c r="S17">
        <v>14</v>
      </c>
      <c r="T17">
        <v>660</v>
      </c>
      <c r="U17">
        <v>2.5</v>
      </c>
      <c r="V17">
        <v>0.244</v>
      </c>
      <c r="Y17">
        <v>2.81</v>
      </c>
    </row>
    <row r="18" spans="1:28" ht="12.75">
      <c r="A18" s="1">
        <v>35543</v>
      </c>
      <c r="D18">
        <v>3</v>
      </c>
      <c r="F18">
        <v>24.9</v>
      </c>
      <c r="G18">
        <v>8.1</v>
      </c>
      <c r="H18">
        <v>7.2</v>
      </c>
      <c r="I18">
        <v>0.25</v>
      </c>
      <c r="J18">
        <v>1000</v>
      </c>
      <c r="L18">
        <v>1225</v>
      </c>
      <c r="M18">
        <v>147</v>
      </c>
      <c r="N18">
        <v>227</v>
      </c>
      <c r="O18">
        <v>146</v>
      </c>
      <c r="R18">
        <v>122</v>
      </c>
      <c r="S18">
        <v>11</v>
      </c>
      <c r="T18">
        <v>748</v>
      </c>
      <c r="U18">
        <v>1</v>
      </c>
      <c r="V18">
        <v>0.04</v>
      </c>
      <c r="W18">
        <v>1.008</v>
      </c>
      <c r="X18">
        <v>0.57</v>
      </c>
      <c r="Y18">
        <v>0.24</v>
      </c>
      <c r="AA18">
        <v>1.96</v>
      </c>
      <c r="AB18">
        <v>1</v>
      </c>
    </row>
    <row r="19" spans="1:25" ht="12.75">
      <c r="A19" s="1">
        <v>35571</v>
      </c>
      <c r="B19">
        <v>1476</v>
      </c>
      <c r="D19">
        <v>0.5</v>
      </c>
      <c r="F19">
        <v>27.62</v>
      </c>
      <c r="G19">
        <v>7.78</v>
      </c>
      <c r="H19">
        <v>6.28</v>
      </c>
      <c r="I19">
        <v>0.17</v>
      </c>
      <c r="J19">
        <v>2000</v>
      </c>
      <c r="L19">
        <v>1024</v>
      </c>
      <c r="M19">
        <v>123</v>
      </c>
      <c r="N19">
        <v>185</v>
      </c>
      <c r="O19">
        <v>122</v>
      </c>
      <c r="Q19">
        <v>8</v>
      </c>
      <c r="R19">
        <v>90</v>
      </c>
      <c r="S19">
        <v>24</v>
      </c>
      <c r="T19">
        <v>660</v>
      </c>
      <c r="U19">
        <v>3.3</v>
      </c>
      <c r="V19">
        <v>0.244</v>
      </c>
      <c r="Y19">
        <v>0.441</v>
      </c>
    </row>
    <row r="20" spans="1:21" ht="12.75">
      <c r="A20" s="1">
        <v>35599</v>
      </c>
      <c r="B20">
        <v>2083</v>
      </c>
      <c r="D20">
        <v>1</v>
      </c>
      <c r="F20">
        <v>28.55</v>
      </c>
      <c r="G20">
        <v>7.61</v>
      </c>
      <c r="H20">
        <v>5.89</v>
      </c>
      <c r="I20">
        <v>0.08</v>
      </c>
      <c r="L20">
        <v>605</v>
      </c>
      <c r="M20">
        <v>64.5</v>
      </c>
      <c r="N20">
        <v>94.7</v>
      </c>
      <c r="O20">
        <v>100</v>
      </c>
      <c r="Q20">
        <v>10</v>
      </c>
      <c r="R20">
        <v>440</v>
      </c>
      <c r="S20">
        <v>30</v>
      </c>
      <c r="T20">
        <v>520</v>
      </c>
      <c r="U20">
        <v>2.8</v>
      </c>
    </row>
    <row r="21" spans="1:28" s="5" customFormat="1" ht="12.75">
      <c r="A21" s="4">
        <v>35639</v>
      </c>
      <c r="B21" s="5">
        <v>970</v>
      </c>
      <c r="F21" s="5">
        <v>29.9</v>
      </c>
      <c r="G21" s="5">
        <v>7.9</v>
      </c>
      <c r="H21" s="5">
        <v>6.7</v>
      </c>
      <c r="I21" s="5">
        <v>0.3</v>
      </c>
      <c r="J21" s="5">
        <v>465</v>
      </c>
      <c r="L21" s="5">
        <v>1090</v>
      </c>
      <c r="M21" s="5">
        <v>137</v>
      </c>
      <c r="N21" s="5">
        <v>209</v>
      </c>
      <c r="O21" s="5">
        <v>134</v>
      </c>
      <c r="R21" s="5">
        <v>182</v>
      </c>
      <c r="S21" s="5">
        <v>22</v>
      </c>
      <c r="T21" s="5">
        <v>724</v>
      </c>
      <c r="V21" s="5">
        <v>0.08</v>
      </c>
      <c r="W21" s="5">
        <v>0.592</v>
      </c>
      <c r="X21" s="5">
        <v>0.78</v>
      </c>
      <c r="Y21" s="5">
        <v>0.29</v>
      </c>
      <c r="AA21" s="5">
        <v>13.7</v>
      </c>
      <c r="AB21" s="5">
        <v>1</v>
      </c>
    </row>
    <row r="22" spans="1:12" s="5" customFormat="1" ht="12.75">
      <c r="A22" s="4">
        <v>35662</v>
      </c>
      <c r="B22" s="5">
        <v>939</v>
      </c>
      <c r="D22" s="5">
        <v>25</v>
      </c>
      <c r="F22" s="5">
        <v>29.04</v>
      </c>
      <c r="G22" s="5">
        <v>7.66</v>
      </c>
      <c r="H22" s="5">
        <v>5.6</v>
      </c>
      <c r="I22" s="5">
        <v>0.17</v>
      </c>
      <c r="J22" s="5">
        <v>150</v>
      </c>
      <c r="L22" s="5">
        <v>1238</v>
      </c>
    </row>
    <row r="23" spans="1:12" s="5" customFormat="1" ht="12.75">
      <c r="A23" s="4">
        <v>35844</v>
      </c>
      <c r="B23" s="5">
        <v>1470</v>
      </c>
      <c r="D23" s="5">
        <v>5</v>
      </c>
      <c r="F23" s="5">
        <v>16.6</v>
      </c>
      <c r="G23" s="5">
        <v>7.72</v>
      </c>
      <c r="H23" s="5">
        <v>7.94</v>
      </c>
      <c r="I23" s="5">
        <v>0.24</v>
      </c>
      <c r="J23" s="5">
        <v>1900</v>
      </c>
      <c r="L23" s="5">
        <v>1217</v>
      </c>
    </row>
    <row r="24" spans="1:25" s="5" customFormat="1" ht="12.75">
      <c r="A24" s="4">
        <v>35872</v>
      </c>
      <c r="B24" s="5">
        <v>1520</v>
      </c>
      <c r="D24" s="5">
        <v>4</v>
      </c>
      <c r="F24" s="5">
        <v>19.4</v>
      </c>
      <c r="G24" s="5">
        <v>7.82</v>
      </c>
      <c r="H24" s="5">
        <v>7.19</v>
      </c>
      <c r="I24" s="5">
        <v>0.15</v>
      </c>
      <c r="J24" s="5">
        <v>2500</v>
      </c>
      <c r="L24" s="5">
        <v>1240</v>
      </c>
      <c r="M24" s="5">
        <v>155</v>
      </c>
      <c r="N24" s="5">
        <v>226</v>
      </c>
      <c r="O24" s="5">
        <v>128</v>
      </c>
      <c r="Q24" s="5">
        <v>3</v>
      </c>
      <c r="R24" s="5">
        <v>102</v>
      </c>
      <c r="T24" s="5">
        <v>677</v>
      </c>
      <c r="U24" s="5">
        <v>4</v>
      </c>
      <c r="V24" s="5">
        <v>0.275</v>
      </c>
      <c r="Y24" s="5">
        <v>21.6</v>
      </c>
    </row>
    <row r="25" spans="1:28" s="5" customFormat="1" ht="12.75">
      <c r="A25" s="4">
        <v>35908</v>
      </c>
      <c r="F25" s="5">
        <v>20.4</v>
      </c>
      <c r="G25" s="5">
        <v>8</v>
      </c>
      <c r="H25" s="5">
        <v>7.8</v>
      </c>
      <c r="I25" s="5">
        <v>0.2</v>
      </c>
      <c r="J25" s="5">
        <v>700</v>
      </c>
      <c r="L25" s="5">
        <v>1211</v>
      </c>
      <c r="M25" s="5">
        <v>149</v>
      </c>
      <c r="N25" s="5">
        <v>212</v>
      </c>
      <c r="O25" s="5">
        <v>136</v>
      </c>
      <c r="R25" s="5">
        <v>438</v>
      </c>
      <c r="S25" s="5">
        <v>30</v>
      </c>
      <c r="T25" s="5">
        <v>984</v>
      </c>
      <c r="U25" s="5">
        <v>12</v>
      </c>
      <c r="V25" s="5">
        <v>0.15</v>
      </c>
      <c r="W25" s="5">
        <v>0.412</v>
      </c>
      <c r="X25" s="5">
        <v>1.56</v>
      </c>
      <c r="Y25" s="5">
        <v>0.04</v>
      </c>
      <c r="Z25" s="5">
        <v>0.06</v>
      </c>
      <c r="AA25" s="5">
        <v>16.6</v>
      </c>
      <c r="AB25" s="5">
        <v>1</v>
      </c>
    </row>
    <row r="26" spans="1:25" s="5" customFormat="1" ht="12.75">
      <c r="A26" s="4">
        <v>35935</v>
      </c>
      <c r="B26" s="5">
        <v>8650</v>
      </c>
      <c r="D26" s="5">
        <v>60</v>
      </c>
      <c r="F26" s="5">
        <v>23.6</v>
      </c>
      <c r="G26" s="5">
        <v>7.96</v>
      </c>
      <c r="H26" s="5">
        <v>6.83</v>
      </c>
      <c r="I26" s="5">
        <v>0.14</v>
      </c>
      <c r="J26" s="5">
        <v>1500</v>
      </c>
      <c r="L26" s="5">
        <v>1230</v>
      </c>
      <c r="M26" s="5">
        <v>155</v>
      </c>
      <c r="N26" s="5">
        <v>210</v>
      </c>
      <c r="O26" s="5">
        <v>120</v>
      </c>
      <c r="Q26" s="5">
        <v>2</v>
      </c>
      <c r="R26" s="5">
        <v>155</v>
      </c>
      <c r="T26" s="5">
        <v>774</v>
      </c>
      <c r="U26" s="5">
        <v>3.8</v>
      </c>
      <c r="V26" s="5">
        <v>0.275</v>
      </c>
      <c r="X26" s="5">
        <v>0.66</v>
      </c>
      <c r="Y26" s="5">
        <v>10.5</v>
      </c>
    </row>
    <row r="27" spans="1:12" s="5" customFormat="1" ht="12.75">
      <c r="A27" s="4">
        <v>35963</v>
      </c>
      <c r="B27" s="5">
        <v>3290</v>
      </c>
      <c r="D27" s="5" t="s">
        <v>14</v>
      </c>
      <c r="F27" s="5">
        <v>29.4</v>
      </c>
      <c r="G27" s="5">
        <v>8.12</v>
      </c>
      <c r="H27" s="5">
        <v>6.04</v>
      </c>
      <c r="I27" s="5">
        <v>0.35</v>
      </c>
      <c r="J27" s="5">
        <v>460</v>
      </c>
      <c r="L27" s="5">
        <v>1180</v>
      </c>
    </row>
    <row r="28" spans="1:28" s="5" customFormat="1" ht="12.75">
      <c r="A28" s="4">
        <v>36005</v>
      </c>
      <c r="B28" s="5">
        <v>1330</v>
      </c>
      <c r="D28" s="5" t="s">
        <v>14</v>
      </c>
      <c r="F28" s="5">
        <v>30</v>
      </c>
      <c r="G28" s="5">
        <v>8.3</v>
      </c>
      <c r="H28" s="5">
        <v>7.9</v>
      </c>
      <c r="I28" s="5">
        <v>0.3</v>
      </c>
      <c r="J28" s="5">
        <v>36</v>
      </c>
      <c r="L28" s="5">
        <v>1250</v>
      </c>
      <c r="M28" s="5">
        <v>172</v>
      </c>
      <c r="N28" s="5">
        <v>231</v>
      </c>
      <c r="O28" s="5">
        <v>120</v>
      </c>
      <c r="R28" s="5">
        <v>85</v>
      </c>
      <c r="S28" s="5">
        <v>11</v>
      </c>
      <c r="T28" s="5">
        <v>804</v>
      </c>
      <c r="U28" s="5">
        <v>3</v>
      </c>
      <c r="V28" s="5">
        <v>0.05</v>
      </c>
      <c r="W28" s="5">
        <v>0.45</v>
      </c>
      <c r="X28" s="5">
        <v>1.07</v>
      </c>
      <c r="Y28" s="5">
        <v>0.19</v>
      </c>
      <c r="Z28" s="5">
        <v>0.06</v>
      </c>
      <c r="AA28" s="5">
        <v>1</v>
      </c>
      <c r="AB28" s="5">
        <v>7.29</v>
      </c>
    </row>
    <row r="29" spans="1:22" s="5" customFormat="1" ht="12.75">
      <c r="A29" s="4">
        <v>36026</v>
      </c>
      <c r="B29" s="5">
        <v>2130</v>
      </c>
      <c r="D29" s="5">
        <v>3</v>
      </c>
      <c r="F29" s="5">
        <v>28.2</v>
      </c>
      <c r="G29" s="5">
        <v>7.46</v>
      </c>
      <c r="H29" s="5">
        <v>4.82</v>
      </c>
      <c r="I29" s="5">
        <v>0.13</v>
      </c>
      <c r="J29" s="5">
        <v>5000</v>
      </c>
      <c r="L29" s="5">
        <v>1000</v>
      </c>
      <c r="M29" s="5">
        <v>123</v>
      </c>
      <c r="N29" s="5">
        <v>174</v>
      </c>
      <c r="O29" s="5">
        <v>96</v>
      </c>
      <c r="Q29" s="5">
        <v>4</v>
      </c>
      <c r="R29" s="5">
        <v>123</v>
      </c>
      <c r="T29" s="5">
        <v>683</v>
      </c>
      <c r="U29" s="5">
        <v>3.5</v>
      </c>
      <c r="V29" s="5">
        <v>0.275</v>
      </c>
    </row>
    <row r="30" spans="1:25" s="5" customFormat="1" ht="12.75">
      <c r="A30" s="4">
        <v>36054</v>
      </c>
      <c r="B30" s="5">
        <v>756</v>
      </c>
      <c r="D30" s="5">
        <v>1</v>
      </c>
      <c r="F30" s="5">
        <v>28.6</v>
      </c>
      <c r="G30" s="5">
        <v>7.71</v>
      </c>
      <c r="H30" s="5">
        <v>6.96</v>
      </c>
      <c r="I30" s="5">
        <v>0.5</v>
      </c>
      <c r="J30" s="5">
        <v>1000</v>
      </c>
      <c r="L30" s="5">
        <v>1800</v>
      </c>
      <c r="M30" s="5">
        <v>267</v>
      </c>
      <c r="N30" s="5">
        <v>351</v>
      </c>
      <c r="O30" s="5">
        <v>140</v>
      </c>
      <c r="Q30" s="5">
        <v>3</v>
      </c>
      <c r="R30" s="5">
        <v>26</v>
      </c>
      <c r="T30" s="5">
        <v>1186</v>
      </c>
      <c r="U30" s="5">
        <v>3.1</v>
      </c>
      <c r="V30" s="5">
        <v>0.275</v>
      </c>
      <c r="Y30" s="5">
        <v>8.4</v>
      </c>
    </row>
    <row r="31" spans="1:28" s="5" customFormat="1" ht="12.75">
      <c r="A31" s="4">
        <v>36158</v>
      </c>
      <c r="B31" s="5">
        <v>622</v>
      </c>
      <c r="F31" s="5">
        <v>12.3</v>
      </c>
      <c r="G31" s="5">
        <v>8.3</v>
      </c>
      <c r="H31" s="5">
        <v>7.9</v>
      </c>
      <c r="I31" s="5">
        <v>0.7</v>
      </c>
      <c r="J31" s="5">
        <v>7800</v>
      </c>
      <c r="L31" s="5">
        <v>1250</v>
      </c>
      <c r="M31" s="5">
        <v>166</v>
      </c>
      <c r="N31" s="5">
        <v>241</v>
      </c>
      <c r="O31" s="5">
        <v>154</v>
      </c>
      <c r="R31" s="5">
        <v>12</v>
      </c>
      <c r="S31" s="5">
        <v>2</v>
      </c>
      <c r="T31" s="5">
        <v>776</v>
      </c>
      <c r="U31" s="5">
        <v>4</v>
      </c>
      <c r="V31" s="5">
        <v>0.54</v>
      </c>
      <c r="W31" s="5">
        <v>1.96</v>
      </c>
      <c r="Y31" s="5">
        <v>0.13</v>
      </c>
      <c r="Z31" s="5">
        <v>0.32</v>
      </c>
      <c r="AA31" s="5">
        <v>1.58</v>
      </c>
      <c r="AB31" s="5">
        <v>1</v>
      </c>
    </row>
    <row r="32" spans="1:12" s="5" customFormat="1" ht="12.75">
      <c r="A32" s="4">
        <v>36173</v>
      </c>
      <c r="B32" s="6">
        <f>17.8*35.31467</f>
        <v>628.601126</v>
      </c>
      <c r="F32" s="5">
        <v>14.9</v>
      </c>
      <c r="G32" s="5">
        <v>9.5</v>
      </c>
      <c r="I32" s="5">
        <v>0.7</v>
      </c>
      <c r="J32" s="5">
        <v>1900</v>
      </c>
      <c r="L32" s="5">
        <v>1200</v>
      </c>
    </row>
    <row r="33" spans="1:12" s="5" customFormat="1" ht="12.75">
      <c r="A33" s="4">
        <v>36196</v>
      </c>
      <c r="B33" s="6">
        <f>18.7*35.31467</f>
        <v>660.384329</v>
      </c>
      <c r="F33" s="5">
        <v>13.5</v>
      </c>
      <c r="G33" s="5">
        <v>9</v>
      </c>
      <c r="H33" s="5">
        <v>7.8</v>
      </c>
      <c r="I33" s="5">
        <v>0.5</v>
      </c>
      <c r="J33" s="5">
        <v>500</v>
      </c>
      <c r="L33" s="5">
        <v>1380</v>
      </c>
    </row>
    <row r="34" spans="1:25" s="5" customFormat="1" ht="12.75">
      <c r="A34" s="4">
        <v>36235</v>
      </c>
      <c r="B34" s="6">
        <f>102*35.31467</f>
        <v>3602.09634</v>
      </c>
      <c r="F34" s="5">
        <v>18.2</v>
      </c>
      <c r="G34" s="5">
        <v>7.8</v>
      </c>
      <c r="H34" s="5">
        <v>8</v>
      </c>
      <c r="I34" s="5">
        <v>0.2</v>
      </c>
      <c r="J34" s="5">
        <v>1600</v>
      </c>
      <c r="L34" s="5">
        <v>1114</v>
      </c>
      <c r="M34" s="5">
        <v>145</v>
      </c>
      <c r="N34" s="5">
        <v>212</v>
      </c>
      <c r="O34" s="5">
        <v>140</v>
      </c>
      <c r="Q34" s="5">
        <v>2</v>
      </c>
      <c r="R34" s="5">
        <v>106</v>
      </c>
      <c r="T34" s="5">
        <v>710</v>
      </c>
      <c r="V34" s="5">
        <v>0.275</v>
      </c>
      <c r="Y34" s="5">
        <v>8.3</v>
      </c>
    </row>
    <row r="35" spans="1:12" s="5" customFormat="1" ht="12.75">
      <c r="A35" s="4">
        <v>36270</v>
      </c>
      <c r="B35" s="6">
        <f>109*35.31467</f>
        <v>3849.29903</v>
      </c>
      <c r="F35" s="5">
        <v>21.7</v>
      </c>
      <c r="G35" s="5">
        <v>5.4</v>
      </c>
      <c r="H35" s="5">
        <v>7.6</v>
      </c>
      <c r="I35" s="5">
        <v>0.4</v>
      </c>
      <c r="J35" s="5">
        <v>900</v>
      </c>
      <c r="L35" s="5">
        <v>1040</v>
      </c>
    </row>
    <row r="36" spans="1:25" s="5" customFormat="1" ht="12.75">
      <c r="A36" s="4">
        <v>36325</v>
      </c>
      <c r="B36" s="6">
        <f>106*35.31467</f>
        <v>3743.35502</v>
      </c>
      <c r="F36" s="5">
        <v>29.3</v>
      </c>
      <c r="G36" s="5">
        <v>6.1</v>
      </c>
      <c r="H36" s="5">
        <v>7.8</v>
      </c>
      <c r="I36" s="5">
        <v>0.2</v>
      </c>
      <c r="J36" s="5">
        <v>5000</v>
      </c>
      <c r="L36" s="5">
        <v>1110</v>
      </c>
      <c r="M36" s="5">
        <v>171</v>
      </c>
      <c r="N36" s="5">
        <v>219</v>
      </c>
      <c r="O36" s="5">
        <v>118</v>
      </c>
      <c r="Q36" s="5">
        <v>3</v>
      </c>
      <c r="R36" s="5">
        <v>103</v>
      </c>
      <c r="T36" s="5">
        <v>694</v>
      </c>
      <c r="U36" s="5" t="s">
        <v>11</v>
      </c>
      <c r="V36" s="5" t="s">
        <v>13</v>
      </c>
      <c r="Y36" s="5" t="s">
        <v>12</v>
      </c>
    </row>
    <row r="37" spans="1:12" s="5" customFormat="1" ht="12.75">
      <c r="A37" s="4">
        <v>36355</v>
      </c>
      <c r="B37" s="6">
        <f>66.6*35.31467</f>
        <v>2351.9570219999996</v>
      </c>
      <c r="F37" s="5">
        <v>28.3</v>
      </c>
      <c r="G37" s="5">
        <v>6.4</v>
      </c>
      <c r="H37" s="5">
        <v>7.9</v>
      </c>
      <c r="I37" s="5">
        <v>0.2</v>
      </c>
      <c r="J37" s="5">
        <v>2000</v>
      </c>
      <c r="L37" s="5">
        <v>594</v>
      </c>
    </row>
    <row r="38" s="5" customFormat="1" ht="12.75">
      <c r="A38" s="4"/>
    </row>
    <row r="39" spans="1:20" s="5" customFormat="1" ht="12.75">
      <c r="A39" s="4" t="s">
        <v>15</v>
      </c>
      <c r="B39" s="6">
        <f>AVERAGE(B2:B37)</f>
        <v>1988.5441802592597</v>
      </c>
      <c r="F39" s="7">
        <f>AVERAGE(F2:F37)</f>
        <v>22.502285714285712</v>
      </c>
      <c r="G39" s="6">
        <f>AVERAGE(G2:G37)</f>
        <v>7.902058823529414</v>
      </c>
      <c r="H39" s="6">
        <f>AVERAGE(H2:H37)</f>
        <v>7.474857142857143</v>
      </c>
      <c r="J39" s="7">
        <f>GEOMEAN(J2:J37)</f>
        <v>1664.0340563465586</v>
      </c>
      <c r="M39" s="7">
        <f>AVERAGE(M2:M37)</f>
        <v>153.748</v>
      </c>
      <c r="N39" s="7">
        <f>AVERAGE(N2:N37)</f>
        <v>225.56400000000002</v>
      </c>
      <c r="T39" s="7">
        <f>AVERAGE(T2:T37)</f>
        <v>788.6</v>
      </c>
    </row>
    <row r="40" spans="1:20" s="5" customFormat="1" ht="12.75">
      <c r="A40" s="4" t="s">
        <v>17</v>
      </c>
      <c r="F40" s="5">
        <v>35</v>
      </c>
      <c r="G40" s="5">
        <v>5</v>
      </c>
      <c r="H40" s="5" t="s">
        <v>18</v>
      </c>
      <c r="J40" s="5">
        <v>200</v>
      </c>
      <c r="M40" s="5">
        <v>200</v>
      </c>
      <c r="N40" s="5">
        <v>300</v>
      </c>
      <c r="T40" s="5">
        <v>1000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2001-02-05T19:26:04Z</dcterms:created>
  <dcterms:modified xsi:type="dcterms:W3CDTF">2007-05-21T16:22:59Z</dcterms:modified>
  <cp:category/>
  <cp:version/>
  <cp:contentType/>
  <cp:contentStatus/>
</cp:coreProperties>
</file>