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45" windowWidth="27015" windowHeight="12840" activeTab="0"/>
  </bookViews>
  <sheets>
    <sheet name="Fig14" sheetId="1" r:id="rId1"/>
  </sheets>
  <externalReferences>
    <externalReference r:id="rId4"/>
  </externalReferences>
  <definedNames>
    <definedName name="_xlnm.Print_Area" localSheetId="0">'Fig14'!$A$1:$L$39</definedName>
  </definedNames>
  <calcPr fullCalcOnLoad="1"/>
</workbook>
</file>

<file path=xl/sharedStrings.xml><?xml version="1.0" encoding="utf-8"?>
<sst xmlns="http://schemas.openxmlformats.org/spreadsheetml/2006/main" count="11" uniqueCount="11">
  <si>
    <t>Short-Term Energy Outlook, February 2009</t>
  </si>
  <si>
    <t>Consumption (thousand bbls per day)</t>
  </si>
  <si>
    <t>Annual Growth</t>
  </si>
  <si>
    <t>Total</t>
  </si>
  <si>
    <t>Motor Gasoline</t>
  </si>
  <si>
    <t>Jet Fuel</t>
  </si>
  <si>
    <t>Distillate Fuel</t>
  </si>
  <si>
    <t>Other</t>
  </si>
  <si>
    <t>Total Percent Change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</si>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</sst>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i/>
      <sz val="8.75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Petroleum Products Consumption Growth
(Change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675"/>
          <c:y val="0.13925"/>
          <c:w val="0.7477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Fig14!$C$33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Fig14!$I$32:$K$32</c:f>
              <c:numCache/>
            </c:numRef>
          </c:cat>
          <c:val>
            <c:numRef>
              <c:f>Fig14!$I$33:$K$33</c:f>
              <c:numCache/>
            </c:numRef>
          </c:val>
        </c:ser>
        <c:ser>
          <c:idx val="1"/>
          <c:order val="1"/>
          <c:tx>
            <c:strRef>
              <c:f>Fig14!$C$34</c:f>
              <c:strCache>
                <c:ptCount val="1"/>
                <c:pt idx="0">
                  <c:v>Motor Gasoline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Fig14!$I$32:$K$32</c:f>
              <c:numCache/>
            </c:numRef>
          </c:cat>
          <c:val>
            <c:numRef>
              <c:f>Fig14!$I$34:$K$34</c:f>
              <c:numCache/>
            </c:numRef>
          </c:val>
        </c:ser>
        <c:ser>
          <c:idx val="2"/>
          <c:order val="2"/>
          <c:tx>
            <c:strRef>
              <c:f>Fig14!$C$35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Fig14!$I$32:$K$32</c:f>
              <c:numCache/>
            </c:numRef>
          </c:cat>
          <c:val>
            <c:numRef>
              <c:f>Fig14!$I$35:$K$35</c:f>
              <c:numCache/>
            </c:numRef>
          </c:val>
        </c:ser>
        <c:ser>
          <c:idx val="3"/>
          <c:order val="3"/>
          <c:tx>
            <c:strRef>
              <c:f>Fig14!$C$36</c:f>
              <c:strCache>
                <c:ptCount val="1"/>
                <c:pt idx="0">
                  <c:v>Distillate Fuel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Fig14!$I$32:$K$32</c:f>
              <c:numCache/>
            </c:numRef>
          </c:cat>
          <c:val>
            <c:numRef>
              <c:f>Fig14!$I$36:$K$36</c:f>
              <c:numCache/>
            </c:numRef>
          </c:val>
        </c:ser>
        <c:ser>
          <c:idx val="4"/>
          <c:order val="4"/>
          <c:tx>
            <c:strRef>
              <c:f>Fig14!$C$37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Fig14!$I$32:$K$32</c:f>
              <c:numCache/>
            </c:numRef>
          </c:cat>
          <c:val>
            <c:numRef>
              <c:f>Fig14!$I$37:$K$37</c:f>
              <c:numCache/>
            </c:numRef>
          </c:val>
        </c:ser>
        <c:axId val="60254841"/>
        <c:axId val="5422658"/>
      </c:barChart>
      <c:scatterChart>
        <c:scatterStyle val="lineMarker"/>
        <c:varyColors val="0"/>
        <c:ser>
          <c:idx val="5"/>
          <c:order val="5"/>
          <c:tx>
            <c:strRef>
              <c:f>Fig14!$D$42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Fig14!$C$43:$C$44</c:f>
              <c:numCache/>
            </c:numRef>
          </c:xVal>
          <c:yVal>
            <c:numRef>
              <c:f>Fig14!$D$43:$D$44</c:f>
              <c:numCache/>
            </c:numRef>
          </c:yVal>
          <c:smooth val="0"/>
        </c:ser>
        <c:axId val="60254841"/>
        <c:axId val="5422658"/>
      </c:scatterChart>
      <c:catAx>
        <c:axId val="6025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22658"/>
        <c:crosses val="autoZero"/>
        <c:auto val="0"/>
        <c:lblOffset val="100"/>
        <c:noMultiLvlLbl val="0"/>
      </c:catAx>
      <c:valAx>
        <c:axId val="5422658"/>
        <c:scaling>
          <c:orientation val="minMax"/>
          <c:max val="400"/>
          <c:min val="-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Thousand
barrels
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254841"/>
        <c:crossesAt val="1"/>
        <c:crossBetween val="between"/>
        <c:dispUnits/>
        <c:majorUnit val="200"/>
        <c:min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3575"/>
          <c:y val="0.78425"/>
          <c:w val="0.8095"/>
          <c:h val="0.06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0.9335</cdr:y>
    </cdr:from>
    <cdr:to>
      <cdr:x>0.4315</cdr:x>
      <cdr:y>0.98225</cdr:y>
    </cdr:to>
    <cdr:sp textlink="Fig14!$A$2">
      <cdr:nvSpPr>
        <cdr:cNvPr id="1" name="TextBox 1"/>
        <cdr:cNvSpPr txBox="1">
          <a:spLocks noChangeArrowheads="1"/>
        </cdr:cNvSpPr>
      </cdr:nvSpPr>
      <cdr:spPr>
        <a:xfrm>
          <a:off x="0" y="3905250"/>
          <a:ext cx="28860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70951aac-bdb9-442a-8e41-9769179ca2d4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February 2009</a:t>
          </a:fld>
        </a:p>
      </cdr:txBody>
    </cdr:sp>
  </cdr:relSizeAnchor>
  <cdr:relSizeAnchor xmlns:cdr="http://schemas.openxmlformats.org/drawingml/2006/chartDrawing">
    <cdr:from>
      <cdr:x>0.25525</cdr:x>
      <cdr:y>0.85625</cdr:y>
    </cdr:from>
    <cdr:to>
      <cdr:x>0.83525</cdr:x>
      <cdr:y>0.92325</cdr:y>
    </cdr:to>
    <cdr:sp>
      <cdr:nvSpPr>
        <cdr:cNvPr id="2" name="TextBox 2"/>
        <cdr:cNvSpPr txBox="1">
          <a:spLocks noChangeArrowheads="1"/>
        </cdr:cNvSpPr>
      </cdr:nvSpPr>
      <cdr:spPr>
        <a:xfrm>
          <a:off x="1704975" y="3581400"/>
          <a:ext cx="3876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1" u="none" baseline="0">
              <a:latin typeface="Arial"/>
              <a:ea typeface="Arial"/>
              <a:cs typeface="Arial"/>
            </a:rPr>
            <a:t>Note: Percent change labels refer to total petroleum products growth</a:t>
          </a:r>
        </a:p>
      </cdr:txBody>
    </cdr:sp>
  </cdr:relSizeAnchor>
  <cdr:relSizeAnchor xmlns:cdr="http://schemas.openxmlformats.org/drawingml/2006/chartDrawing">
    <cdr:from>
      <cdr:x>0.299</cdr:x>
      <cdr:y>0.2225</cdr:y>
    </cdr:from>
    <cdr:to>
      <cdr:x>0.377</cdr:x>
      <cdr:y>0.2675</cdr:y>
    </cdr:to>
    <cdr:sp textlink="Fig14!$I$39">
      <cdr:nvSpPr>
        <cdr:cNvPr id="3" name="TextBox 3"/>
        <cdr:cNvSpPr txBox="1">
          <a:spLocks noChangeArrowheads="1"/>
        </cdr:cNvSpPr>
      </cdr:nvSpPr>
      <cdr:spPr>
        <a:xfrm>
          <a:off x="1990725" y="923925"/>
          <a:ext cx="523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d01f210-229f-40a9-99a6-1334c2c0846e}" type="TxLink">
            <a:rPr lang="en-US" cap="none" sz="1200" b="1" i="0" u="none" baseline="0">
              <a:latin typeface="Arial"/>
              <a:ea typeface="Arial"/>
              <a:cs typeface="Arial"/>
            </a:rPr>
            <a:t>-5.8%</a:t>
          </a:fld>
        </a:p>
      </cdr:txBody>
    </cdr:sp>
  </cdr:relSizeAnchor>
  <cdr:relSizeAnchor xmlns:cdr="http://schemas.openxmlformats.org/drawingml/2006/chartDrawing">
    <cdr:from>
      <cdr:x>0.522</cdr:x>
      <cdr:y>0.2225</cdr:y>
    </cdr:from>
    <cdr:to>
      <cdr:x>0.597</cdr:x>
      <cdr:y>0.2675</cdr:y>
    </cdr:to>
    <cdr:sp textlink="Fig14!$J$39">
      <cdr:nvSpPr>
        <cdr:cNvPr id="4" name="TextBox 4"/>
        <cdr:cNvSpPr txBox="1">
          <a:spLocks noChangeArrowheads="1"/>
        </cdr:cNvSpPr>
      </cdr:nvSpPr>
      <cdr:spPr>
        <a:xfrm>
          <a:off x="3486150" y="923925"/>
          <a:ext cx="504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3b2b3e4-5d01-42bd-be7c-263fe7e59d60}" type="TxLink">
            <a:rPr lang="en-US" cap="none" sz="1200" b="1" i="0" u="none" baseline="0">
              <a:latin typeface="Arial"/>
              <a:ea typeface="Arial"/>
              <a:cs typeface="Arial"/>
            </a:rPr>
            <a:t>-2.4%</a:t>
          </a:fld>
        </a:p>
      </cdr:txBody>
    </cdr:sp>
  </cdr:relSizeAnchor>
  <cdr:relSizeAnchor xmlns:cdr="http://schemas.openxmlformats.org/drawingml/2006/chartDrawing">
    <cdr:from>
      <cdr:x>0.72075</cdr:x>
      <cdr:y>0.2225</cdr:y>
    </cdr:from>
    <cdr:to>
      <cdr:x>0.808</cdr:x>
      <cdr:y>0.2685</cdr:y>
    </cdr:to>
    <cdr:sp textlink="Fig14!$K$39">
      <cdr:nvSpPr>
        <cdr:cNvPr id="5" name="TextBox 5"/>
        <cdr:cNvSpPr txBox="1">
          <a:spLocks noChangeArrowheads="1"/>
        </cdr:cNvSpPr>
      </cdr:nvSpPr>
      <cdr:spPr>
        <a:xfrm>
          <a:off x="4810125" y="923925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7a7da9d-a8c8-424a-be6a-beb3e1e66bf8}" type="TxLink">
            <a:rPr lang="en-US" cap="none" sz="1200" b="1" i="0" u="none" baseline="0">
              <a:latin typeface="Arial"/>
              <a:ea typeface="Arial"/>
              <a:cs typeface="Arial"/>
            </a:rPr>
            <a:t>1.1%</a:t>
          </a:fld>
        </a:p>
      </cdr:txBody>
    </cdr:sp>
  </cdr:relSizeAnchor>
  <cdr:relSizeAnchor xmlns:cdr="http://schemas.openxmlformats.org/drawingml/2006/chartDrawing">
    <cdr:from>
      <cdr:x>0.57725</cdr:x>
      <cdr:y>0.18675</cdr:y>
    </cdr:from>
    <cdr:to>
      <cdr:x>0.6975</cdr:x>
      <cdr:y>0.23425</cdr:y>
    </cdr:to>
    <cdr:sp>
      <cdr:nvSpPr>
        <cdr:cNvPr id="6" name="TextBox 6"/>
        <cdr:cNvSpPr txBox="1">
          <a:spLocks noChangeArrowheads="1"/>
        </cdr:cNvSpPr>
      </cdr:nvSpPr>
      <cdr:spPr>
        <a:xfrm>
          <a:off x="3857625" y="781050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0.8465</cdr:x>
      <cdr:y>0.91</cdr:y>
    </cdr:from>
    <cdr:to>
      <cdr:x>1</cdr:x>
      <cdr:y>0.9895</cdr:y>
    </cdr:to>
    <cdr:pic>
      <cdr:nvPicPr>
        <cdr:cNvPr id="7" name="Picture 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57850" y="381000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K44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spans="4:11" ht="12.75">
      <c r="D31" s="3" t="s">
        <v>1</v>
      </c>
      <c r="E31" s="3"/>
      <c r="F31" s="3"/>
      <c r="G31" s="3"/>
      <c r="I31" s="3" t="s">
        <v>2</v>
      </c>
      <c r="J31" s="3"/>
      <c r="K31" s="3"/>
    </row>
    <row r="32" spans="1:11" ht="12.75">
      <c r="A32" s="4"/>
      <c r="B32" s="4"/>
      <c r="C32" s="4"/>
      <c r="D32" s="5">
        <v>2007</v>
      </c>
      <c r="E32" s="5">
        <v>2008</v>
      </c>
      <c r="F32" s="5">
        <v>2009</v>
      </c>
      <c r="G32" s="5">
        <v>2010</v>
      </c>
      <c r="I32" s="5">
        <v>2008</v>
      </c>
      <c r="J32" s="5">
        <v>2009</v>
      </c>
      <c r="K32" s="5">
        <v>2010</v>
      </c>
    </row>
    <row r="33" spans="3:11" ht="12.75">
      <c r="C33" s="6" t="s">
        <v>3</v>
      </c>
      <c r="D33" s="7">
        <v>20680.368761643833</v>
      </c>
      <c r="E33" s="7">
        <v>19482.614903551912</v>
      </c>
      <c r="F33" s="7">
        <v>19022.228534246577</v>
      </c>
      <c r="G33" s="7">
        <v>19237.80109589041</v>
      </c>
      <c r="I33" s="8">
        <f aca="true" t="shared" si="0" ref="I33:K37">E33-D33</f>
        <v>-1197.7538580919208</v>
      </c>
      <c r="J33" s="8">
        <f t="shared" si="0"/>
        <v>-460.3863693053354</v>
      </c>
      <c r="K33" s="8">
        <f t="shared" si="0"/>
        <v>215.57256164383216</v>
      </c>
    </row>
    <row r="34" spans="3:11" ht="12.75">
      <c r="C34" s="6" t="s">
        <v>4</v>
      </c>
      <c r="D34" s="7">
        <v>9285.667065753425</v>
      </c>
      <c r="E34" s="7">
        <v>8970.38831147541</v>
      </c>
      <c r="F34" s="7">
        <v>8887.81861917808</v>
      </c>
      <c r="G34" s="7">
        <v>8928.727810958906</v>
      </c>
      <c r="I34" s="8">
        <f t="shared" si="0"/>
        <v>-315.2787542780152</v>
      </c>
      <c r="J34" s="8">
        <f t="shared" si="0"/>
        <v>-82.56969229732931</v>
      </c>
      <c r="K34" s="8">
        <f t="shared" si="0"/>
        <v>40.909191780825495</v>
      </c>
    </row>
    <row r="35" spans="3:11" ht="12.75">
      <c r="C35" s="6" t="s">
        <v>5</v>
      </c>
      <c r="D35" s="7">
        <v>1622.3853726027398</v>
      </c>
      <c r="E35" s="7">
        <v>1521.0676284153005</v>
      </c>
      <c r="F35" s="7">
        <v>1459.4195068493152</v>
      </c>
      <c r="G35" s="7">
        <v>1485.4791369863015</v>
      </c>
      <c r="I35" s="8">
        <f t="shared" si="0"/>
        <v>-101.3177441874393</v>
      </c>
      <c r="J35" s="8">
        <f t="shared" si="0"/>
        <v>-61.64812156598532</v>
      </c>
      <c r="K35" s="8">
        <f t="shared" si="0"/>
        <v>26.059630136986243</v>
      </c>
    </row>
    <row r="36" spans="3:11" ht="12.75">
      <c r="C36" s="6" t="s">
        <v>6</v>
      </c>
      <c r="D36" s="7">
        <v>4195.9107917808215</v>
      </c>
      <c r="E36" s="7">
        <v>3967.7806530054645</v>
      </c>
      <c r="F36" s="7">
        <v>3854.1086821917816</v>
      </c>
      <c r="G36" s="7">
        <v>3905.865</v>
      </c>
      <c r="I36" s="8">
        <f t="shared" si="0"/>
        <v>-228.13013877535695</v>
      </c>
      <c r="J36" s="8">
        <f t="shared" si="0"/>
        <v>-113.67197081368295</v>
      </c>
      <c r="K36" s="8">
        <f t="shared" si="0"/>
        <v>51.75631780821823</v>
      </c>
    </row>
    <row r="37" spans="3:11" ht="12.75">
      <c r="C37" s="6" t="s">
        <v>7</v>
      </c>
      <c r="D37" s="7">
        <f>D33-SUM(D34:D36)</f>
        <v>5576.405531506847</v>
      </c>
      <c r="E37" s="7">
        <f>E33-SUM(E34:E36)</f>
        <v>5023.378310655737</v>
      </c>
      <c r="F37" s="7">
        <f>F33-SUM(F34:F36)</f>
        <v>4820.881726027399</v>
      </c>
      <c r="G37" s="7">
        <f>G33-SUM(G34:G36)</f>
        <v>4917.7291479452015</v>
      </c>
      <c r="I37" s="8">
        <f t="shared" si="0"/>
        <v>-553.0272208511105</v>
      </c>
      <c r="J37" s="8">
        <f t="shared" si="0"/>
        <v>-202.4965846283376</v>
      </c>
      <c r="K37" s="8">
        <f t="shared" si="0"/>
        <v>96.84742191780242</v>
      </c>
    </row>
    <row r="38" spans="4:7" ht="12.75">
      <c r="D38" s="6"/>
      <c r="E38" s="9"/>
      <c r="F38" s="9"/>
      <c r="G38" s="9"/>
    </row>
    <row r="39" spans="4:11" ht="12.75">
      <c r="D39" s="6"/>
      <c r="H39" s="6" t="s">
        <v>8</v>
      </c>
      <c r="I39" s="10">
        <f>E33/D33-1</f>
        <v>-0.05791743231936031</v>
      </c>
      <c r="J39" s="10">
        <f>F33/E33-1</f>
        <v>-0.023630625128324145</v>
      </c>
      <c r="K39" s="10">
        <f>G33/F33-1</f>
        <v>0.011332665952137333</v>
      </c>
    </row>
    <row r="42" spans="3:4" ht="12.75">
      <c r="C42" s="11" t="s">
        <v>9</v>
      </c>
      <c r="D42" s="11" t="s">
        <v>10</v>
      </c>
    </row>
    <row r="43" spans="3:4" ht="12.75">
      <c r="C43">
        <v>1.5</v>
      </c>
      <c r="D43">
        <v>-1400</v>
      </c>
    </row>
    <row r="44" spans="3:4" ht="12.75">
      <c r="C44">
        <v>1.5</v>
      </c>
      <c r="D44">
        <v>400</v>
      </c>
    </row>
  </sheetData>
  <mergeCells count="2">
    <mergeCell ref="D31:G31"/>
    <mergeCell ref="I31:K31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2009-02-09T15:56:05Z</dcterms:created>
  <dcterms:modified xsi:type="dcterms:W3CDTF">2009-02-09T15:56:05Z</dcterms:modified>
  <cp:category/>
  <cp:version/>
  <cp:contentType/>
  <cp:contentStatus/>
</cp:coreProperties>
</file>