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<sst xmlns="http://schemas.openxmlformats.org/spreadsheetml/2006/main" count="202" uniqueCount="64">
  <si>
    <t>Date</t>
  </si>
  <si>
    <t>PH (S.U.)</t>
  </si>
  <si>
    <t>Water Temp. (deg C)</t>
  </si>
  <si>
    <t>Total Hardness (mg/l)</t>
  </si>
  <si>
    <t>Alkalinity (mg/l)</t>
  </si>
  <si>
    <t>Sulfate (mg/l)</t>
  </si>
  <si>
    <t>Chloride (mg/l)</t>
  </si>
  <si>
    <t>Dissolved Oxygen (mg/l)</t>
  </si>
  <si>
    <t>Fecal Coliform (#/100ml)</t>
  </si>
  <si>
    <t>Secchi Disc (m)</t>
  </si>
  <si>
    <t>BOD (mg/l)</t>
  </si>
  <si>
    <t>Ammonia as N (mg/l)</t>
  </si>
  <si>
    <t>Average</t>
  </si>
  <si>
    <t>Flow (ft3/sec)</t>
  </si>
  <si>
    <t>Standard</t>
  </si>
  <si>
    <t>6.5 - 9.0</t>
  </si>
  <si>
    <t>E.Coli</t>
  </si>
  <si>
    <t>&lt;4</t>
  </si>
  <si>
    <t>&lt;3.3</t>
  </si>
  <si>
    <t>&gt;7</t>
  </si>
  <si>
    <t>&lt;2</t>
  </si>
  <si>
    <t>&lt;10</t>
  </si>
  <si>
    <t>&lt;.02</t>
  </si>
  <si>
    <t>&lt;.04</t>
  </si>
  <si>
    <t>&lt;0.04</t>
  </si>
  <si>
    <t>&lt;0.02</t>
  </si>
  <si>
    <t>&lt;3</t>
  </si>
  <si>
    <t>&lt;1</t>
  </si>
  <si>
    <t>&lt;0.05</t>
  </si>
  <si>
    <t>&gt;2419</t>
  </si>
  <si>
    <t>&lt;5</t>
  </si>
  <si>
    <t>&gt;0.04</t>
  </si>
  <si>
    <t>&lt;0.06</t>
  </si>
  <si>
    <t>&lt;0.03</t>
  </si>
  <si>
    <t>&lt;7</t>
  </si>
  <si>
    <t>&gt;2419.2</t>
  </si>
  <si>
    <t>&lt;0.5</t>
  </si>
  <si>
    <t>Water Depth (m)</t>
  </si>
  <si>
    <t>Air Temp (deg C)</t>
  </si>
  <si>
    <t>Days Since Last Precip</t>
  </si>
  <si>
    <t>Specific Conductance (S/cm)</t>
  </si>
  <si>
    <t>Total Dissolved Solids (mg/l)</t>
  </si>
  <si>
    <t>Total Calcium (mg/l)</t>
  </si>
  <si>
    <t>Total Magnesium (mg/l)</t>
  </si>
  <si>
    <t>Total Potassium (mg/l)</t>
  </si>
  <si>
    <t>Total Sodium (mg/l)</t>
  </si>
  <si>
    <t>Total Phosphorus (mg/l)</t>
  </si>
  <si>
    <t>Total Suspended Solids (mg/l)</t>
  </si>
  <si>
    <t>Volatile Suspended Solids (mg/l)</t>
  </si>
  <si>
    <t>Total Organic Carbon (mg/l)</t>
  </si>
  <si>
    <t>Total Silica (mg/l)</t>
  </si>
  <si>
    <t>Total Fluoride (mg/l)</t>
  </si>
  <si>
    <t>Nitrate + Nitrite (mg/l)</t>
  </si>
  <si>
    <t>Kjeldahl-N</t>
  </si>
  <si>
    <t>Ortho-Phosphorus (mg/l)</t>
  </si>
  <si>
    <t>Chlorophyll-a (ug/l)</t>
  </si>
  <si>
    <t>Pheophytin-a (ug/l)</t>
  </si>
  <si>
    <t>&gt; 7</t>
  </si>
  <si>
    <t>&lt; 3</t>
  </si>
  <si>
    <t>&gt; 60</t>
  </si>
  <si>
    <t>&gt; 2419.2</t>
  </si>
  <si>
    <t>&gt; 2419</t>
  </si>
  <si>
    <t>&lt; 2</t>
  </si>
  <si>
    <t>&gt;60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</si>
</sst>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;@"/>
    <numFmt numFmtId="166" formatCode="mmmm\ d\,\ yy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1" fillId="0" borderId="1" xfId="20" applyNumberFormat="1" applyFont="1" applyFill="1" applyBorder="1" applyAlignment="1" applyProtection="1">
      <alignment horizontal="right" wrapText="1"/>
      <protection locked="0"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4" fontId="1" fillId="0" borderId="0" xfId="20" applyNumberFormat="1" applyFont="1" applyFill="1" applyBorder="1" applyAlignment="1">
      <alignment horizontal="right" wrapText="1"/>
      <protection/>
    </xf>
    <xf numFmtId="14" fontId="0" fillId="0" borderId="1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right"/>
    </xf>
    <xf numFmtId="164" fontId="1" fillId="0" borderId="1" xfId="20" applyNumberFormat="1" applyFont="1" applyFill="1" applyBorder="1" applyAlignment="1">
      <alignment horizontal="right" wrapText="1"/>
      <protection/>
    </xf>
    <xf numFmtId="164" fontId="1" fillId="0" borderId="0" xfId="20" applyNumberFormat="1" applyFont="1" applyFill="1" applyBorder="1" applyAlignment="1">
      <alignment horizontal="right" wrapText="1"/>
      <protection/>
    </xf>
    <xf numFmtId="1" fontId="1" fillId="0" borderId="1" xfId="20" applyNumberFormat="1" applyFont="1" applyFill="1" applyBorder="1" applyAlignment="1">
      <alignment horizontal="right" wrapText="1"/>
      <protection/>
    </xf>
    <xf numFmtId="1" fontId="1" fillId="0" borderId="0" xfId="20" applyNumberFormat="1" applyFont="1" applyFill="1" applyBorder="1" applyAlignment="1">
      <alignment horizontal="right" wrapText="1"/>
      <protection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20" applyNumberFormat="1" applyFont="1" applyFill="1" applyBorder="1" applyAlignment="1">
      <alignment horizontal="right" wrapText="1"/>
      <protection/>
    </xf>
    <xf numFmtId="165" fontId="1" fillId="0" borderId="0" xfId="20" applyNumberFormat="1" applyFont="1" applyFill="1" applyBorder="1" applyAlignment="1">
      <alignment horizontal="right" wrapText="1"/>
      <protection/>
    </xf>
    <xf numFmtId="0" fontId="1" fillId="0" borderId="0" xfId="20" applyNumberFormat="1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vents_ResultsMergeRaw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3"/>
  <sheetViews>
    <sheetView tabSelected="1" workbookViewId="0" topLeftCell="A1">
      <pane xSplit="1" ySplit="1" topLeftCell="B11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H128" sqref="B126:AH128"/>
    </sheetView>
  </sheetViews>
  <sheetFormatPr defaultColWidth="9.140625" defaultRowHeight="12.75"/>
  <cols>
    <col min="1" max="1" width="10.57421875" style="1" customWidth="1"/>
    <col min="2" max="2" width="7.7109375" style="7" bestFit="1" customWidth="1"/>
    <col min="3" max="3" width="6.00390625" style="7" bestFit="1" customWidth="1"/>
    <col min="4" max="4" width="6.28125" style="7" bestFit="1" customWidth="1"/>
    <col min="5" max="6" width="7.28125" style="7" bestFit="1" customWidth="1"/>
    <col min="7" max="7" width="8.7109375" style="7" bestFit="1" customWidth="1"/>
    <col min="8" max="8" width="7.28125" style="7" customWidth="1"/>
    <col min="9" max="9" width="6.7109375" style="7" bestFit="1" customWidth="1"/>
    <col min="10" max="10" width="8.7109375" style="7" bestFit="1" customWidth="1"/>
    <col min="11" max="11" width="8.57421875" style="7" customWidth="1"/>
    <col min="12" max="12" width="12.140625" style="7" customWidth="1"/>
    <col min="13" max="13" width="7.7109375" style="7" bestFit="1" customWidth="1"/>
    <col min="14" max="14" width="7.00390625" style="7" bestFit="1" customWidth="1"/>
    <col min="15" max="15" width="8.8515625" style="7" customWidth="1"/>
    <col min="16" max="16" width="8.7109375" style="7" bestFit="1" customWidth="1"/>
    <col min="17" max="17" width="5.7109375" style="7" bestFit="1" customWidth="1"/>
    <col min="18" max="19" width="10.28125" style="7" customWidth="1"/>
    <col min="20" max="20" width="8.7109375" style="7" bestFit="1" customWidth="1"/>
    <col min="21" max="21" width="7.421875" style="7" bestFit="1" customWidth="1"/>
    <col min="22" max="22" width="8.57421875" style="7" bestFit="1" customWidth="1"/>
    <col min="23" max="23" width="7.8515625" style="7" bestFit="1" customWidth="1"/>
    <col min="24" max="24" width="7.28125" style="7" bestFit="1" customWidth="1"/>
    <col min="25" max="26" width="10.7109375" style="7" bestFit="1" customWidth="1"/>
    <col min="27" max="27" width="9.8515625" style="7" customWidth="1"/>
    <col min="28" max="28" width="10.7109375" style="7" bestFit="1" customWidth="1"/>
    <col min="29" max="29" width="7.57421875" style="7" bestFit="1" customWidth="1"/>
    <col min="30" max="30" width="10.28125" style="7" bestFit="1" customWidth="1"/>
    <col min="31" max="31" width="9.8515625" style="7" bestFit="1" customWidth="1"/>
    <col min="32" max="32" width="7.140625" style="7" bestFit="1" customWidth="1"/>
    <col min="33" max="33" width="7.57421875" style="7" bestFit="1" customWidth="1"/>
    <col min="34" max="34" width="7.00390625" style="7" bestFit="1" customWidth="1"/>
  </cols>
  <sheetData>
    <row r="1" spans="1:34" s="18" customFormat="1" ht="57" customHeight="1">
      <c r="A1" s="17" t="s">
        <v>0</v>
      </c>
      <c r="B1" s="18" t="s">
        <v>13</v>
      </c>
      <c r="C1" s="18" t="s">
        <v>37</v>
      </c>
      <c r="D1" s="18" t="s">
        <v>39</v>
      </c>
      <c r="E1" s="18" t="s">
        <v>38</v>
      </c>
      <c r="F1" s="18" t="s">
        <v>2</v>
      </c>
      <c r="G1" s="18" t="s">
        <v>7</v>
      </c>
      <c r="H1" s="18" t="s">
        <v>1</v>
      </c>
      <c r="I1" s="18" t="s">
        <v>9</v>
      </c>
      <c r="J1" s="18" t="s">
        <v>8</v>
      </c>
      <c r="K1" s="18" t="s">
        <v>16</v>
      </c>
      <c r="L1" s="18" t="s">
        <v>40</v>
      </c>
      <c r="M1" s="18" t="s">
        <v>6</v>
      </c>
      <c r="N1" s="18" t="s">
        <v>5</v>
      </c>
      <c r="O1" s="18" t="s">
        <v>4</v>
      </c>
      <c r="P1" s="18" t="s">
        <v>3</v>
      </c>
      <c r="Q1" s="18" t="s">
        <v>10</v>
      </c>
      <c r="R1" s="18" t="s">
        <v>47</v>
      </c>
      <c r="S1" s="18" t="s">
        <v>48</v>
      </c>
      <c r="T1" s="18" t="s">
        <v>41</v>
      </c>
      <c r="U1" s="18" t="s">
        <v>49</v>
      </c>
      <c r="V1" s="18" t="s">
        <v>11</v>
      </c>
      <c r="W1" s="18" t="s">
        <v>52</v>
      </c>
      <c r="X1" s="18" t="s">
        <v>53</v>
      </c>
      <c r="Y1" s="18" t="s">
        <v>46</v>
      </c>
      <c r="Z1" s="18" t="s">
        <v>54</v>
      </c>
      <c r="AA1" s="18" t="s">
        <v>55</v>
      </c>
      <c r="AB1" s="18" t="s">
        <v>56</v>
      </c>
      <c r="AC1" s="18" t="s">
        <v>42</v>
      </c>
      <c r="AD1" s="18" t="s">
        <v>43</v>
      </c>
      <c r="AE1" s="18" t="s">
        <v>44</v>
      </c>
      <c r="AF1" s="18" t="s">
        <v>45</v>
      </c>
      <c r="AG1" s="18" t="s">
        <v>51</v>
      </c>
      <c r="AH1" s="18" t="s">
        <v>50</v>
      </c>
    </row>
    <row r="2" spans="1:34" s="7" customFormat="1" ht="12.75">
      <c r="A2" s="6">
        <v>34719</v>
      </c>
      <c r="B2" s="7">
        <v>5010</v>
      </c>
      <c r="F2" s="7">
        <v>18</v>
      </c>
      <c r="H2" s="7">
        <v>7.8</v>
      </c>
      <c r="L2" s="7">
        <v>1320</v>
      </c>
      <c r="M2" s="7">
        <v>170</v>
      </c>
      <c r="N2" s="7">
        <v>280</v>
      </c>
      <c r="O2" s="7">
        <v>120</v>
      </c>
      <c r="AC2" s="7">
        <v>77</v>
      </c>
      <c r="AD2" s="7">
        <v>25</v>
      </c>
      <c r="AE2" s="7">
        <v>6.3</v>
      </c>
      <c r="AF2" s="7">
        <v>160</v>
      </c>
      <c r="AG2" s="7">
        <v>1</v>
      </c>
      <c r="AH2" s="7">
        <v>15</v>
      </c>
    </row>
    <row r="3" spans="1:34" s="7" customFormat="1" ht="12.75">
      <c r="A3" s="6">
        <v>34745</v>
      </c>
      <c r="B3" s="7">
        <v>3220</v>
      </c>
      <c r="F3" s="7">
        <v>17</v>
      </c>
      <c r="H3" s="7">
        <v>7.9</v>
      </c>
      <c r="L3" s="7">
        <v>1280</v>
      </c>
      <c r="M3" s="7">
        <v>160</v>
      </c>
      <c r="N3" s="7">
        <v>280</v>
      </c>
      <c r="O3" s="7">
        <v>128</v>
      </c>
      <c r="AC3" s="7">
        <v>70</v>
      </c>
      <c r="AD3" s="7">
        <v>24</v>
      </c>
      <c r="AE3" s="7">
        <v>6</v>
      </c>
      <c r="AF3" s="7">
        <v>150</v>
      </c>
      <c r="AG3" s="7">
        <v>1.1</v>
      </c>
      <c r="AH3" s="7">
        <v>14</v>
      </c>
    </row>
    <row r="4" spans="1:34" s="7" customFormat="1" ht="12.75">
      <c r="A4" s="6">
        <v>34774</v>
      </c>
      <c r="B4" s="7">
        <v>1500</v>
      </c>
      <c r="F4" s="7">
        <v>17</v>
      </c>
      <c r="H4" s="7">
        <v>7.9</v>
      </c>
      <c r="L4" s="7">
        <v>1410</v>
      </c>
      <c r="M4" s="7">
        <v>180</v>
      </c>
      <c r="N4" s="7">
        <v>300</v>
      </c>
      <c r="O4" s="7">
        <v>118</v>
      </c>
      <c r="AC4" s="7">
        <v>78</v>
      </c>
      <c r="AD4" s="7">
        <v>25</v>
      </c>
      <c r="AE4" s="7">
        <v>6.6</v>
      </c>
      <c r="AF4" s="7">
        <v>180</v>
      </c>
      <c r="AG4" s="7">
        <v>1.1</v>
      </c>
      <c r="AH4" s="7">
        <v>9.4</v>
      </c>
    </row>
    <row r="5" spans="1:34" s="7" customFormat="1" ht="12.75">
      <c r="A5" s="6">
        <v>34808</v>
      </c>
      <c r="B5" s="7">
        <v>9920</v>
      </c>
      <c r="F5" s="7">
        <v>23</v>
      </c>
      <c r="H5" s="7">
        <v>7.8</v>
      </c>
      <c r="L5" s="7">
        <v>1230</v>
      </c>
      <c r="M5" s="7">
        <v>160</v>
      </c>
      <c r="N5" s="7">
        <v>280</v>
      </c>
      <c r="O5" s="7">
        <v>113</v>
      </c>
      <c r="AC5" s="7">
        <v>71</v>
      </c>
      <c r="AD5" s="7">
        <v>24</v>
      </c>
      <c r="AE5" s="7">
        <v>5.9</v>
      </c>
      <c r="AF5" s="7">
        <v>160</v>
      </c>
      <c r="AG5" s="7">
        <v>1</v>
      </c>
      <c r="AH5" s="7">
        <v>13</v>
      </c>
    </row>
    <row r="6" spans="1:34" s="7" customFormat="1" ht="12.75">
      <c r="A6" s="6">
        <v>34838</v>
      </c>
      <c r="B6" s="7">
        <v>4240</v>
      </c>
      <c r="F6" s="7">
        <v>26</v>
      </c>
      <c r="H6" s="7">
        <v>7.8</v>
      </c>
      <c r="L6" s="7">
        <v>1320</v>
      </c>
      <c r="M6" s="7">
        <v>160</v>
      </c>
      <c r="N6" s="7">
        <v>280</v>
      </c>
      <c r="O6" s="7">
        <v>110</v>
      </c>
      <c r="AC6" s="7">
        <v>72</v>
      </c>
      <c r="AD6" s="7">
        <v>25</v>
      </c>
      <c r="AE6" s="7">
        <v>6.5</v>
      </c>
      <c r="AF6" s="7">
        <v>160</v>
      </c>
      <c r="AG6" s="7">
        <v>1</v>
      </c>
      <c r="AH6" s="7">
        <v>14</v>
      </c>
    </row>
    <row r="7" spans="1:34" s="7" customFormat="1" ht="12.75">
      <c r="A7" s="6">
        <v>34871</v>
      </c>
      <c r="B7" s="7">
        <v>2540</v>
      </c>
      <c r="F7" s="7">
        <v>26</v>
      </c>
      <c r="H7" s="7">
        <v>7.8</v>
      </c>
      <c r="L7" s="7">
        <v>1290</v>
      </c>
      <c r="M7" s="7">
        <v>160</v>
      </c>
      <c r="N7" s="7">
        <v>270</v>
      </c>
      <c r="O7" s="7">
        <v>103</v>
      </c>
      <c r="AC7" s="7">
        <v>67</v>
      </c>
      <c r="AD7" s="7">
        <v>24</v>
      </c>
      <c r="AE7" s="7">
        <v>6.3</v>
      </c>
      <c r="AF7" s="7">
        <v>160</v>
      </c>
      <c r="AG7" s="7">
        <v>1</v>
      </c>
      <c r="AH7" s="7">
        <v>12</v>
      </c>
    </row>
    <row r="8" spans="1:34" s="7" customFormat="1" ht="12.75">
      <c r="A8" s="6">
        <v>34900</v>
      </c>
      <c r="B8" s="7">
        <v>2280</v>
      </c>
      <c r="F8" s="7">
        <v>25</v>
      </c>
      <c r="H8" s="7">
        <v>8.3</v>
      </c>
      <c r="L8" s="7">
        <v>1240</v>
      </c>
      <c r="M8" s="7">
        <v>170</v>
      </c>
      <c r="N8" s="7">
        <v>270</v>
      </c>
      <c r="O8" s="7">
        <v>79</v>
      </c>
      <c r="AC8" s="7">
        <v>57</v>
      </c>
      <c r="AD8" s="7">
        <v>23</v>
      </c>
      <c r="AE8" s="7">
        <v>6.4</v>
      </c>
      <c r="AF8" s="7">
        <v>150</v>
      </c>
      <c r="AG8" s="7">
        <v>0.9</v>
      </c>
      <c r="AH8" s="7">
        <v>5.4</v>
      </c>
    </row>
    <row r="9" spans="1:34" s="7" customFormat="1" ht="12.75">
      <c r="A9" s="6">
        <v>34928</v>
      </c>
      <c r="B9" s="7">
        <v>219</v>
      </c>
      <c r="F9" s="7">
        <v>29</v>
      </c>
      <c r="H9" s="7">
        <v>7.8</v>
      </c>
      <c r="L9" s="7">
        <v>1360</v>
      </c>
      <c r="M9" s="7">
        <v>200</v>
      </c>
      <c r="N9" s="7">
        <v>250</v>
      </c>
      <c r="O9" s="7">
        <v>115</v>
      </c>
      <c r="AC9" s="7">
        <v>69</v>
      </c>
      <c r="AD9" s="7">
        <v>21</v>
      </c>
      <c r="AE9" s="7">
        <v>6.1</v>
      </c>
      <c r="AF9" s="7">
        <v>170</v>
      </c>
      <c r="AG9" s="7">
        <v>0.7</v>
      </c>
      <c r="AH9" s="7">
        <v>15</v>
      </c>
    </row>
    <row r="10" spans="1:34" s="7" customFormat="1" ht="12.75">
      <c r="A10" s="6">
        <v>34964</v>
      </c>
      <c r="B10" s="7">
        <v>6180</v>
      </c>
      <c r="F10" s="7">
        <v>16</v>
      </c>
      <c r="H10" s="7">
        <v>7.6</v>
      </c>
      <c r="L10" s="7">
        <v>1250</v>
      </c>
      <c r="M10" s="7">
        <v>170</v>
      </c>
      <c r="N10" s="7">
        <v>210</v>
      </c>
      <c r="O10" s="7">
        <v>138</v>
      </c>
      <c r="AC10" s="7">
        <v>82</v>
      </c>
      <c r="AD10" s="7">
        <v>15</v>
      </c>
      <c r="AE10" s="7">
        <v>8</v>
      </c>
      <c r="AF10" s="7">
        <v>140</v>
      </c>
      <c r="AG10" s="7">
        <v>0.6</v>
      </c>
      <c r="AH10" s="7">
        <v>10</v>
      </c>
    </row>
    <row r="11" spans="1:34" s="7" customFormat="1" ht="12.75">
      <c r="A11" s="6">
        <v>34991</v>
      </c>
      <c r="B11" s="7">
        <v>1370</v>
      </c>
      <c r="F11" s="7">
        <v>27</v>
      </c>
      <c r="H11" s="7">
        <v>7.9</v>
      </c>
      <c r="L11" s="7">
        <v>1250</v>
      </c>
      <c r="M11" s="7">
        <v>160</v>
      </c>
      <c r="N11" s="7">
        <v>240</v>
      </c>
      <c r="O11" s="7">
        <v>105</v>
      </c>
      <c r="AC11" s="7">
        <v>66</v>
      </c>
      <c r="AD11" s="7">
        <v>21</v>
      </c>
      <c r="AE11" s="7">
        <v>7.1</v>
      </c>
      <c r="AF11" s="7">
        <v>150</v>
      </c>
      <c r="AG11" s="7">
        <v>1</v>
      </c>
      <c r="AH11" s="7">
        <v>12</v>
      </c>
    </row>
    <row r="12" spans="1:34" s="7" customFormat="1" ht="12.75">
      <c r="A12" s="6">
        <v>35016</v>
      </c>
      <c r="B12" s="7">
        <v>671</v>
      </c>
      <c r="F12" s="7">
        <v>19</v>
      </c>
      <c r="H12" s="7">
        <v>8</v>
      </c>
      <c r="L12" s="7">
        <v>1200</v>
      </c>
      <c r="M12" s="7">
        <v>160</v>
      </c>
      <c r="N12" s="7">
        <v>240</v>
      </c>
      <c r="O12" s="7">
        <v>95</v>
      </c>
      <c r="AC12" s="7">
        <v>64</v>
      </c>
      <c r="AD12" s="7">
        <v>22</v>
      </c>
      <c r="AE12" s="7">
        <v>33</v>
      </c>
      <c r="AF12" s="7">
        <v>150</v>
      </c>
      <c r="AG12" s="7">
        <v>0.8</v>
      </c>
      <c r="AH12" s="7">
        <v>9.5</v>
      </c>
    </row>
    <row r="13" spans="1:34" s="7" customFormat="1" ht="12.75">
      <c r="A13" s="6">
        <v>35051</v>
      </c>
      <c r="B13" s="7">
        <v>1770</v>
      </c>
      <c r="F13" s="7">
        <v>11</v>
      </c>
      <c r="H13" s="7">
        <v>7.9</v>
      </c>
      <c r="L13" s="7">
        <v>1160</v>
      </c>
      <c r="M13" s="7">
        <v>150</v>
      </c>
      <c r="N13" s="7">
        <v>230</v>
      </c>
      <c r="O13" s="7">
        <v>103</v>
      </c>
      <c r="AC13" s="7">
        <v>68</v>
      </c>
      <c r="AD13" s="7">
        <v>20</v>
      </c>
      <c r="AE13" s="7">
        <v>6.6</v>
      </c>
      <c r="AF13" s="7">
        <v>130</v>
      </c>
      <c r="AG13" s="7">
        <v>0.8</v>
      </c>
      <c r="AH13" s="7">
        <v>8.5</v>
      </c>
    </row>
    <row r="14" spans="1:34" s="7" customFormat="1" ht="12.75">
      <c r="A14" s="6">
        <v>35083</v>
      </c>
      <c r="B14" s="7">
        <v>1780</v>
      </c>
      <c r="F14" s="7">
        <v>5</v>
      </c>
      <c r="H14" s="7">
        <v>8.2</v>
      </c>
      <c r="L14" s="7">
        <v>1160</v>
      </c>
      <c r="M14" s="7">
        <v>150</v>
      </c>
      <c r="N14" s="7">
        <v>230</v>
      </c>
      <c r="O14" s="7">
        <v>115</v>
      </c>
      <c r="AC14" s="7">
        <v>70</v>
      </c>
      <c r="AD14" s="7">
        <v>21</v>
      </c>
      <c r="AE14" s="7">
        <v>6.1</v>
      </c>
      <c r="AF14" s="7">
        <v>130</v>
      </c>
      <c r="AG14" s="7">
        <v>0.8</v>
      </c>
      <c r="AH14" s="7">
        <v>3</v>
      </c>
    </row>
    <row r="15" spans="1:34" s="7" customFormat="1" ht="12.75">
      <c r="A15" s="6">
        <v>35118</v>
      </c>
      <c r="B15" s="7">
        <v>2260</v>
      </c>
      <c r="F15" s="7">
        <v>31</v>
      </c>
      <c r="H15" s="7">
        <v>8</v>
      </c>
      <c r="L15" s="7">
        <v>1190</v>
      </c>
      <c r="M15" s="7">
        <v>150</v>
      </c>
      <c r="N15" s="7">
        <v>240</v>
      </c>
      <c r="O15" s="7">
        <v>115</v>
      </c>
      <c r="AC15" s="7">
        <v>71</v>
      </c>
      <c r="AD15" s="7">
        <v>21</v>
      </c>
      <c r="AE15" s="7">
        <v>6.3</v>
      </c>
      <c r="AF15" s="7">
        <v>140</v>
      </c>
      <c r="AG15" s="7">
        <v>0.8</v>
      </c>
      <c r="AH15" s="7">
        <v>10</v>
      </c>
    </row>
    <row r="16" spans="1:34" s="7" customFormat="1" ht="12.75">
      <c r="A16" s="6">
        <v>35146</v>
      </c>
      <c r="B16" s="7">
        <v>3040</v>
      </c>
      <c r="F16" s="7">
        <v>19</v>
      </c>
      <c r="H16" s="7">
        <v>7.2</v>
      </c>
      <c r="L16" s="7">
        <v>1250</v>
      </c>
      <c r="M16" s="7">
        <v>160</v>
      </c>
      <c r="N16" s="7">
        <v>250</v>
      </c>
      <c r="O16" s="7">
        <v>115</v>
      </c>
      <c r="AC16" s="7">
        <v>77</v>
      </c>
      <c r="AD16" s="7">
        <v>23</v>
      </c>
      <c r="AE16" s="7">
        <v>6.5</v>
      </c>
      <c r="AF16" s="7">
        <v>140</v>
      </c>
      <c r="AG16" s="7">
        <v>0.8</v>
      </c>
      <c r="AH16" s="7">
        <v>7.9</v>
      </c>
    </row>
    <row r="17" spans="1:34" s="7" customFormat="1" ht="12.75">
      <c r="A17" s="6">
        <v>35171</v>
      </c>
      <c r="B17" s="7">
        <v>6670</v>
      </c>
      <c r="F17" s="7">
        <v>18</v>
      </c>
      <c r="H17" s="7">
        <v>7.3</v>
      </c>
      <c r="L17" s="7">
        <v>1300</v>
      </c>
      <c r="M17" s="7">
        <v>160</v>
      </c>
      <c r="N17" s="7">
        <v>270</v>
      </c>
      <c r="O17" s="7">
        <v>121</v>
      </c>
      <c r="AC17" s="7">
        <v>75</v>
      </c>
      <c r="AD17" s="7">
        <v>24</v>
      </c>
      <c r="AE17" s="7">
        <v>6.4</v>
      </c>
      <c r="AF17" s="7">
        <v>150</v>
      </c>
      <c r="AG17" s="7">
        <v>0.8</v>
      </c>
      <c r="AH17" s="7">
        <v>11</v>
      </c>
    </row>
    <row r="18" spans="1:34" s="7" customFormat="1" ht="12.75">
      <c r="A18" s="6">
        <v>35201</v>
      </c>
      <c r="B18" s="7">
        <v>3000</v>
      </c>
      <c r="F18" s="7">
        <v>24</v>
      </c>
      <c r="H18" s="7">
        <v>7.3</v>
      </c>
      <c r="L18" s="7">
        <v>1350</v>
      </c>
      <c r="M18" s="7">
        <v>180</v>
      </c>
      <c r="N18" s="7">
        <v>270</v>
      </c>
      <c r="O18" s="7">
        <v>121</v>
      </c>
      <c r="AC18" s="7">
        <v>76</v>
      </c>
      <c r="AD18" s="7">
        <v>25</v>
      </c>
      <c r="AE18" s="7">
        <v>6.9</v>
      </c>
      <c r="AF18" s="7">
        <v>160</v>
      </c>
      <c r="AG18" s="7">
        <v>0.9</v>
      </c>
      <c r="AH18" s="7">
        <v>11</v>
      </c>
    </row>
    <row r="19" spans="1:34" s="7" customFormat="1" ht="12.75">
      <c r="A19" s="6">
        <v>35236</v>
      </c>
      <c r="B19" s="7">
        <v>2400</v>
      </c>
      <c r="F19" s="7">
        <v>30</v>
      </c>
      <c r="H19" s="7">
        <v>7.5</v>
      </c>
      <c r="L19" s="7">
        <v>1280</v>
      </c>
      <c r="M19" s="7">
        <v>170</v>
      </c>
      <c r="N19" s="7">
        <v>260</v>
      </c>
      <c r="O19" s="7">
        <v>105</v>
      </c>
      <c r="AC19" s="7">
        <v>70</v>
      </c>
      <c r="AD19" s="7">
        <v>23</v>
      </c>
      <c r="AE19" s="7">
        <v>7</v>
      </c>
      <c r="AF19" s="7">
        <v>150</v>
      </c>
      <c r="AG19" s="7">
        <v>0.8</v>
      </c>
      <c r="AH19" s="7">
        <v>10</v>
      </c>
    </row>
    <row r="20" spans="1:34" s="7" customFormat="1" ht="12.75">
      <c r="A20" s="6">
        <v>35264</v>
      </c>
      <c r="B20" s="7">
        <v>2220</v>
      </c>
      <c r="F20" s="7">
        <v>36</v>
      </c>
      <c r="H20" s="7">
        <v>7.5</v>
      </c>
      <c r="L20" s="7">
        <v>1310</v>
      </c>
      <c r="M20" s="7">
        <v>180</v>
      </c>
      <c r="N20" s="7">
        <v>260</v>
      </c>
      <c r="O20" s="7">
        <v>89</v>
      </c>
      <c r="AC20" s="7">
        <v>64</v>
      </c>
      <c r="AD20" s="7">
        <v>24</v>
      </c>
      <c r="AE20" s="7">
        <v>6.3</v>
      </c>
      <c r="AF20" s="7">
        <v>150</v>
      </c>
      <c r="AG20" s="7">
        <v>0.8</v>
      </c>
      <c r="AH20" s="7">
        <v>12</v>
      </c>
    </row>
    <row r="21" spans="1:34" s="7" customFormat="1" ht="12.75">
      <c r="A21" s="6">
        <v>35299</v>
      </c>
      <c r="B21" s="7">
        <v>1360</v>
      </c>
      <c r="F21" s="7">
        <v>22.5</v>
      </c>
      <c r="H21" s="7">
        <v>7.4</v>
      </c>
      <c r="L21" s="7">
        <v>1260</v>
      </c>
      <c r="M21" s="7">
        <v>180</v>
      </c>
      <c r="N21" s="7">
        <v>240</v>
      </c>
      <c r="O21" s="7">
        <v>93</v>
      </c>
      <c r="AC21" s="7">
        <v>67</v>
      </c>
      <c r="AD21" s="7">
        <v>21</v>
      </c>
      <c r="AE21" s="7">
        <v>7.3</v>
      </c>
      <c r="AF21" s="7">
        <v>140</v>
      </c>
      <c r="AG21" s="7">
        <v>0.7</v>
      </c>
      <c r="AH21" s="7">
        <v>10</v>
      </c>
    </row>
    <row r="22" spans="1:34" s="7" customFormat="1" ht="12.75">
      <c r="A22" s="6">
        <v>35327</v>
      </c>
      <c r="B22" s="7">
        <v>565</v>
      </c>
      <c r="F22" s="7">
        <v>30.2</v>
      </c>
      <c r="H22" s="7">
        <v>7.9</v>
      </c>
      <c r="L22" s="7">
        <v>1310</v>
      </c>
      <c r="M22" s="7">
        <v>190</v>
      </c>
      <c r="N22" s="7">
        <v>250</v>
      </c>
      <c r="O22" s="7">
        <v>90</v>
      </c>
      <c r="AC22" s="7">
        <v>62</v>
      </c>
      <c r="AD22" s="7">
        <v>24</v>
      </c>
      <c r="AE22" s="7">
        <v>6.5</v>
      </c>
      <c r="AF22" s="7">
        <v>170</v>
      </c>
      <c r="AG22" s="7">
        <v>0.8</v>
      </c>
      <c r="AH22" s="7">
        <v>9.8</v>
      </c>
    </row>
    <row r="23" spans="1:34" s="7" customFormat="1" ht="12.75">
      <c r="A23" s="6">
        <v>35360</v>
      </c>
      <c r="B23" s="7">
        <v>406</v>
      </c>
      <c r="F23" s="7">
        <v>24</v>
      </c>
      <c r="H23" s="7">
        <v>7.7</v>
      </c>
      <c r="L23" s="7">
        <v>1150</v>
      </c>
      <c r="M23" s="7">
        <v>150</v>
      </c>
      <c r="N23" s="7">
        <v>210</v>
      </c>
      <c r="O23" s="7">
        <v>92</v>
      </c>
      <c r="AC23" s="7">
        <v>58</v>
      </c>
      <c r="AD23" s="7">
        <v>19</v>
      </c>
      <c r="AE23" s="7">
        <v>6.2</v>
      </c>
      <c r="AF23" s="7">
        <v>130</v>
      </c>
      <c r="AG23" s="7">
        <v>0.7</v>
      </c>
      <c r="AH23" s="7">
        <v>9.5</v>
      </c>
    </row>
    <row r="24" spans="1:34" s="7" customFormat="1" ht="12.75">
      <c r="A24" s="6">
        <v>35388</v>
      </c>
      <c r="B24" s="7">
        <v>1006</v>
      </c>
      <c r="F24" s="7">
        <v>23.6</v>
      </c>
      <c r="H24" s="7">
        <v>7.84</v>
      </c>
      <c r="L24" s="7">
        <v>1090</v>
      </c>
      <c r="M24" s="7">
        <v>140</v>
      </c>
      <c r="N24" s="7">
        <v>200</v>
      </c>
      <c r="O24" s="7">
        <v>108</v>
      </c>
      <c r="AC24" s="7">
        <v>64</v>
      </c>
      <c r="AD24" s="7">
        <v>19</v>
      </c>
      <c r="AE24" s="7">
        <v>5.9</v>
      </c>
      <c r="AF24" s="7">
        <v>120</v>
      </c>
      <c r="AG24" s="7">
        <v>0.6</v>
      </c>
      <c r="AH24" s="7">
        <v>9.6</v>
      </c>
    </row>
    <row r="25" spans="1:34" s="7" customFormat="1" ht="12.75">
      <c r="A25" s="6">
        <v>35416</v>
      </c>
      <c r="B25" s="7">
        <v>1056</v>
      </c>
      <c r="F25" s="7">
        <v>4.7</v>
      </c>
      <c r="H25" s="7">
        <v>7.73</v>
      </c>
      <c r="L25" s="7">
        <v>1080</v>
      </c>
      <c r="M25" s="7">
        <v>130</v>
      </c>
      <c r="N25" s="7">
        <v>190</v>
      </c>
      <c r="O25" s="7">
        <v>108</v>
      </c>
      <c r="AC25" s="7">
        <v>71</v>
      </c>
      <c r="AD25" s="7">
        <v>19</v>
      </c>
      <c r="AE25" s="7">
        <v>6.3</v>
      </c>
      <c r="AF25" s="7">
        <v>120</v>
      </c>
      <c r="AG25" s="7">
        <v>0.7</v>
      </c>
      <c r="AH25" s="7">
        <v>8.5</v>
      </c>
    </row>
    <row r="26" spans="1:34" s="7" customFormat="1" ht="12.75">
      <c r="A26" s="6">
        <v>35445</v>
      </c>
      <c r="B26" s="7">
        <v>1410</v>
      </c>
      <c r="F26" s="7">
        <v>8</v>
      </c>
      <c r="H26" s="7">
        <v>7.68</v>
      </c>
      <c r="L26" s="7">
        <v>1070</v>
      </c>
      <c r="M26" s="7">
        <v>130</v>
      </c>
      <c r="N26" s="7">
        <v>200</v>
      </c>
      <c r="O26" s="7">
        <v>113</v>
      </c>
      <c r="AC26" s="7">
        <v>67</v>
      </c>
      <c r="AD26" s="7">
        <v>20</v>
      </c>
      <c r="AE26" s="7">
        <v>6</v>
      </c>
      <c r="AF26" s="7">
        <v>120</v>
      </c>
      <c r="AG26" s="7">
        <v>0.7</v>
      </c>
      <c r="AH26" s="7">
        <v>11</v>
      </c>
    </row>
    <row r="27" spans="1:34" s="7" customFormat="1" ht="12.75">
      <c r="A27" s="6">
        <v>35481</v>
      </c>
      <c r="B27" s="7">
        <v>1871</v>
      </c>
      <c r="F27" s="7">
        <v>19</v>
      </c>
      <c r="H27" s="7">
        <v>7.54</v>
      </c>
      <c r="L27" s="7">
        <v>1120</v>
      </c>
      <c r="M27" s="7">
        <v>140</v>
      </c>
      <c r="N27" s="7">
        <v>210</v>
      </c>
      <c r="O27" s="7">
        <v>115</v>
      </c>
      <c r="AC27" s="7">
        <v>70</v>
      </c>
      <c r="AD27" s="7">
        <v>20</v>
      </c>
      <c r="AE27" s="7">
        <v>6</v>
      </c>
      <c r="AF27" s="7">
        <v>110</v>
      </c>
      <c r="AG27" s="7">
        <v>0.7</v>
      </c>
      <c r="AH27" s="7">
        <v>9.1</v>
      </c>
    </row>
    <row r="28" spans="1:34" s="7" customFormat="1" ht="12.75">
      <c r="A28" s="6">
        <v>35507</v>
      </c>
      <c r="B28" s="7">
        <v>53</v>
      </c>
      <c r="F28" s="7">
        <v>23</v>
      </c>
      <c r="H28" s="7">
        <v>7.2</v>
      </c>
      <c r="L28" s="7">
        <v>1240</v>
      </c>
      <c r="M28" s="7">
        <v>180</v>
      </c>
      <c r="N28" s="7">
        <v>190</v>
      </c>
      <c r="O28" s="7">
        <v>125</v>
      </c>
      <c r="AC28" s="7">
        <v>72</v>
      </c>
      <c r="AD28" s="7">
        <v>17</v>
      </c>
      <c r="AE28" s="7">
        <v>6.2</v>
      </c>
      <c r="AF28" s="7">
        <v>150</v>
      </c>
      <c r="AG28" s="7">
        <v>0.4</v>
      </c>
      <c r="AH28" s="7">
        <v>7.9</v>
      </c>
    </row>
    <row r="29" spans="1:34" s="7" customFormat="1" ht="12.75">
      <c r="A29" s="6">
        <v>35536</v>
      </c>
      <c r="B29" s="7">
        <v>141</v>
      </c>
      <c r="F29" s="7">
        <v>20.5</v>
      </c>
      <c r="H29" s="7">
        <v>7.4</v>
      </c>
      <c r="L29" s="7">
        <v>1500</v>
      </c>
      <c r="M29" s="7">
        <v>213.79</v>
      </c>
      <c r="N29" s="7">
        <v>268</v>
      </c>
      <c r="O29" s="7">
        <v>115</v>
      </c>
      <c r="AC29" s="7">
        <v>86.547</v>
      </c>
      <c r="AD29" s="7">
        <v>25.781</v>
      </c>
      <c r="AE29" s="7">
        <v>10.88</v>
      </c>
      <c r="AF29" s="7">
        <v>191.88</v>
      </c>
      <c r="AG29" s="7">
        <v>0.675</v>
      </c>
      <c r="AH29" s="7">
        <v>3.538</v>
      </c>
    </row>
    <row r="30" spans="1:34" s="7" customFormat="1" ht="12.75">
      <c r="A30" s="6">
        <v>35564</v>
      </c>
      <c r="B30" s="7">
        <v>1450</v>
      </c>
      <c r="F30" s="7">
        <v>24.3</v>
      </c>
      <c r="H30" s="7">
        <v>7.5</v>
      </c>
      <c r="L30" s="7">
        <v>1180</v>
      </c>
      <c r="M30" s="7">
        <v>134.59</v>
      </c>
      <c r="N30" s="7">
        <v>214.63</v>
      </c>
      <c r="O30" s="7">
        <v>118</v>
      </c>
      <c r="AC30" s="7">
        <v>73.836</v>
      </c>
      <c r="AD30" s="7">
        <v>20.661</v>
      </c>
      <c r="AE30" s="7">
        <v>6.2</v>
      </c>
      <c r="AF30" s="7">
        <v>124.1</v>
      </c>
      <c r="AG30" s="7">
        <v>0.627</v>
      </c>
      <c r="AH30" s="7">
        <v>8.894</v>
      </c>
    </row>
    <row r="31" spans="1:34" s="7" customFormat="1" ht="12.75">
      <c r="A31" s="6">
        <v>35600</v>
      </c>
      <c r="B31" s="7">
        <v>3531</v>
      </c>
      <c r="F31" s="7">
        <v>29.6</v>
      </c>
      <c r="H31" s="7">
        <v>7.2</v>
      </c>
      <c r="L31" s="7">
        <v>1158</v>
      </c>
      <c r="M31" s="7">
        <v>138.29</v>
      </c>
      <c r="N31" s="7">
        <v>206.19</v>
      </c>
      <c r="O31" s="7">
        <v>112</v>
      </c>
      <c r="AC31" s="7">
        <v>70.711</v>
      </c>
      <c r="AD31" s="7">
        <v>19.684</v>
      </c>
      <c r="AE31" s="7">
        <v>8.09</v>
      </c>
      <c r="AF31" s="7">
        <v>119.04</v>
      </c>
      <c r="AG31" s="7">
        <v>0.632</v>
      </c>
      <c r="AH31" s="7">
        <v>10.83</v>
      </c>
    </row>
    <row r="32" spans="1:34" s="7" customFormat="1" ht="12.75">
      <c r="A32" s="6">
        <v>35627</v>
      </c>
      <c r="B32" s="7">
        <v>2365</v>
      </c>
      <c r="F32" s="7">
        <v>28</v>
      </c>
      <c r="H32" s="7">
        <v>7.2</v>
      </c>
      <c r="L32" s="7">
        <v>1150</v>
      </c>
      <c r="M32" s="7">
        <v>135.86</v>
      </c>
      <c r="N32" s="7">
        <v>206.34</v>
      </c>
      <c r="O32" s="7">
        <v>105</v>
      </c>
      <c r="AC32" s="7">
        <v>71.42</v>
      </c>
      <c r="AD32" s="7">
        <v>20.146</v>
      </c>
      <c r="AE32" s="7">
        <v>7.35</v>
      </c>
      <c r="AF32" s="7">
        <v>125.55</v>
      </c>
      <c r="AG32" s="7">
        <v>0.643</v>
      </c>
      <c r="AH32" s="7">
        <v>10.981</v>
      </c>
    </row>
    <row r="33" spans="1:34" s="7" customFormat="1" ht="12.75">
      <c r="A33" s="6">
        <v>35662</v>
      </c>
      <c r="B33" s="7">
        <v>2119</v>
      </c>
      <c r="F33" s="7">
        <v>29</v>
      </c>
      <c r="H33" s="7">
        <v>7.3</v>
      </c>
      <c r="L33" s="7">
        <v>1170</v>
      </c>
      <c r="M33" s="7">
        <v>150.38</v>
      </c>
      <c r="N33" s="7">
        <v>217.2</v>
      </c>
      <c r="O33" s="7">
        <v>105</v>
      </c>
      <c r="AC33" s="7">
        <v>64.292</v>
      </c>
      <c r="AD33" s="7">
        <v>20.115</v>
      </c>
      <c r="AE33" s="7">
        <v>6.4</v>
      </c>
      <c r="AF33" s="7">
        <v>120.92</v>
      </c>
      <c r="AG33" s="7">
        <v>0.656</v>
      </c>
      <c r="AH33" s="7">
        <v>10.659</v>
      </c>
    </row>
    <row r="34" spans="1:34" s="7" customFormat="1" ht="12.75">
      <c r="A34" s="6">
        <v>35697</v>
      </c>
      <c r="B34" s="7">
        <v>1165</v>
      </c>
      <c r="F34" s="7">
        <v>27</v>
      </c>
      <c r="H34" s="7">
        <v>7.9</v>
      </c>
      <c r="L34" s="7">
        <v>1210</v>
      </c>
      <c r="M34" s="7">
        <v>157.82</v>
      </c>
      <c r="N34" s="7">
        <v>219.71</v>
      </c>
      <c r="O34" s="7">
        <v>98</v>
      </c>
      <c r="AC34" s="7">
        <v>65.365</v>
      </c>
      <c r="AD34" s="7">
        <v>19.959</v>
      </c>
      <c r="AE34" s="7">
        <v>8.8</v>
      </c>
      <c r="AF34" s="7">
        <v>130.21</v>
      </c>
      <c r="AG34" s="7">
        <v>0.664</v>
      </c>
      <c r="AH34" s="7">
        <v>11.163</v>
      </c>
    </row>
    <row r="35" spans="1:34" s="7" customFormat="1" ht="12.75">
      <c r="A35" s="6">
        <v>35725</v>
      </c>
      <c r="B35" s="7">
        <v>149</v>
      </c>
      <c r="F35" s="7">
        <v>24.5</v>
      </c>
      <c r="H35" s="7">
        <v>7.8</v>
      </c>
      <c r="L35" s="7">
        <v>1450</v>
      </c>
      <c r="M35" s="7">
        <v>229.16</v>
      </c>
      <c r="N35" s="7">
        <v>238.45</v>
      </c>
      <c r="O35" s="7">
        <v>131</v>
      </c>
      <c r="AC35" s="7">
        <v>83.237</v>
      </c>
      <c r="AD35" s="7">
        <v>20.63</v>
      </c>
      <c r="AE35" s="7">
        <v>7.46</v>
      </c>
      <c r="AF35" s="7">
        <v>174.55</v>
      </c>
      <c r="AG35" s="7">
        <v>0.507</v>
      </c>
      <c r="AH35" s="7">
        <v>9.32</v>
      </c>
    </row>
    <row r="36" spans="1:34" s="7" customFormat="1" ht="12.75">
      <c r="A36" s="6">
        <v>35753</v>
      </c>
      <c r="B36" s="7">
        <v>377</v>
      </c>
      <c r="F36" s="7">
        <v>15.5</v>
      </c>
      <c r="H36" s="7">
        <v>7.3</v>
      </c>
      <c r="L36" s="7">
        <v>1390</v>
      </c>
      <c r="M36" s="7">
        <v>204</v>
      </c>
      <c r="N36" s="7">
        <v>259.76</v>
      </c>
      <c r="O36" s="7">
        <v>105</v>
      </c>
      <c r="AC36" s="7">
        <v>73.541</v>
      </c>
      <c r="AD36" s="7">
        <v>23.457</v>
      </c>
      <c r="AE36" s="7">
        <v>7.43</v>
      </c>
      <c r="AF36" s="7">
        <v>154.23</v>
      </c>
      <c r="AG36" s="7">
        <v>0.746</v>
      </c>
      <c r="AH36" s="7">
        <v>10.03</v>
      </c>
    </row>
    <row r="37" spans="1:34" s="7" customFormat="1" ht="12.75">
      <c r="A37" s="6">
        <v>35780</v>
      </c>
      <c r="B37" s="7">
        <v>819</v>
      </c>
      <c r="F37" s="7">
        <v>14</v>
      </c>
      <c r="H37" s="7">
        <v>8</v>
      </c>
      <c r="L37" s="7">
        <v>1220</v>
      </c>
      <c r="M37" s="7">
        <v>151.51</v>
      </c>
      <c r="N37" s="7">
        <v>207.17</v>
      </c>
      <c r="O37" s="7">
        <v>115</v>
      </c>
      <c r="AC37" s="7">
        <v>66.624</v>
      </c>
      <c r="AD37" s="7">
        <v>22.206</v>
      </c>
      <c r="AE37" s="7">
        <v>6.73</v>
      </c>
      <c r="AF37" s="7">
        <v>134.53</v>
      </c>
      <c r="AG37" s="7">
        <v>0.659</v>
      </c>
      <c r="AH37" s="7">
        <v>9.403</v>
      </c>
    </row>
    <row r="38" spans="1:34" s="7" customFormat="1" ht="12.75">
      <c r="A38" s="6">
        <v>35808</v>
      </c>
      <c r="B38" s="7">
        <v>1935</v>
      </c>
      <c r="F38" s="7">
        <v>18</v>
      </c>
      <c r="H38" s="7">
        <v>7.3</v>
      </c>
      <c r="L38" s="7">
        <v>1140</v>
      </c>
      <c r="M38" s="7">
        <v>140</v>
      </c>
      <c r="N38" s="7">
        <v>200</v>
      </c>
      <c r="O38" s="7">
        <v>110</v>
      </c>
      <c r="P38" s="7">
        <v>260</v>
      </c>
      <c r="T38" s="7">
        <v>632</v>
      </c>
      <c r="AC38" s="7">
        <v>69</v>
      </c>
      <c r="AD38" s="7">
        <v>22</v>
      </c>
      <c r="AE38" s="7">
        <v>8</v>
      </c>
      <c r="AF38" s="7">
        <v>126</v>
      </c>
      <c r="AG38" s="7">
        <v>0.619</v>
      </c>
      <c r="AH38" s="7">
        <v>8.8</v>
      </c>
    </row>
    <row r="39" spans="1:34" s="7" customFormat="1" ht="12.75">
      <c r="A39" s="6">
        <v>35845</v>
      </c>
      <c r="B39" s="7">
        <v>459</v>
      </c>
      <c r="F39" s="7">
        <v>19.5</v>
      </c>
      <c r="H39" s="7">
        <v>7.5</v>
      </c>
      <c r="L39" s="7">
        <v>1380</v>
      </c>
      <c r="M39" s="7">
        <v>200</v>
      </c>
      <c r="N39" s="7">
        <v>260</v>
      </c>
      <c r="O39" s="7">
        <v>110</v>
      </c>
      <c r="P39" s="7">
        <v>280</v>
      </c>
      <c r="T39" s="7">
        <v>794</v>
      </c>
      <c r="AC39" s="7">
        <v>75</v>
      </c>
      <c r="AD39" s="7">
        <v>23</v>
      </c>
      <c r="AE39" s="7">
        <v>6.3</v>
      </c>
      <c r="AF39" s="7">
        <v>159</v>
      </c>
      <c r="AG39" s="7">
        <v>0.651</v>
      </c>
      <c r="AH39" s="7">
        <v>7.4</v>
      </c>
    </row>
    <row r="40" spans="1:34" s="7" customFormat="1" ht="12.75">
      <c r="A40" s="6">
        <v>35878</v>
      </c>
      <c r="B40" s="7">
        <v>1060</v>
      </c>
      <c r="F40" s="7">
        <v>21.5</v>
      </c>
      <c r="H40" s="7">
        <v>8</v>
      </c>
      <c r="L40" s="7">
        <v>1290</v>
      </c>
      <c r="M40" s="7">
        <v>160</v>
      </c>
      <c r="N40" s="7">
        <v>230</v>
      </c>
      <c r="O40" s="7">
        <v>100</v>
      </c>
      <c r="P40" s="7">
        <v>240</v>
      </c>
      <c r="T40" s="7">
        <v>665</v>
      </c>
      <c r="AC40" s="7">
        <v>63</v>
      </c>
      <c r="AD40" s="7">
        <v>21</v>
      </c>
      <c r="AE40" s="7">
        <v>6.3</v>
      </c>
      <c r="AF40" s="7">
        <v>125</v>
      </c>
      <c r="AG40" s="7">
        <v>0.727</v>
      </c>
      <c r="AH40" s="7">
        <v>2.6</v>
      </c>
    </row>
    <row r="41" spans="1:34" s="7" customFormat="1" ht="12.75">
      <c r="A41" s="6">
        <v>35901</v>
      </c>
      <c r="B41" s="7">
        <v>7627</v>
      </c>
      <c r="F41" s="7">
        <v>24</v>
      </c>
      <c r="H41" s="7">
        <v>7.6</v>
      </c>
      <c r="L41" s="7">
        <v>1160</v>
      </c>
      <c r="M41" s="7">
        <v>150</v>
      </c>
      <c r="N41" s="7">
        <v>220</v>
      </c>
      <c r="O41" s="7">
        <v>95</v>
      </c>
      <c r="P41" s="7">
        <v>250</v>
      </c>
      <c r="T41" s="7">
        <v>658</v>
      </c>
      <c r="AC41" s="7">
        <v>66</v>
      </c>
      <c r="AD41" s="7">
        <v>22</v>
      </c>
      <c r="AE41" s="7">
        <v>6.2</v>
      </c>
      <c r="AF41" s="7">
        <v>123</v>
      </c>
      <c r="AG41" s="7">
        <v>0.716</v>
      </c>
      <c r="AH41" s="7">
        <v>9.4</v>
      </c>
    </row>
    <row r="42" spans="1:34" s="7" customFormat="1" ht="12.75">
      <c r="A42" s="6">
        <v>35934</v>
      </c>
      <c r="B42" s="7">
        <v>5120</v>
      </c>
      <c r="F42" s="7">
        <v>27</v>
      </c>
      <c r="H42" s="7">
        <v>7.6</v>
      </c>
      <c r="L42" s="7">
        <v>910</v>
      </c>
      <c r="M42" s="7">
        <v>140</v>
      </c>
      <c r="N42" s="7">
        <v>190</v>
      </c>
      <c r="O42" s="7">
        <v>98</v>
      </c>
      <c r="P42" s="7">
        <v>270</v>
      </c>
      <c r="T42" s="7">
        <v>637</v>
      </c>
      <c r="AC42" s="7">
        <v>69</v>
      </c>
      <c r="AD42" s="7">
        <v>24</v>
      </c>
      <c r="AE42" s="7">
        <v>5.6</v>
      </c>
      <c r="AF42" s="7">
        <v>139</v>
      </c>
      <c r="AG42" s="7">
        <v>0.605</v>
      </c>
      <c r="AH42" s="7">
        <v>9.6</v>
      </c>
    </row>
    <row r="43" spans="1:34" s="7" customFormat="1" ht="12.75">
      <c r="A43" s="6">
        <v>35969</v>
      </c>
      <c r="B43" s="7">
        <v>2730</v>
      </c>
      <c r="F43" s="7">
        <v>29</v>
      </c>
      <c r="H43" s="7">
        <v>7.7</v>
      </c>
      <c r="L43" s="7">
        <v>1250</v>
      </c>
      <c r="M43" s="7">
        <v>170</v>
      </c>
      <c r="N43" s="7">
        <v>230</v>
      </c>
      <c r="O43" s="7">
        <v>89</v>
      </c>
      <c r="P43" s="7">
        <v>270</v>
      </c>
      <c r="T43" s="7">
        <v>709</v>
      </c>
      <c r="AC43" s="7">
        <v>65</v>
      </c>
      <c r="AD43" s="7">
        <v>25</v>
      </c>
      <c r="AE43" s="7">
        <v>6</v>
      </c>
      <c r="AF43" s="7">
        <v>144</v>
      </c>
      <c r="AG43" s="7">
        <v>0.775</v>
      </c>
      <c r="AH43" s="7">
        <v>11</v>
      </c>
    </row>
    <row r="44" spans="1:34" s="7" customFormat="1" ht="12.75">
      <c r="A44" s="6">
        <v>35991</v>
      </c>
      <c r="B44" s="7">
        <v>1836</v>
      </c>
      <c r="F44" s="7">
        <v>30</v>
      </c>
      <c r="H44" s="7">
        <v>8.3</v>
      </c>
      <c r="L44" s="7">
        <v>1270</v>
      </c>
      <c r="M44" s="7">
        <v>180</v>
      </c>
      <c r="N44" s="7">
        <v>240</v>
      </c>
      <c r="O44" s="7">
        <v>95</v>
      </c>
      <c r="P44" s="7">
        <v>260</v>
      </c>
      <c r="T44" s="7">
        <v>734</v>
      </c>
      <c r="AC44" s="7">
        <v>63</v>
      </c>
      <c r="AD44" s="7">
        <v>25</v>
      </c>
      <c r="AE44" s="7">
        <v>5.3</v>
      </c>
      <c r="AF44" s="7">
        <v>146</v>
      </c>
      <c r="AG44" s="7">
        <v>0.847</v>
      </c>
      <c r="AH44" s="7">
        <v>12</v>
      </c>
    </row>
    <row r="45" spans="1:34" s="7" customFormat="1" ht="12.75">
      <c r="A45" s="6">
        <v>36032</v>
      </c>
      <c r="B45" s="7">
        <v>530</v>
      </c>
      <c r="F45" s="7">
        <v>30</v>
      </c>
      <c r="H45" s="7">
        <v>8.4</v>
      </c>
      <c r="L45" s="7">
        <v>1320</v>
      </c>
      <c r="M45" s="7">
        <v>210</v>
      </c>
      <c r="N45" s="7">
        <v>250</v>
      </c>
      <c r="O45" s="7">
        <v>95</v>
      </c>
      <c r="P45" s="7">
        <v>270</v>
      </c>
      <c r="T45" s="7">
        <v>803</v>
      </c>
      <c r="AC45" s="7">
        <v>66</v>
      </c>
      <c r="AD45" s="7">
        <v>26</v>
      </c>
      <c r="AE45" s="7">
        <v>6.4</v>
      </c>
      <c r="AF45" s="7">
        <v>171</v>
      </c>
      <c r="AG45" s="7">
        <v>0.81</v>
      </c>
      <c r="AH45" s="7">
        <v>13</v>
      </c>
    </row>
    <row r="46" spans="1:34" s="7" customFormat="1" ht="12.75">
      <c r="A46" s="6">
        <v>36060</v>
      </c>
      <c r="B46" s="7">
        <v>388</v>
      </c>
      <c r="F46" s="7">
        <v>30</v>
      </c>
      <c r="H46" s="7">
        <v>7.8</v>
      </c>
      <c r="L46" s="7">
        <v>480</v>
      </c>
      <c r="M46" s="7">
        <v>44</v>
      </c>
      <c r="N46" s="7">
        <v>60</v>
      </c>
      <c r="O46" s="7">
        <v>85</v>
      </c>
      <c r="AC46" s="7">
        <v>43</v>
      </c>
      <c r="AD46" s="7">
        <v>6</v>
      </c>
      <c r="AE46" s="7">
        <v>5</v>
      </c>
      <c r="AF46" s="7">
        <v>43</v>
      </c>
      <c r="AG46" s="7">
        <v>0.196</v>
      </c>
      <c r="AH46" s="7">
        <v>7.629</v>
      </c>
    </row>
    <row r="47" spans="1:32" s="7" customFormat="1" ht="12.75">
      <c r="A47" s="6">
        <v>36089</v>
      </c>
      <c r="B47" s="8">
        <f>15.9*35.31467</f>
        <v>561.503253</v>
      </c>
      <c r="F47" s="7">
        <v>23.3</v>
      </c>
      <c r="H47" s="7">
        <v>7.7</v>
      </c>
      <c r="L47" s="7">
        <v>747</v>
      </c>
      <c r="M47" s="7">
        <v>93</v>
      </c>
      <c r="N47" s="7">
        <v>110</v>
      </c>
      <c r="O47" s="7">
        <v>79</v>
      </c>
      <c r="AC47" s="7">
        <v>48</v>
      </c>
      <c r="AD47" s="7">
        <v>9</v>
      </c>
      <c r="AE47" s="7">
        <v>6</v>
      </c>
      <c r="AF47" s="7">
        <v>85</v>
      </c>
    </row>
    <row r="48" spans="1:32" s="7" customFormat="1" ht="12.75">
      <c r="A48" s="6">
        <v>36123</v>
      </c>
      <c r="B48" s="8">
        <f>13.6*35.31467</f>
        <v>480.27951199999995</v>
      </c>
      <c r="F48" s="7">
        <v>23</v>
      </c>
      <c r="H48" s="7">
        <v>8.1</v>
      </c>
      <c r="L48" s="7">
        <v>1100</v>
      </c>
      <c r="M48" s="7">
        <v>150</v>
      </c>
      <c r="N48" s="7">
        <v>190</v>
      </c>
      <c r="O48" s="7">
        <v>110</v>
      </c>
      <c r="AC48" s="7">
        <v>71</v>
      </c>
      <c r="AD48" s="7">
        <v>19</v>
      </c>
      <c r="AE48" s="7">
        <v>6.2</v>
      </c>
      <c r="AF48" s="7">
        <v>120</v>
      </c>
    </row>
    <row r="49" spans="1:34" s="7" customFormat="1" ht="12.75">
      <c r="A49" s="6">
        <v>36536</v>
      </c>
      <c r="B49" s="8">
        <v>1536</v>
      </c>
      <c r="F49" s="7">
        <v>16.1</v>
      </c>
      <c r="H49" s="7">
        <v>8.1</v>
      </c>
      <c r="L49" s="7">
        <v>820</v>
      </c>
      <c r="M49" s="7">
        <v>100</v>
      </c>
      <c r="N49" s="7">
        <v>138.05</v>
      </c>
      <c r="O49" s="7">
        <v>122.8</v>
      </c>
      <c r="AC49" s="7">
        <v>54.91</v>
      </c>
      <c r="AD49" s="7">
        <v>14.48</v>
      </c>
      <c r="AE49" s="7">
        <v>4.69</v>
      </c>
      <c r="AF49" s="7">
        <v>78.65</v>
      </c>
      <c r="AG49" s="7">
        <v>0.448</v>
      </c>
      <c r="AH49" s="7">
        <v>8.254</v>
      </c>
    </row>
    <row r="50" spans="1:34" s="7" customFormat="1" ht="12.75">
      <c r="A50" s="6">
        <v>36579</v>
      </c>
      <c r="B50" s="8">
        <v>2242</v>
      </c>
      <c r="F50" s="7">
        <v>22</v>
      </c>
      <c r="H50" s="7">
        <v>7.8</v>
      </c>
      <c r="L50" s="7">
        <v>860</v>
      </c>
      <c r="M50" s="7">
        <v>95.68</v>
      </c>
      <c r="N50" s="7">
        <v>143.72</v>
      </c>
      <c r="O50" s="7">
        <v>113.2</v>
      </c>
      <c r="AC50" s="7">
        <v>59.59</v>
      </c>
      <c r="AD50" s="7">
        <v>15.458</v>
      </c>
      <c r="AE50" s="7">
        <v>4.64</v>
      </c>
      <c r="AF50" s="7">
        <v>77.98</v>
      </c>
      <c r="AG50" s="7">
        <v>0.476</v>
      </c>
      <c r="AH50" s="7">
        <v>8.062</v>
      </c>
    </row>
    <row r="51" spans="1:34" s="7" customFormat="1" ht="12.75">
      <c r="A51" s="6">
        <v>36606</v>
      </c>
      <c r="B51" s="8">
        <v>882</v>
      </c>
      <c r="F51" s="7">
        <v>23</v>
      </c>
      <c r="H51" s="7">
        <v>8.2</v>
      </c>
      <c r="L51" s="7">
        <v>900</v>
      </c>
      <c r="M51" s="7">
        <v>111.88</v>
      </c>
      <c r="N51" s="7">
        <v>158.33</v>
      </c>
      <c r="O51" s="7">
        <v>104.8</v>
      </c>
      <c r="AC51" s="7">
        <v>56.06</v>
      </c>
      <c r="AD51" s="7">
        <v>16.96</v>
      </c>
      <c r="AE51" s="7">
        <v>4.3</v>
      </c>
      <c r="AF51" s="7">
        <v>92.9</v>
      </c>
      <c r="AG51" s="7">
        <v>0.492</v>
      </c>
      <c r="AH51" s="7">
        <v>3.274</v>
      </c>
    </row>
    <row r="52" spans="1:34" s="7" customFormat="1" ht="12.75">
      <c r="A52" s="6">
        <v>36634</v>
      </c>
      <c r="B52" s="8">
        <v>5650</v>
      </c>
      <c r="F52" s="7">
        <v>24.1</v>
      </c>
      <c r="H52" s="7">
        <v>7.6</v>
      </c>
      <c r="L52" s="7">
        <v>880</v>
      </c>
      <c r="M52" s="7">
        <v>104.5</v>
      </c>
      <c r="N52" s="7">
        <v>156</v>
      </c>
      <c r="O52" s="7">
        <v>115</v>
      </c>
      <c r="AC52" s="7">
        <v>61.12</v>
      </c>
      <c r="AD52" s="7">
        <v>17.12</v>
      </c>
      <c r="AE52" s="7">
        <v>5.2</v>
      </c>
      <c r="AF52" s="7">
        <v>83.1</v>
      </c>
      <c r="AG52" s="7">
        <v>0.584</v>
      </c>
      <c r="AH52" s="7">
        <v>8.152</v>
      </c>
    </row>
    <row r="53" spans="1:34" s="7" customFormat="1" ht="12.75">
      <c r="A53" s="6">
        <v>36669</v>
      </c>
      <c r="B53" s="8">
        <v>1060</v>
      </c>
      <c r="F53" s="7">
        <v>27.7</v>
      </c>
      <c r="H53" s="7">
        <v>7</v>
      </c>
      <c r="L53" s="7">
        <v>1100</v>
      </c>
      <c r="M53" s="7">
        <v>138</v>
      </c>
      <c r="N53" s="7">
        <v>192.4</v>
      </c>
      <c r="O53" s="7">
        <v>122.4</v>
      </c>
      <c r="AC53" s="7">
        <v>67.37</v>
      </c>
      <c r="AD53" s="7">
        <v>20.48</v>
      </c>
      <c r="AE53" s="7">
        <v>5.55</v>
      </c>
      <c r="AF53" s="7">
        <v>121.1</v>
      </c>
      <c r="AG53" s="7">
        <v>0.57</v>
      </c>
      <c r="AH53" s="7">
        <v>12.11</v>
      </c>
    </row>
    <row r="54" spans="1:34" s="7" customFormat="1" ht="12.75">
      <c r="A54" s="6">
        <v>36698</v>
      </c>
      <c r="B54" s="8">
        <v>1270</v>
      </c>
      <c r="F54" s="7">
        <v>28</v>
      </c>
      <c r="H54" s="7">
        <v>7.5</v>
      </c>
      <c r="L54" s="7">
        <v>1070</v>
      </c>
      <c r="M54" s="7">
        <v>144.6</v>
      </c>
      <c r="N54" s="7">
        <v>201.1</v>
      </c>
      <c r="O54" s="7">
        <v>98.8</v>
      </c>
      <c r="AC54" s="7">
        <v>61</v>
      </c>
      <c r="AD54" s="7">
        <v>19.92</v>
      </c>
      <c r="AE54" s="7">
        <v>5.55</v>
      </c>
      <c r="AF54" s="7">
        <v>138.3</v>
      </c>
      <c r="AG54" s="7">
        <v>0.7</v>
      </c>
      <c r="AH54" s="7">
        <v>11.63</v>
      </c>
    </row>
    <row r="55" spans="1:34" s="7" customFormat="1" ht="12.75">
      <c r="A55" s="6">
        <v>36718</v>
      </c>
      <c r="B55" s="8">
        <v>2720</v>
      </c>
      <c r="F55" s="7">
        <v>27</v>
      </c>
      <c r="H55" s="7">
        <v>7.5</v>
      </c>
      <c r="L55" s="7">
        <v>1020</v>
      </c>
      <c r="M55" s="7">
        <v>134.7</v>
      </c>
      <c r="N55" s="7">
        <v>195.8</v>
      </c>
      <c r="O55" s="7">
        <v>95.2</v>
      </c>
      <c r="AC55" s="7">
        <v>58.1</v>
      </c>
      <c r="AD55" s="7">
        <v>18.53</v>
      </c>
      <c r="AE55" s="7">
        <v>4.96</v>
      </c>
      <c r="AF55" s="7">
        <v>105.3</v>
      </c>
      <c r="AG55" s="7">
        <v>0.66</v>
      </c>
      <c r="AH55" s="7">
        <v>10.38</v>
      </c>
    </row>
    <row r="56" spans="1:34" s="7" customFormat="1" ht="12.75">
      <c r="A56" s="6">
        <v>36760</v>
      </c>
      <c r="B56" s="8">
        <v>2240</v>
      </c>
      <c r="F56" s="7">
        <v>28</v>
      </c>
      <c r="H56" s="7">
        <v>7.7</v>
      </c>
      <c r="L56" s="7">
        <v>1100</v>
      </c>
      <c r="M56" s="7">
        <v>146.6</v>
      </c>
      <c r="N56" s="7">
        <v>203.6</v>
      </c>
      <c r="O56" s="7">
        <v>101.2</v>
      </c>
      <c r="AC56" s="7">
        <v>59</v>
      </c>
      <c r="AD56" s="7">
        <v>21.08</v>
      </c>
      <c r="AE56" s="7">
        <v>4.95</v>
      </c>
      <c r="AF56" s="7">
        <v>116.1</v>
      </c>
      <c r="AG56" s="7">
        <v>0.73</v>
      </c>
      <c r="AH56" s="7">
        <v>12.4</v>
      </c>
    </row>
    <row r="57" spans="1:34" s="7" customFormat="1" ht="12.75">
      <c r="A57" s="6">
        <v>36781</v>
      </c>
      <c r="B57" s="8">
        <v>1165</v>
      </c>
      <c r="F57" s="7">
        <v>30.2</v>
      </c>
      <c r="H57" s="7">
        <v>7.9</v>
      </c>
      <c r="L57" s="7">
        <v>1230</v>
      </c>
      <c r="M57" s="7">
        <v>156.8</v>
      </c>
      <c r="N57" s="7">
        <v>217.7</v>
      </c>
      <c r="O57" s="7">
        <v>98</v>
      </c>
      <c r="AC57" s="7">
        <v>59.36</v>
      </c>
      <c r="AD57" s="7">
        <v>22.7</v>
      </c>
      <c r="AE57" s="7">
        <v>5.73</v>
      </c>
      <c r="AF57" s="7">
        <v>138.3</v>
      </c>
      <c r="AG57" s="7">
        <v>0.67</v>
      </c>
      <c r="AH57" s="7">
        <v>13.58</v>
      </c>
    </row>
    <row r="58" spans="1:34" s="7" customFormat="1" ht="12.75">
      <c r="A58" s="2">
        <v>37188</v>
      </c>
      <c r="B58" s="14">
        <v>1660</v>
      </c>
      <c r="C58" s="14">
        <v>1.5</v>
      </c>
      <c r="D58" s="7" t="s">
        <v>19</v>
      </c>
      <c r="E58" s="14">
        <v>26.5</v>
      </c>
      <c r="F58" s="14">
        <v>24.4</v>
      </c>
      <c r="G58" s="14">
        <v>6.9</v>
      </c>
      <c r="H58" s="14">
        <v>7.6</v>
      </c>
      <c r="I58" s="14">
        <v>0.3</v>
      </c>
      <c r="J58" s="14">
        <v>110</v>
      </c>
      <c r="K58" s="14">
        <v>111.9</v>
      </c>
      <c r="L58" s="14">
        <v>1027</v>
      </c>
      <c r="M58" s="14">
        <v>110</v>
      </c>
      <c r="N58" s="14">
        <v>149</v>
      </c>
      <c r="O58" s="14">
        <v>100</v>
      </c>
      <c r="R58" s="14">
        <v>12</v>
      </c>
      <c r="S58" s="14" t="s">
        <v>17</v>
      </c>
      <c r="T58" s="14">
        <v>540</v>
      </c>
      <c r="U58" s="14">
        <v>3.4</v>
      </c>
      <c r="V58" s="14">
        <v>0.3</v>
      </c>
      <c r="W58" s="14">
        <v>0.15</v>
      </c>
      <c r="Y58" s="14">
        <v>0.18</v>
      </c>
      <c r="AA58" s="14" t="s">
        <v>18</v>
      </c>
      <c r="AC58" s="14">
        <v>61</v>
      </c>
      <c r="AD58" s="14">
        <v>18</v>
      </c>
      <c r="AE58" s="14">
        <v>6.6</v>
      </c>
      <c r="AF58" s="14">
        <v>100</v>
      </c>
      <c r="AH58" s="7">
        <v>12.5</v>
      </c>
    </row>
    <row r="59" spans="1:34" s="7" customFormat="1" ht="12.75">
      <c r="A59" s="2">
        <v>37224</v>
      </c>
      <c r="B59" s="14">
        <v>600</v>
      </c>
      <c r="C59" s="14">
        <v>1.1</v>
      </c>
      <c r="D59" s="7">
        <v>1</v>
      </c>
      <c r="E59" s="14">
        <v>7</v>
      </c>
      <c r="F59" s="14">
        <v>15.6</v>
      </c>
      <c r="G59" s="14">
        <v>6.8</v>
      </c>
      <c r="H59" s="14">
        <v>7.3</v>
      </c>
      <c r="I59" s="14">
        <v>0.3</v>
      </c>
      <c r="J59" s="14">
        <v>125</v>
      </c>
      <c r="K59" s="14">
        <v>119.8</v>
      </c>
      <c r="L59" s="14">
        <v>988</v>
      </c>
      <c r="M59" s="14">
        <v>116</v>
      </c>
      <c r="N59" s="14">
        <v>152</v>
      </c>
      <c r="O59" s="14">
        <v>133</v>
      </c>
      <c r="R59" s="14">
        <v>43</v>
      </c>
      <c r="S59" s="14" t="s">
        <v>17</v>
      </c>
      <c r="T59" s="14">
        <v>562</v>
      </c>
      <c r="U59" s="14">
        <v>3.5</v>
      </c>
      <c r="V59" s="14">
        <v>0.5</v>
      </c>
      <c r="W59" s="14">
        <v>0.12</v>
      </c>
      <c r="Y59" s="14">
        <v>0.15</v>
      </c>
      <c r="Z59" s="7">
        <v>0.15</v>
      </c>
      <c r="AA59" s="7" t="s">
        <v>18</v>
      </c>
      <c r="AC59" s="14">
        <v>66</v>
      </c>
      <c r="AD59" s="14">
        <v>18</v>
      </c>
      <c r="AE59" s="14">
        <v>10</v>
      </c>
      <c r="AF59" s="14">
        <v>120</v>
      </c>
      <c r="AH59" s="14">
        <v>14.2</v>
      </c>
    </row>
    <row r="60" spans="1:34" s="7" customFormat="1" ht="12.75">
      <c r="A60" s="2">
        <v>37236</v>
      </c>
      <c r="B60" s="14">
        <v>424</v>
      </c>
      <c r="C60" s="14">
        <v>1.3</v>
      </c>
      <c r="D60" s="7">
        <v>1</v>
      </c>
      <c r="E60" s="14">
        <v>17.5</v>
      </c>
      <c r="F60" s="14">
        <v>17.2</v>
      </c>
      <c r="G60" s="14">
        <v>8.1</v>
      </c>
      <c r="H60" s="14">
        <v>7.2</v>
      </c>
      <c r="I60" s="14">
        <v>0.3</v>
      </c>
      <c r="J60" s="14">
        <v>36</v>
      </c>
      <c r="K60" s="14">
        <v>13.2</v>
      </c>
      <c r="L60" s="14">
        <v>1050</v>
      </c>
      <c r="M60" s="14">
        <v>141</v>
      </c>
      <c r="N60" s="14">
        <v>280</v>
      </c>
      <c r="O60" s="14">
        <v>142</v>
      </c>
      <c r="R60" s="14">
        <v>5</v>
      </c>
      <c r="S60" s="14" t="s">
        <v>17</v>
      </c>
      <c r="T60" s="14">
        <v>626</v>
      </c>
      <c r="U60" s="14" t="s">
        <v>20</v>
      </c>
      <c r="V60" s="14">
        <v>0.4</v>
      </c>
      <c r="W60" s="14">
        <v>0.14</v>
      </c>
      <c r="Y60" s="14">
        <v>0.09</v>
      </c>
      <c r="Z60" s="7">
        <v>0.09</v>
      </c>
      <c r="AA60" s="7" t="s">
        <v>21</v>
      </c>
      <c r="AC60" s="14">
        <v>65</v>
      </c>
      <c r="AD60" s="14">
        <v>19</v>
      </c>
      <c r="AE60" s="14">
        <v>7.6</v>
      </c>
      <c r="AF60" s="14">
        <v>130</v>
      </c>
      <c r="AH60" s="14">
        <v>6.3</v>
      </c>
    </row>
    <row r="61" spans="1:34" s="7" customFormat="1" ht="12.75">
      <c r="A61" s="2">
        <v>37264</v>
      </c>
      <c r="B61" s="7">
        <v>918</v>
      </c>
      <c r="C61" s="7">
        <v>1.9</v>
      </c>
      <c r="D61" s="7" t="s">
        <v>19</v>
      </c>
      <c r="E61" s="7">
        <v>16.3</v>
      </c>
      <c r="F61" s="7">
        <v>15.8</v>
      </c>
      <c r="G61" s="7">
        <v>6.8</v>
      </c>
      <c r="H61" s="7">
        <v>7.3</v>
      </c>
      <c r="I61" s="7">
        <v>0.3</v>
      </c>
      <c r="J61" s="7">
        <v>65</v>
      </c>
      <c r="K61" s="7">
        <v>25.2</v>
      </c>
      <c r="L61" s="7">
        <v>1065</v>
      </c>
      <c r="M61" s="7">
        <v>126</v>
      </c>
      <c r="N61" s="7">
        <v>143</v>
      </c>
      <c r="O61" s="7">
        <v>132</v>
      </c>
      <c r="R61" s="7">
        <v>5</v>
      </c>
      <c r="S61" s="7" t="s">
        <v>17</v>
      </c>
      <c r="T61" s="7">
        <v>536</v>
      </c>
      <c r="U61" s="7">
        <v>2.9</v>
      </c>
      <c r="V61" s="7">
        <v>0.2</v>
      </c>
      <c r="W61" s="7" t="s">
        <v>22</v>
      </c>
      <c r="Y61" s="7">
        <v>0.16</v>
      </c>
      <c r="Z61" s="7">
        <v>0.16</v>
      </c>
      <c r="AA61" s="7" t="s">
        <v>21</v>
      </c>
      <c r="AC61" s="7">
        <v>65</v>
      </c>
      <c r="AD61" s="7">
        <v>18</v>
      </c>
      <c r="AE61" s="7">
        <v>9.3</v>
      </c>
      <c r="AF61" s="7">
        <v>160</v>
      </c>
      <c r="AH61" s="7">
        <v>21.6</v>
      </c>
    </row>
    <row r="62" spans="1:34" s="7" customFormat="1" ht="12.75">
      <c r="A62" s="2">
        <v>37293</v>
      </c>
      <c r="B62" s="7">
        <v>1095</v>
      </c>
      <c r="C62" s="7">
        <v>2.1</v>
      </c>
      <c r="D62" s="7">
        <v>1</v>
      </c>
      <c r="E62" s="7">
        <v>12.5</v>
      </c>
      <c r="F62" s="7">
        <v>15.3</v>
      </c>
      <c r="G62" s="7">
        <v>7.8</v>
      </c>
      <c r="H62" s="7">
        <v>7.5</v>
      </c>
      <c r="I62" s="7">
        <v>0.3</v>
      </c>
      <c r="J62" s="7">
        <v>6</v>
      </c>
      <c r="K62" s="7">
        <v>5</v>
      </c>
      <c r="L62" s="7">
        <v>1012</v>
      </c>
      <c r="M62" s="7">
        <v>110</v>
      </c>
      <c r="N62" s="7">
        <v>162</v>
      </c>
      <c r="O62" s="7">
        <v>145</v>
      </c>
      <c r="R62" s="7">
        <v>5</v>
      </c>
      <c r="S62" s="7" t="s">
        <v>17</v>
      </c>
      <c r="T62" s="7">
        <v>548</v>
      </c>
      <c r="U62" s="7">
        <v>5.1</v>
      </c>
      <c r="V62" s="7">
        <v>1.1</v>
      </c>
      <c r="W62" s="7">
        <v>0.17</v>
      </c>
      <c r="Y62" s="7">
        <v>0.11</v>
      </c>
      <c r="Z62" s="7">
        <v>0.11</v>
      </c>
      <c r="AA62" s="7" t="s">
        <v>21</v>
      </c>
      <c r="AC62" s="7">
        <v>62</v>
      </c>
      <c r="AD62" s="7">
        <v>17</v>
      </c>
      <c r="AE62" s="7">
        <v>7.2</v>
      </c>
      <c r="AF62" s="7">
        <v>97</v>
      </c>
      <c r="AH62" s="7">
        <v>8.4</v>
      </c>
    </row>
    <row r="63" spans="1:34" s="7" customFormat="1" ht="12.75">
      <c r="A63" s="2">
        <v>37327</v>
      </c>
      <c r="B63" s="8">
        <v>1130</v>
      </c>
      <c r="C63" s="7">
        <v>2.5</v>
      </c>
      <c r="D63" s="7" t="s">
        <v>19</v>
      </c>
      <c r="E63" s="7">
        <v>19.5</v>
      </c>
      <c r="F63" s="7">
        <v>16.1</v>
      </c>
      <c r="G63" s="7">
        <v>7.1</v>
      </c>
      <c r="H63" s="7">
        <v>7.6</v>
      </c>
      <c r="I63" s="7">
        <v>0.3</v>
      </c>
      <c r="J63" s="7">
        <v>115</v>
      </c>
      <c r="K63" s="7">
        <v>109.5</v>
      </c>
      <c r="L63" s="7">
        <v>1037</v>
      </c>
      <c r="M63" s="7">
        <v>120</v>
      </c>
      <c r="N63" s="7">
        <v>153.8</v>
      </c>
      <c r="T63" s="7">
        <v>574</v>
      </c>
      <c r="U63" s="7">
        <v>4.9</v>
      </c>
      <c r="V63" s="7">
        <v>0.3</v>
      </c>
      <c r="W63" s="7">
        <v>0.12</v>
      </c>
      <c r="Y63" s="7">
        <v>0.13</v>
      </c>
      <c r="Z63" s="7">
        <v>0.1</v>
      </c>
      <c r="AC63" s="7">
        <v>70</v>
      </c>
      <c r="AD63" s="7">
        <v>19</v>
      </c>
      <c r="AE63" s="7">
        <v>6.9</v>
      </c>
      <c r="AF63" s="7">
        <v>110</v>
      </c>
      <c r="AH63" s="7">
        <v>9.4</v>
      </c>
    </row>
    <row r="64" spans="1:34" s="7" customFormat="1" ht="12.75">
      <c r="A64" s="6">
        <v>37355</v>
      </c>
      <c r="B64" s="7">
        <v>1589</v>
      </c>
      <c r="C64" s="7">
        <v>2.8</v>
      </c>
      <c r="D64" s="7" t="s">
        <v>19</v>
      </c>
      <c r="E64" s="7">
        <v>25.5</v>
      </c>
      <c r="F64" s="7">
        <v>22.6</v>
      </c>
      <c r="G64" s="7">
        <v>6.7</v>
      </c>
      <c r="H64" s="7">
        <v>7.4</v>
      </c>
      <c r="I64" s="7">
        <v>0.3</v>
      </c>
      <c r="J64" s="7">
        <v>55</v>
      </c>
      <c r="K64" s="7">
        <v>19.7</v>
      </c>
      <c r="L64" s="7">
        <v>1062</v>
      </c>
      <c r="M64" s="7">
        <v>123</v>
      </c>
      <c r="N64" s="7">
        <v>163</v>
      </c>
      <c r="O64" s="7">
        <v>147</v>
      </c>
      <c r="R64" s="7">
        <v>23</v>
      </c>
      <c r="S64" s="7">
        <v>4</v>
      </c>
      <c r="U64" s="7">
        <v>5.9</v>
      </c>
      <c r="V64" s="7">
        <v>0.7</v>
      </c>
      <c r="W64" s="7">
        <v>0.31</v>
      </c>
      <c r="Y64" s="7">
        <v>0.29</v>
      </c>
      <c r="Z64" s="7">
        <v>0.2</v>
      </c>
      <c r="AA64" s="7" t="s">
        <v>21</v>
      </c>
      <c r="AC64" s="7">
        <v>75</v>
      </c>
      <c r="AD64" s="7">
        <v>21</v>
      </c>
      <c r="AE64" s="7">
        <v>7.8</v>
      </c>
      <c r="AF64" s="7">
        <v>120</v>
      </c>
      <c r="AH64" s="7">
        <v>39.4</v>
      </c>
    </row>
    <row r="65" spans="1:34" s="7" customFormat="1" ht="12.75">
      <c r="A65" s="6">
        <v>37383</v>
      </c>
      <c r="B65" s="7">
        <v>3482</v>
      </c>
      <c r="C65" s="7">
        <v>3.5</v>
      </c>
      <c r="D65" s="7" t="s">
        <v>19</v>
      </c>
      <c r="E65" s="7">
        <v>26.1</v>
      </c>
      <c r="F65" s="7">
        <v>27.3</v>
      </c>
      <c r="G65" s="7">
        <v>5.5</v>
      </c>
      <c r="H65" s="7">
        <v>8</v>
      </c>
      <c r="I65" s="7">
        <v>0.3</v>
      </c>
      <c r="J65" s="7">
        <v>105</v>
      </c>
      <c r="K65" s="7">
        <v>7.4</v>
      </c>
      <c r="L65" s="7">
        <v>1035</v>
      </c>
      <c r="M65" s="7">
        <v>134</v>
      </c>
      <c r="N65" s="7">
        <v>186</v>
      </c>
      <c r="O65" s="7">
        <v>134</v>
      </c>
      <c r="R65" s="7">
        <v>114</v>
      </c>
      <c r="S65" s="7">
        <v>14</v>
      </c>
      <c r="T65" s="7">
        <v>650</v>
      </c>
      <c r="U65" s="7">
        <v>6.5</v>
      </c>
      <c r="V65" s="7">
        <v>0.3</v>
      </c>
      <c r="W65" s="7">
        <v>0.2</v>
      </c>
      <c r="Y65" s="7">
        <v>0.33</v>
      </c>
      <c r="Z65" s="7">
        <v>0.23</v>
      </c>
      <c r="AA65" s="7" t="s">
        <v>21</v>
      </c>
      <c r="AC65" s="7">
        <v>80</v>
      </c>
      <c r="AD65" s="7">
        <v>22</v>
      </c>
      <c r="AE65" s="7">
        <v>8.7</v>
      </c>
      <c r="AF65" s="7">
        <v>120</v>
      </c>
      <c r="AH65" s="7">
        <v>10.2</v>
      </c>
    </row>
    <row r="66" spans="1:34" s="7" customFormat="1" ht="12.75">
      <c r="A66" s="15">
        <v>37418</v>
      </c>
      <c r="B66" s="7">
        <v>2150</v>
      </c>
      <c r="C66" s="7">
        <v>3.1</v>
      </c>
      <c r="D66" s="7" t="s">
        <v>19</v>
      </c>
      <c r="E66" s="7">
        <v>27.8</v>
      </c>
      <c r="F66" s="7">
        <v>28</v>
      </c>
      <c r="G66" s="7">
        <v>6.3</v>
      </c>
      <c r="H66" s="7">
        <v>7.5</v>
      </c>
      <c r="I66" s="7">
        <v>0.4</v>
      </c>
      <c r="J66" s="7">
        <v>30</v>
      </c>
      <c r="K66" s="7">
        <v>54.6</v>
      </c>
      <c r="L66" s="7">
        <v>1015</v>
      </c>
      <c r="M66" s="7">
        <v>142</v>
      </c>
      <c r="N66" s="7">
        <v>164</v>
      </c>
      <c r="O66" s="7">
        <v>107</v>
      </c>
      <c r="R66" s="7">
        <v>41</v>
      </c>
      <c r="S66" s="7">
        <v>5</v>
      </c>
      <c r="T66" s="7">
        <v>620</v>
      </c>
      <c r="U66" s="7">
        <v>4.29</v>
      </c>
      <c r="V66" s="7">
        <v>0.4</v>
      </c>
      <c r="W66" s="7">
        <v>0.27</v>
      </c>
      <c r="Y66" s="7">
        <v>0.18</v>
      </c>
      <c r="Z66" s="7">
        <v>0.15</v>
      </c>
      <c r="AA66" s="7" t="s">
        <v>21</v>
      </c>
      <c r="AC66" s="7">
        <v>60</v>
      </c>
      <c r="AD66" s="7">
        <v>21</v>
      </c>
      <c r="AE66" s="7">
        <v>7.1</v>
      </c>
      <c r="AF66" s="7">
        <v>120</v>
      </c>
      <c r="AH66" s="7">
        <v>5.3</v>
      </c>
    </row>
    <row r="67" spans="1:34" s="7" customFormat="1" ht="12.75">
      <c r="A67" s="6">
        <v>37454</v>
      </c>
      <c r="B67" s="7">
        <v>2120</v>
      </c>
      <c r="C67" s="7">
        <v>3.1</v>
      </c>
      <c r="D67" s="7">
        <v>1</v>
      </c>
      <c r="E67" s="7">
        <v>26.9</v>
      </c>
      <c r="F67" s="7">
        <v>26.8</v>
      </c>
      <c r="G67" s="7">
        <v>5.7</v>
      </c>
      <c r="H67" s="7">
        <v>7.6</v>
      </c>
      <c r="I67" s="7">
        <v>0.2</v>
      </c>
      <c r="K67" s="7">
        <v>240</v>
      </c>
      <c r="L67" s="7">
        <v>783</v>
      </c>
      <c r="M67" s="7">
        <v>91</v>
      </c>
      <c r="N67" s="7">
        <v>145</v>
      </c>
      <c r="O67" s="7">
        <v>96</v>
      </c>
      <c r="R67" s="7">
        <v>266</v>
      </c>
      <c r="S67" s="7">
        <v>17</v>
      </c>
      <c r="T67" s="7">
        <v>438</v>
      </c>
      <c r="U67" s="7">
        <v>4.1</v>
      </c>
      <c r="V67" s="7">
        <v>0.5</v>
      </c>
      <c r="W67" s="7">
        <v>0.1</v>
      </c>
      <c r="Y67" s="7">
        <v>0.59</v>
      </c>
      <c r="Z67" s="7">
        <v>0.3</v>
      </c>
      <c r="AA67" s="7" t="s">
        <v>21</v>
      </c>
      <c r="AC67" s="7">
        <v>60</v>
      </c>
      <c r="AD67" s="7">
        <v>14</v>
      </c>
      <c r="AE67" s="7">
        <v>8.5</v>
      </c>
      <c r="AF67" s="7">
        <v>86</v>
      </c>
      <c r="AH67" s="7">
        <v>12.6</v>
      </c>
    </row>
    <row r="68" spans="1:34" s="7" customFormat="1" ht="12.75">
      <c r="A68" s="6">
        <v>37481</v>
      </c>
      <c r="B68" s="7">
        <v>1307</v>
      </c>
      <c r="C68" s="7">
        <v>3.1</v>
      </c>
      <c r="D68" s="7">
        <v>3</v>
      </c>
      <c r="E68" s="7">
        <v>26.8</v>
      </c>
      <c r="F68" s="7">
        <v>30.1</v>
      </c>
      <c r="G68" s="7">
        <v>6.2</v>
      </c>
      <c r="H68" s="7">
        <v>7.9</v>
      </c>
      <c r="I68" s="7">
        <v>0.6</v>
      </c>
      <c r="J68" s="7">
        <v>40</v>
      </c>
      <c r="K68" s="7">
        <v>23.8</v>
      </c>
      <c r="L68" s="7">
        <v>903</v>
      </c>
      <c r="M68" s="7">
        <v>133</v>
      </c>
      <c r="N68" s="7">
        <v>153</v>
      </c>
      <c r="O68" s="7">
        <v>109</v>
      </c>
      <c r="R68" s="7">
        <v>16</v>
      </c>
      <c r="S68" s="7">
        <v>4</v>
      </c>
      <c r="T68" s="7">
        <v>520</v>
      </c>
      <c r="U68" s="7">
        <v>3.1</v>
      </c>
      <c r="V68" s="7">
        <v>0.3</v>
      </c>
      <c r="W68" s="7">
        <v>0.08</v>
      </c>
      <c r="Y68" s="7">
        <v>0.12</v>
      </c>
      <c r="Z68" s="7" t="s">
        <v>23</v>
      </c>
      <c r="AA68" s="7" t="s">
        <v>21</v>
      </c>
      <c r="AC68" s="7">
        <v>55</v>
      </c>
      <c r="AD68" s="7">
        <v>19</v>
      </c>
      <c r="AE68" s="7">
        <v>66</v>
      </c>
      <c r="AF68" s="7">
        <v>99</v>
      </c>
      <c r="AH68" s="7">
        <v>12.8</v>
      </c>
    </row>
    <row r="69" spans="1:30" s="7" customFormat="1" ht="12.75">
      <c r="A69" s="3">
        <v>37509</v>
      </c>
      <c r="B69" s="14">
        <v>1745</v>
      </c>
      <c r="C69" s="14">
        <v>3.6</v>
      </c>
      <c r="D69" s="14">
        <v>1</v>
      </c>
      <c r="E69" s="14">
        <v>29.6</v>
      </c>
      <c r="F69" s="14">
        <v>25.9</v>
      </c>
      <c r="G69" s="14">
        <v>6.7</v>
      </c>
      <c r="H69" s="14">
        <v>8.1</v>
      </c>
      <c r="I69" s="14">
        <v>0.4</v>
      </c>
      <c r="J69" s="14">
        <v>84</v>
      </c>
      <c r="K69" s="14">
        <v>80.5</v>
      </c>
      <c r="L69" s="14">
        <v>913</v>
      </c>
      <c r="M69" s="14">
        <v>123</v>
      </c>
      <c r="N69" s="14">
        <v>145</v>
      </c>
      <c r="O69" s="14">
        <v>117</v>
      </c>
      <c r="R69" s="14">
        <v>46</v>
      </c>
      <c r="S69" s="14">
        <v>8</v>
      </c>
      <c r="T69" s="14">
        <v>460</v>
      </c>
      <c r="U69" s="14">
        <v>8</v>
      </c>
      <c r="V69" s="14">
        <v>0.4</v>
      </c>
      <c r="W69" s="14">
        <v>0.02</v>
      </c>
      <c r="Y69" s="14">
        <v>0.27</v>
      </c>
      <c r="Z69" s="7">
        <v>0.16</v>
      </c>
      <c r="AA69" s="7" t="s">
        <v>21</v>
      </c>
      <c r="AC69" s="7">
        <v>50</v>
      </c>
      <c r="AD69" s="7">
        <v>17</v>
      </c>
    </row>
    <row r="70" spans="1:34" s="7" customFormat="1" ht="12.75">
      <c r="A70" s="3">
        <v>37545</v>
      </c>
      <c r="B70" s="14">
        <v>830</v>
      </c>
      <c r="C70" s="14">
        <v>2.9</v>
      </c>
      <c r="D70" s="14" t="s">
        <v>19</v>
      </c>
      <c r="E70" s="14">
        <v>23.5</v>
      </c>
      <c r="F70" s="14">
        <v>17.5</v>
      </c>
      <c r="G70" s="14">
        <v>7.3</v>
      </c>
      <c r="H70" s="14">
        <v>8.1</v>
      </c>
      <c r="I70" s="14">
        <v>0.7</v>
      </c>
      <c r="J70" s="14">
        <v>200</v>
      </c>
      <c r="K70" s="14">
        <v>755</v>
      </c>
      <c r="L70" s="14">
        <v>1259</v>
      </c>
      <c r="M70" s="14">
        <v>202</v>
      </c>
      <c r="N70" s="14">
        <v>159</v>
      </c>
      <c r="O70" s="14">
        <v>123</v>
      </c>
      <c r="R70" s="14">
        <v>6</v>
      </c>
      <c r="S70" s="14" t="s">
        <v>17</v>
      </c>
      <c r="T70" s="14">
        <v>662</v>
      </c>
      <c r="U70" s="14">
        <v>7.5</v>
      </c>
      <c r="V70" s="14">
        <v>1.2</v>
      </c>
      <c r="W70" s="14" t="s">
        <v>24</v>
      </c>
      <c r="Y70" s="14">
        <v>0.28</v>
      </c>
      <c r="Z70" s="7">
        <v>0.24</v>
      </c>
      <c r="AA70" s="7" t="s">
        <v>21</v>
      </c>
      <c r="AC70" s="14">
        <v>60</v>
      </c>
      <c r="AD70" s="14">
        <v>19</v>
      </c>
      <c r="AE70" s="14"/>
      <c r="AF70" s="14"/>
      <c r="AH70" s="14"/>
    </row>
    <row r="71" spans="1:34" s="7" customFormat="1" ht="12.75">
      <c r="A71" s="15">
        <v>37579</v>
      </c>
      <c r="B71" s="7">
        <v>635</v>
      </c>
      <c r="C71" s="7">
        <v>2.5</v>
      </c>
      <c r="D71" s="7" t="s">
        <v>19</v>
      </c>
      <c r="E71" s="7">
        <v>16</v>
      </c>
      <c r="F71" s="7">
        <v>18.7</v>
      </c>
      <c r="G71" s="7">
        <v>10.1</v>
      </c>
      <c r="H71" s="7">
        <v>8.5</v>
      </c>
      <c r="I71" s="7">
        <v>1.8</v>
      </c>
      <c r="J71" s="7">
        <v>5</v>
      </c>
      <c r="K71" s="7">
        <v>2</v>
      </c>
      <c r="L71" s="7">
        <v>774</v>
      </c>
      <c r="M71" s="7">
        <v>86</v>
      </c>
      <c r="N71" s="7">
        <v>106</v>
      </c>
      <c r="O71" s="7">
        <v>100</v>
      </c>
      <c r="R71" s="7" t="s">
        <v>17</v>
      </c>
      <c r="S71" s="7" t="s">
        <v>17</v>
      </c>
      <c r="T71" s="7">
        <v>598</v>
      </c>
      <c r="U71" s="7">
        <v>2.3</v>
      </c>
      <c r="V71" s="7">
        <v>0.2</v>
      </c>
      <c r="W71" s="7" t="s">
        <v>24</v>
      </c>
      <c r="Y71" s="7">
        <v>0.11</v>
      </c>
      <c r="Z71" s="7">
        <v>0.1</v>
      </c>
      <c r="AA71" s="7" t="s">
        <v>21</v>
      </c>
      <c r="AC71" s="7">
        <v>50</v>
      </c>
      <c r="AD71" s="7">
        <v>14</v>
      </c>
      <c r="AE71" s="7">
        <v>6.6</v>
      </c>
      <c r="AF71" s="7">
        <v>87</v>
      </c>
      <c r="AH71" s="7">
        <v>4.7</v>
      </c>
    </row>
    <row r="72" spans="1:34" s="7" customFormat="1" ht="12.75">
      <c r="A72" s="6">
        <v>37600</v>
      </c>
      <c r="B72" s="7">
        <v>953</v>
      </c>
      <c r="C72" s="7">
        <v>3.1</v>
      </c>
      <c r="D72" s="7">
        <v>2</v>
      </c>
      <c r="E72" s="7">
        <v>10</v>
      </c>
      <c r="F72" s="7">
        <v>15</v>
      </c>
      <c r="G72" s="7">
        <v>7.8</v>
      </c>
      <c r="H72" s="7">
        <v>7.6</v>
      </c>
      <c r="I72" s="7">
        <v>1.4</v>
      </c>
      <c r="J72" s="7">
        <v>20</v>
      </c>
      <c r="K72" s="7">
        <v>4.1</v>
      </c>
      <c r="L72" s="7">
        <v>782</v>
      </c>
      <c r="M72" s="7">
        <v>90</v>
      </c>
      <c r="N72" s="7">
        <v>109</v>
      </c>
      <c r="O72" s="7">
        <v>119</v>
      </c>
      <c r="R72" s="7" t="s">
        <v>17</v>
      </c>
      <c r="S72" s="7" t="s">
        <v>17</v>
      </c>
      <c r="T72" s="7">
        <v>408</v>
      </c>
      <c r="U72" s="7">
        <v>4.8</v>
      </c>
      <c r="V72" s="7">
        <v>0.2</v>
      </c>
      <c r="W72" s="7">
        <v>0.3</v>
      </c>
      <c r="Y72" s="7">
        <v>0.11</v>
      </c>
      <c r="Z72" s="7">
        <v>0.1</v>
      </c>
      <c r="AA72" s="7" t="s">
        <v>21</v>
      </c>
      <c r="AC72" s="7">
        <v>54</v>
      </c>
      <c r="AD72" s="7">
        <v>13</v>
      </c>
      <c r="AE72" s="7">
        <v>6.1</v>
      </c>
      <c r="AF72" s="7">
        <v>69</v>
      </c>
      <c r="AH72" s="7">
        <v>10</v>
      </c>
    </row>
    <row r="73" spans="1:34" s="7" customFormat="1" ht="12.75">
      <c r="A73" s="3">
        <v>37635</v>
      </c>
      <c r="B73" s="4">
        <v>635</v>
      </c>
      <c r="C73" s="4">
        <v>2.5</v>
      </c>
      <c r="D73" s="4">
        <v>2</v>
      </c>
      <c r="E73" s="4">
        <v>13.6</v>
      </c>
      <c r="F73" s="4">
        <v>10.5</v>
      </c>
      <c r="G73" s="4">
        <v>7.7</v>
      </c>
      <c r="H73" s="4">
        <v>7.6</v>
      </c>
      <c r="I73" s="4">
        <v>1.4</v>
      </c>
      <c r="J73" s="4">
        <v>40</v>
      </c>
      <c r="K73" s="4">
        <v>17.4</v>
      </c>
      <c r="L73" s="4">
        <v>865</v>
      </c>
      <c r="M73" s="4">
        <v>89</v>
      </c>
      <c r="N73" s="4">
        <v>119</v>
      </c>
      <c r="O73" s="4">
        <v>118</v>
      </c>
      <c r="R73" s="5">
        <v>4</v>
      </c>
      <c r="S73" s="7" t="s">
        <v>17</v>
      </c>
      <c r="T73" s="7">
        <v>482</v>
      </c>
      <c r="U73" s="7">
        <v>4.4</v>
      </c>
      <c r="V73" s="7" t="s">
        <v>25</v>
      </c>
      <c r="W73" s="7">
        <v>0.28</v>
      </c>
      <c r="Y73" s="7">
        <v>0.12</v>
      </c>
      <c r="Z73" s="7">
        <v>0.04</v>
      </c>
      <c r="AA73" s="7" t="s">
        <v>21</v>
      </c>
      <c r="AC73" s="7">
        <v>74</v>
      </c>
      <c r="AD73" s="7">
        <v>17</v>
      </c>
      <c r="AE73" s="7">
        <v>8.9</v>
      </c>
      <c r="AF73" s="7">
        <v>94</v>
      </c>
      <c r="AH73" s="7">
        <v>9</v>
      </c>
    </row>
    <row r="74" spans="1:34" s="7" customFormat="1" ht="12.75">
      <c r="A74" s="3">
        <v>37664</v>
      </c>
      <c r="B74" s="4">
        <v>512</v>
      </c>
      <c r="C74" s="4">
        <v>2.4</v>
      </c>
      <c r="D74" s="4">
        <v>4</v>
      </c>
      <c r="E74" s="4">
        <v>16.6</v>
      </c>
      <c r="F74" s="4">
        <v>18.7</v>
      </c>
      <c r="G74" s="4">
        <v>9</v>
      </c>
      <c r="H74" s="4">
        <v>8.7</v>
      </c>
      <c r="I74" s="4">
        <v>1.4</v>
      </c>
      <c r="J74" s="4">
        <v>32</v>
      </c>
      <c r="K74" s="4">
        <v>74</v>
      </c>
      <c r="L74" s="4">
        <v>1054</v>
      </c>
      <c r="M74" s="4">
        <v>105</v>
      </c>
      <c r="N74" s="4">
        <v>230</v>
      </c>
      <c r="O74" s="4">
        <v>131</v>
      </c>
      <c r="R74" s="7" t="s">
        <v>17</v>
      </c>
      <c r="S74" s="7" t="s">
        <v>17</v>
      </c>
      <c r="T74" s="7">
        <v>520</v>
      </c>
      <c r="U74" s="7">
        <v>4</v>
      </c>
      <c r="V74" s="7">
        <v>0.2</v>
      </c>
      <c r="W74" s="7" t="s">
        <v>24</v>
      </c>
      <c r="Y74" s="7">
        <v>0.16</v>
      </c>
      <c r="Z74" s="7" t="s">
        <v>24</v>
      </c>
      <c r="AA74" s="7" t="s">
        <v>21</v>
      </c>
      <c r="AC74" s="7">
        <v>65</v>
      </c>
      <c r="AD74" s="7">
        <v>15</v>
      </c>
      <c r="AE74" s="7">
        <v>6.6</v>
      </c>
      <c r="AF74" s="7">
        <v>88</v>
      </c>
      <c r="AH74" s="7">
        <v>6.6</v>
      </c>
    </row>
    <row r="75" spans="1:34" s="7" customFormat="1" ht="12.75">
      <c r="A75" s="3">
        <v>37691</v>
      </c>
      <c r="B75" s="4">
        <v>706</v>
      </c>
      <c r="C75" s="4">
        <v>2.5</v>
      </c>
      <c r="D75" s="4">
        <v>5</v>
      </c>
      <c r="E75" s="4">
        <v>20.7</v>
      </c>
      <c r="F75" s="4">
        <v>19.5</v>
      </c>
      <c r="G75" s="4">
        <v>6.8</v>
      </c>
      <c r="H75" s="4">
        <v>7.9</v>
      </c>
      <c r="I75" s="4">
        <v>1.2</v>
      </c>
      <c r="J75" s="4">
        <v>36</v>
      </c>
      <c r="K75" s="4">
        <v>81.5</v>
      </c>
      <c r="L75" s="4">
        <v>968</v>
      </c>
      <c r="M75" s="4">
        <v>82</v>
      </c>
      <c r="N75" s="4">
        <v>179</v>
      </c>
      <c r="O75" s="4">
        <v>158</v>
      </c>
      <c r="T75" s="7">
        <v>466</v>
      </c>
      <c r="U75" s="7">
        <v>5.2</v>
      </c>
      <c r="V75" s="7">
        <v>0.02</v>
      </c>
      <c r="W75" s="7">
        <v>1</v>
      </c>
      <c r="Y75" s="7">
        <v>0.74</v>
      </c>
      <c r="Z75" s="7" t="s">
        <v>24</v>
      </c>
      <c r="AA75" s="7" t="s">
        <v>21</v>
      </c>
      <c r="AC75" s="7">
        <v>62.6</v>
      </c>
      <c r="AD75" s="7">
        <v>14.9</v>
      </c>
      <c r="AE75" s="7">
        <v>6.97</v>
      </c>
      <c r="AF75" s="7">
        <v>96</v>
      </c>
      <c r="AH75" s="7">
        <v>6.8</v>
      </c>
    </row>
    <row r="76" spans="1:34" s="7" customFormat="1" ht="12.75">
      <c r="A76" s="10">
        <v>37696</v>
      </c>
      <c r="B76" s="13">
        <v>353</v>
      </c>
      <c r="C76" s="13">
        <v>3.3</v>
      </c>
      <c r="D76" s="13">
        <v>1</v>
      </c>
      <c r="E76" s="13">
        <v>21.8</v>
      </c>
      <c r="F76" s="13">
        <v>20.7</v>
      </c>
      <c r="G76" s="13">
        <v>6.9</v>
      </c>
      <c r="H76" s="13">
        <v>7.8</v>
      </c>
      <c r="I76" s="13">
        <v>0.4</v>
      </c>
      <c r="J76" s="13">
        <v>2250</v>
      </c>
      <c r="K76" s="13" t="s">
        <v>29</v>
      </c>
      <c r="L76" s="13">
        <v>1040</v>
      </c>
      <c r="M76" s="13">
        <v>126</v>
      </c>
      <c r="N76" s="13">
        <v>126</v>
      </c>
      <c r="O76" s="13">
        <v>134</v>
      </c>
      <c r="R76" s="13">
        <v>14</v>
      </c>
      <c r="S76" s="13">
        <v>4</v>
      </c>
      <c r="T76" s="13">
        <v>458</v>
      </c>
      <c r="U76" s="7">
        <v>9.2</v>
      </c>
      <c r="V76" s="7">
        <v>0.4</v>
      </c>
      <c r="W76" s="7">
        <v>0.18</v>
      </c>
      <c r="Y76" s="7">
        <v>0.1</v>
      </c>
      <c r="Z76" s="7">
        <v>0.1</v>
      </c>
      <c r="AA76" s="7" t="s">
        <v>26</v>
      </c>
      <c r="AC76" s="7">
        <v>63</v>
      </c>
      <c r="AD76" s="7">
        <v>15</v>
      </c>
      <c r="AE76" s="7">
        <v>8</v>
      </c>
      <c r="AF76" s="7">
        <v>120</v>
      </c>
      <c r="AH76" s="7">
        <v>8.3</v>
      </c>
    </row>
    <row r="77" spans="1:34" s="7" customFormat="1" ht="12.75">
      <c r="A77" s="3">
        <v>37720</v>
      </c>
      <c r="B77" s="5">
        <v>2225</v>
      </c>
      <c r="C77" s="5">
        <v>3.2</v>
      </c>
      <c r="D77" s="5">
        <v>2</v>
      </c>
      <c r="E77" s="5">
        <v>19.4</v>
      </c>
      <c r="F77" s="5">
        <v>11.9</v>
      </c>
      <c r="G77" s="5">
        <v>6.9</v>
      </c>
      <c r="H77" s="5">
        <v>7.3</v>
      </c>
      <c r="I77" s="5">
        <v>0.4</v>
      </c>
      <c r="J77" s="5">
        <v>120</v>
      </c>
      <c r="K77" s="5">
        <v>49.6</v>
      </c>
      <c r="L77" s="5">
        <v>861</v>
      </c>
      <c r="M77" s="5">
        <v>102</v>
      </c>
      <c r="N77" s="5">
        <v>236</v>
      </c>
      <c r="O77" s="5">
        <v>133</v>
      </c>
      <c r="R77" s="5">
        <v>14</v>
      </c>
      <c r="S77" s="5">
        <v>5</v>
      </c>
      <c r="T77" s="5">
        <v>462</v>
      </c>
      <c r="U77" s="5">
        <v>4.4</v>
      </c>
      <c r="V77" s="5">
        <v>0.9</v>
      </c>
      <c r="W77" s="5">
        <v>0.14</v>
      </c>
      <c r="Y77" s="5">
        <v>0.28</v>
      </c>
      <c r="Z77" s="5">
        <v>0.16</v>
      </c>
      <c r="AA77" s="7" t="s">
        <v>21</v>
      </c>
      <c r="AC77" s="7">
        <v>69</v>
      </c>
      <c r="AD77" s="7">
        <v>16</v>
      </c>
      <c r="AE77" s="7">
        <v>6.8</v>
      </c>
      <c r="AF77" s="7">
        <v>83</v>
      </c>
      <c r="AH77" s="7">
        <v>9.3</v>
      </c>
    </row>
    <row r="78" spans="1:34" s="7" customFormat="1" ht="12.75">
      <c r="A78" s="3">
        <v>37754</v>
      </c>
      <c r="B78" s="5">
        <v>7557</v>
      </c>
      <c r="C78" s="5">
        <v>4.4</v>
      </c>
      <c r="D78" s="5" t="s">
        <v>19</v>
      </c>
      <c r="E78" s="5">
        <v>27.7</v>
      </c>
      <c r="F78" s="5">
        <v>26.9</v>
      </c>
      <c r="G78" s="5">
        <v>6.2</v>
      </c>
      <c r="H78" s="5">
        <v>8.1</v>
      </c>
      <c r="I78" s="5">
        <v>0.4</v>
      </c>
      <c r="J78" s="5">
        <v>295</v>
      </c>
      <c r="K78" s="5">
        <v>259</v>
      </c>
      <c r="L78" s="5">
        <v>917</v>
      </c>
      <c r="M78" s="5">
        <v>120</v>
      </c>
      <c r="N78" s="5">
        <v>119</v>
      </c>
      <c r="O78" s="5">
        <v>119</v>
      </c>
      <c r="R78" s="5">
        <v>87</v>
      </c>
      <c r="S78" s="5">
        <v>4</v>
      </c>
      <c r="T78" s="5">
        <v>527</v>
      </c>
      <c r="U78" s="5">
        <v>9.2</v>
      </c>
      <c r="V78" s="5">
        <v>1.6</v>
      </c>
      <c r="W78" s="5">
        <v>0.05</v>
      </c>
      <c r="Y78" s="5">
        <v>0.08</v>
      </c>
      <c r="Z78" s="5" t="s">
        <v>31</v>
      </c>
      <c r="AA78" s="14" t="s">
        <v>21</v>
      </c>
      <c r="AC78" s="14">
        <v>68</v>
      </c>
      <c r="AD78" s="14">
        <v>17</v>
      </c>
      <c r="AE78" s="14"/>
      <c r="AF78" s="14"/>
      <c r="AH78" s="14"/>
    </row>
    <row r="79" spans="1:34" s="7" customFormat="1" ht="12.75">
      <c r="A79" s="9">
        <v>37789</v>
      </c>
      <c r="B79" s="5">
        <v>1059</v>
      </c>
      <c r="C79" s="5">
        <v>2.9</v>
      </c>
      <c r="D79" s="5">
        <v>3</v>
      </c>
      <c r="E79" s="5">
        <v>29.4</v>
      </c>
      <c r="F79" s="5">
        <v>26.5</v>
      </c>
      <c r="G79" s="5">
        <v>6.6</v>
      </c>
      <c r="H79" s="5">
        <v>8.3</v>
      </c>
      <c r="I79" s="5">
        <v>0.7</v>
      </c>
      <c r="J79" s="5">
        <v>22</v>
      </c>
      <c r="K79" s="5">
        <v>5.2</v>
      </c>
      <c r="L79" s="5">
        <v>1032</v>
      </c>
      <c r="M79" s="5">
        <v>167</v>
      </c>
      <c r="N79" s="5">
        <v>156</v>
      </c>
      <c r="O79" s="5">
        <v>336</v>
      </c>
      <c r="R79" s="5">
        <v>7</v>
      </c>
      <c r="S79" s="5" t="s">
        <v>17</v>
      </c>
      <c r="T79" s="5">
        <v>590</v>
      </c>
      <c r="U79" s="5">
        <v>3</v>
      </c>
      <c r="V79" s="5">
        <v>0.4</v>
      </c>
      <c r="W79" s="5" t="s">
        <v>24</v>
      </c>
      <c r="Y79" s="5" t="s">
        <v>32</v>
      </c>
      <c r="Z79" s="5" t="s">
        <v>24</v>
      </c>
      <c r="AA79" s="14" t="s">
        <v>21</v>
      </c>
      <c r="AC79" s="14">
        <v>43</v>
      </c>
      <c r="AD79" s="14">
        <v>13.5</v>
      </c>
      <c r="AE79" s="14"/>
      <c r="AF79" s="14"/>
      <c r="AH79" s="14"/>
    </row>
    <row r="80" spans="1:34" s="7" customFormat="1" ht="12.75">
      <c r="A80" s="15">
        <v>37824</v>
      </c>
      <c r="B80" s="5">
        <v>1059</v>
      </c>
      <c r="C80" s="5">
        <v>2.9</v>
      </c>
      <c r="D80" s="14" t="s">
        <v>19</v>
      </c>
      <c r="E80" s="5">
        <v>26.9</v>
      </c>
      <c r="F80" s="5">
        <v>29.2</v>
      </c>
      <c r="G80" s="5">
        <v>5.5</v>
      </c>
      <c r="H80" s="5">
        <v>8.1</v>
      </c>
      <c r="I80" s="5">
        <v>0.9</v>
      </c>
      <c r="J80" s="5">
        <v>40</v>
      </c>
      <c r="K80" s="5">
        <v>17.3</v>
      </c>
      <c r="L80" s="5">
        <v>918</v>
      </c>
      <c r="M80" s="5">
        <v>84</v>
      </c>
      <c r="N80" s="5">
        <v>112</v>
      </c>
      <c r="O80" s="5">
        <v>107</v>
      </c>
      <c r="R80" s="5">
        <v>17</v>
      </c>
      <c r="S80" s="7" t="s">
        <v>17</v>
      </c>
      <c r="T80" s="7">
        <v>525</v>
      </c>
      <c r="U80" s="7" t="s">
        <v>20</v>
      </c>
      <c r="V80" s="7">
        <v>0.3</v>
      </c>
      <c r="W80" s="7" t="s">
        <v>23</v>
      </c>
      <c r="Y80" s="7">
        <v>0.33</v>
      </c>
      <c r="Z80" s="7">
        <v>0.31</v>
      </c>
      <c r="AA80" s="7">
        <v>43.3</v>
      </c>
      <c r="AC80" s="7">
        <v>55</v>
      </c>
      <c r="AD80" s="7">
        <v>17.1</v>
      </c>
      <c r="AE80" s="7">
        <v>6.5</v>
      </c>
      <c r="AF80" s="7">
        <v>103</v>
      </c>
      <c r="AH80" s="7">
        <v>13.1</v>
      </c>
    </row>
    <row r="81" spans="1:34" s="7" customFormat="1" ht="12.75">
      <c r="A81" s="6">
        <v>37852</v>
      </c>
      <c r="B81" s="5">
        <v>530</v>
      </c>
      <c r="C81" s="5">
        <v>2.1</v>
      </c>
      <c r="D81" s="5">
        <v>3</v>
      </c>
      <c r="E81" s="5">
        <v>27</v>
      </c>
      <c r="F81" s="5">
        <v>29.9</v>
      </c>
      <c r="G81" s="5">
        <v>8.8</v>
      </c>
      <c r="H81" s="5">
        <v>8.9</v>
      </c>
      <c r="I81" s="5">
        <v>1.1</v>
      </c>
      <c r="J81" s="5">
        <v>38</v>
      </c>
      <c r="K81" s="5">
        <v>17.4</v>
      </c>
      <c r="L81" s="5">
        <v>834</v>
      </c>
      <c r="M81" s="5">
        <v>74</v>
      </c>
      <c r="N81" s="5">
        <v>78</v>
      </c>
      <c r="O81" s="5">
        <v>106</v>
      </c>
      <c r="R81" s="5">
        <v>4</v>
      </c>
      <c r="S81" s="7" t="s">
        <v>17</v>
      </c>
      <c r="T81" s="7">
        <v>556</v>
      </c>
      <c r="U81" s="7">
        <v>4.2</v>
      </c>
      <c r="V81" s="7">
        <v>0.7</v>
      </c>
      <c r="W81" s="7" t="s">
        <v>23</v>
      </c>
      <c r="Y81" s="7">
        <v>0.27</v>
      </c>
      <c r="Z81" s="7">
        <v>0.27</v>
      </c>
      <c r="AA81" s="7" t="s">
        <v>21</v>
      </c>
      <c r="AC81" s="7">
        <v>47.3</v>
      </c>
      <c r="AD81" s="7">
        <v>15.3</v>
      </c>
      <c r="AE81" s="7">
        <v>5.9</v>
      </c>
      <c r="AF81" s="7">
        <v>119</v>
      </c>
      <c r="AH81" s="7">
        <v>14.8</v>
      </c>
    </row>
    <row r="82" spans="1:34" s="7" customFormat="1" ht="12.75">
      <c r="A82" s="6">
        <v>37874</v>
      </c>
      <c r="B82" s="5">
        <v>636</v>
      </c>
      <c r="C82" s="5">
        <v>2.3</v>
      </c>
      <c r="D82" s="5">
        <v>6</v>
      </c>
      <c r="E82" s="5">
        <v>29.6</v>
      </c>
      <c r="F82" s="5">
        <v>24.7</v>
      </c>
      <c r="G82" s="5">
        <v>8.9</v>
      </c>
      <c r="H82" s="5">
        <v>7.8</v>
      </c>
      <c r="I82" s="5">
        <v>0.5</v>
      </c>
      <c r="J82" s="5">
        <v>38</v>
      </c>
      <c r="K82" s="5">
        <v>23.5</v>
      </c>
      <c r="L82" s="5">
        <v>932</v>
      </c>
      <c r="M82" s="7">
        <v>109</v>
      </c>
      <c r="N82" s="7">
        <v>150</v>
      </c>
      <c r="O82" s="7">
        <v>93</v>
      </c>
      <c r="R82" s="7">
        <v>3</v>
      </c>
      <c r="S82" s="7">
        <v>1</v>
      </c>
      <c r="T82" s="7">
        <v>463</v>
      </c>
      <c r="U82" s="7">
        <v>2.9</v>
      </c>
      <c r="W82" s="7" t="s">
        <v>25</v>
      </c>
      <c r="Y82" s="7">
        <v>0.14</v>
      </c>
      <c r="Z82" s="7">
        <v>0.09</v>
      </c>
      <c r="AA82" s="7" t="s">
        <v>26</v>
      </c>
      <c r="AC82" s="7">
        <v>51.1</v>
      </c>
      <c r="AD82" s="7">
        <v>14.4</v>
      </c>
      <c r="AE82" s="7">
        <v>6.7</v>
      </c>
      <c r="AF82" s="7">
        <v>96.2</v>
      </c>
      <c r="AH82" s="7">
        <v>12.5</v>
      </c>
    </row>
    <row r="83" spans="1:34" s="7" customFormat="1" ht="12.75">
      <c r="A83" s="15">
        <v>37943</v>
      </c>
      <c r="B83" s="14">
        <v>1232</v>
      </c>
      <c r="C83" s="14">
        <v>3.1</v>
      </c>
      <c r="D83" s="14">
        <v>2</v>
      </c>
      <c r="E83" s="14">
        <v>18.4</v>
      </c>
      <c r="F83" s="14">
        <v>23.5</v>
      </c>
      <c r="G83" s="14">
        <v>4.9</v>
      </c>
      <c r="H83" s="14">
        <v>7.8</v>
      </c>
      <c r="I83" s="14">
        <v>0.3</v>
      </c>
      <c r="J83" s="14"/>
      <c r="K83" s="14">
        <v>960.6</v>
      </c>
      <c r="L83" s="14">
        <v>1258</v>
      </c>
      <c r="M83" s="14">
        <v>135</v>
      </c>
      <c r="N83" s="14">
        <v>162</v>
      </c>
      <c r="O83" s="14">
        <v>126</v>
      </c>
      <c r="R83" s="7">
        <v>2</v>
      </c>
      <c r="S83" s="7" t="s">
        <v>27</v>
      </c>
      <c r="T83" s="7">
        <v>689</v>
      </c>
      <c r="U83" s="7">
        <v>3.9</v>
      </c>
      <c r="V83" s="7">
        <v>0.21</v>
      </c>
      <c r="W83" s="7">
        <v>0.08</v>
      </c>
      <c r="Y83" s="7">
        <v>0.09</v>
      </c>
      <c r="AA83" s="7" t="s">
        <v>26</v>
      </c>
      <c r="AC83" s="7">
        <v>76</v>
      </c>
      <c r="AD83" s="7">
        <v>22</v>
      </c>
      <c r="AE83" s="7">
        <v>9</v>
      </c>
      <c r="AF83" s="7">
        <v>135</v>
      </c>
      <c r="AH83" s="7">
        <v>5</v>
      </c>
    </row>
    <row r="84" spans="1:34" s="7" customFormat="1" ht="12.75">
      <c r="A84" s="15">
        <v>37971</v>
      </c>
      <c r="B84" s="7">
        <v>670</v>
      </c>
      <c r="C84" s="7">
        <v>2.7</v>
      </c>
      <c r="D84" s="7" t="s">
        <v>19</v>
      </c>
      <c r="E84" s="7">
        <v>9.5</v>
      </c>
      <c r="F84" s="7">
        <v>17.7</v>
      </c>
      <c r="G84" s="7">
        <v>6.9</v>
      </c>
      <c r="H84" s="7">
        <v>8.4</v>
      </c>
      <c r="I84" s="7">
        <v>0.5</v>
      </c>
      <c r="J84" s="7">
        <v>16</v>
      </c>
      <c r="K84" s="7">
        <v>12.6</v>
      </c>
      <c r="L84" s="7">
        <v>935</v>
      </c>
      <c r="M84" s="7">
        <v>160</v>
      </c>
      <c r="N84" s="7">
        <v>96</v>
      </c>
      <c r="O84" s="7">
        <v>147</v>
      </c>
      <c r="R84" s="7">
        <v>26</v>
      </c>
      <c r="S84" s="7">
        <v>8</v>
      </c>
      <c r="T84" s="7">
        <v>494</v>
      </c>
      <c r="U84" s="7">
        <v>3.5</v>
      </c>
      <c r="V84" s="7">
        <v>0.22</v>
      </c>
      <c r="W84" s="7">
        <v>0.1</v>
      </c>
      <c r="Y84" s="7" t="s">
        <v>28</v>
      </c>
      <c r="AA84" s="7" t="s">
        <v>26</v>
      </c>
      <c r="AC84" s="7">
        <v>68</v>
      </c>
      <c r="AD84" s="7">
        <v>15</v>
      </c>
      <c r="AE84" s="7">
        <v>9</v>
      </c>
      <c r="AF84" s="7">
        <v>104</v>
      </c>
      <c r="AH84" s="7">
        <v>15</v>
      </c>
    </row>
    <row r="85" spans="1:34" ht="12.75">
      <c r="A85" s="3">
        <v>37999</v>
      </c>
      <c r="B85" s="4">
        <v>1236</v>
      </c>
      <c r="C85" s="4">
        <v>3.2</v>
      </c>
      <c r="D85" s="5" t="s">
        <v>19</v>
      </c>
      <c r="E85" s="4"/>
      <c r="F85" s="4">
        <v>20.6</v>
      </c>
      <c r="G85" s="4">
        <v>6.7</v>
      </c>
      <c r="H85" s="4">
        <v>6.4</v>
      </c>
      <c r="I85" s="4">
        <v>0.5</v>
      </c>
      <c r="J85" s="4">
        <v>30</v>
      </c>
      <c r="K85" s="4">
        <v>22.6</v>
      </c>
      <c r="L85" s="4">
        <v>985</v>
      </c>
      <c r="M85" s="4">
        <v>85</v>
      </c>
      <c r="N85" s="4">
        <v>83</v>
      </c>
      <c r="O85" s="4">
        <v>199</v>
      </c>
      <c r="R85" s="4">
        <v>12</v>
      </c>
      <c r="S85" s="4">
        <v>9</v>
      </c>
      <c r="T85" s="4">
        <v>480</v>
      </c>
      <c r="U85" s="4">
        <v>5.2</v>
      </c>
      <c r="V85" s="4">
        <v>0.2</v>
      </c>
      <c r="W85" s="5">
        <v>3.6</v>
      </c>
      <c r="Y85" s="5">
        <v>0.1</v>
      </c>
      <c r="Z85" s="5" t="s">
        <v>33</v>
      </c>
      <c r="AA85" s="7" t="s">
        <v>26</v>
      </c>
      <c r="AC85" s="5"/>
      <c r="AD85" s="5"/>
      <c r="AE85" s="5"/>
      <c r="AF85" s="5"/>
      <c r="AH85" s="7">
        <v>8.2</v>
      </c>
    </row>
    <row r="86" spans="1:34" s="7" customFormat="1" ht="12.75">
      <c r="A86" s="11">
        <v>38035</v>
      </c>
      <c r="B86" s="14">
        <v>307</v>
      </c>
      <c r="C86" s="14">
        <v>3.1</v>
      </c>
      <c r="D86" s="7">
        <v>6</v>
      </c>
      <c r="E86" s="14">
        <v>17.1</v>
      </c>
      <c r="F86" s="14">
        <v>16.7</v>
      </c>
      <c r="G86" s="14">
        <v>6.9</v>
      </c>
      <c r="H86" s="14">
        <v>8.1</v>
      </c>
      <c r="I86" s="14">
        <v>0.4</v>
      </c>
      <c r="J86" s="14">
        <v>375</v>
      </c>
      <c r="K86" s="14">
        <v>376.2</v>
      </c>
      <c r="L86" s="14">
        <v>1337</v>
      </c>
      <c r="M86" s="14">
        <v>210</v>
      </c>
      <c r="N86" s="14">
        <v>233</v>
      </c>
      <c r="O86" s="14">
        <v>143</v>
      </c>
      <c r="R86" s="14">
        <v>17</v>
      </c>
      <c r="S86" s="14">
        <v>10</v>
      </c>
      <c r="T86" s="14">
        <v>809</v>
      </c>
      <c r="U86" s="5">
        <v>5</v>
      </c>
      <c r="V86" s="14">
        <v>1.2</v>
      </c>
      <c r="W86" s="5" t="s">
        <v>25</v>
      </c>
      <c r="Y86" s="7">
        <v>0.29</v>
      </c>
      <c r="Z86" s="5"/>
      <c r="AA86" s="7" t="s">
        <v>26</v>
      </c>
      <c r="AC86" s="7">
        <v>81</v>
      </c>
      <c r="AD86" s="7">
        <v>2</v>
      </c>
      <c r="AE86" s="7">
        <v>9</v>
      </c>
      <c r="AF86" s="7">
        <v>175</v>
      </c>
      <c r="AH86" s="7">
        <v>5</v>
      </c>
    </row>
    <row r="87" spans="1:34" s="7" customFormat="1" ht="12.75">
      <c r="A87" s="12">
        <v>38062</v>
      </c>
      <c r="B87" s="13">
        <v>353</v>
      </c>
      <c r="C87" s="13">
        <v>3.3</v>
      </c>
      <c r="D87" s="7">
        <v>1</v>
      </c>
      <c r="E87" s="13">
        <v>21.8</v>
      </c>
      <c r="F87" s="13">
        <v>20.7</v>
      </c>
      <c r="G87" s="13">
        <v>6.9</v>
      </c>
      <c r="H87" s="13">
        <v>7.8</v>
      </c>
      <c r="I87" s="7">
        <v>0.4</v>
      </c>
      <c r="J87" s="13">
        <v>2250</v>
      </c>
      <c r="K87" s="13">
        <v>2419.2</v>
      </c>
      <c r="L87" s="13">
        <v>1040</v>
      </c>
      <c r="M87" s="13">
        <v>126</v>
      </c>
      <c r="N87" s="13">
        <v>126</v>
      </c>
      <c r="O87" s="13">
        <v>134</v>
      </c>
      <c r="R87" s="7">
        <v>14</v>
      </c>
      <c r="S87" s="7">
        <v>4</v>
      </c>
      <c r="T87" s="7">
        <v>458</v>
      </c>
      <c r="U87" s="5">
        <v>9.2</v>
      </c>
      <c r="V87" s="7">
        <v>0.4</v>
      </c>
      <c r="W87" s="7">
        <v>0.18</v>
      </c>
      <c r="Y87" s="7">
        <v>0.1</v>
      </c>
      <c r="Z87" s="7">
        <v>0.1</v>
      </c>
      <c r="AA87" s="7" t="s">
        <v>26</v>
      </c>
      <c r="AC87" s="7">
        <v>63</v>
      </c>
      <c r="AD87" s="7">
        <v>15</v>
      </c>
      <c r="AE87" s="7">
        <v>8</v>
      </c>
      <c r="AF87" s="7">
        <v>120</v>
      </c>
      <c r="AH87" s="7">
        <v>8.3</v>
      </c>
    </row>
    <row r="88" spans="1:34" s="7" customFormat="1" ht="12.75">
      <c r="A88" s="12">
        <v>38098</v>
      </c>
      <c r="B88" s="7">
        <v>4061</v>
      </c>
      <c r="C88" s="7">
        <v>3.6</v>
      </c>
      <c r="D88" s="7" t="s">
        <v>34</v>
      </c>
      <c r="E88" s="7">
        <v>24.1</v>
      </c>
      <c r="F88" s="7">
        <v>22.5</v>
      </c>
      <c r="G88" s="7">
        <v>6.7</v>
      </c>
      <c r="H88" s="7">
        <v>8.2</v>
      </c>
      <c r="I88" s="7">
        <v>0.3</v>
      </c>
      <c r="J88" s="7">
        <v>75</v>
      </c>
      <c r="K88" s="7">
        <v>33.2</v>
      </c>
      <c r="L88" s="7">
        <v>1120</v>
      </c>
      <c r="M88" s="7">
        <v>144</v>
      </c>
      <c r="N88" s="7">
        <v>240</v>
      </c>
      <c r="O88" s="7">
        <v>172</v>
      </c>
      <c r="R88" s="7">
        <v>293</v>
      </c>
      <c r="S88" s="7">
        <v>31</v>
      </c>
      <c r="T88" s="7">
        <v>765</v>
      </c>
      <c r="U88" s="7">
        <v>10.5</v>
      </c>
      <c r="V88" s="7">
        <v>0.3</v>
      </c>
      <c r="W88" s="7">
        <v>0</v>
      </c>
      <c r="Y88" s="7">
        <v>0.2</v>
      </c>
      <c r="Z88" s="7">
        <v>0.06</v>
      </c>
      <c r="AA88" s="7" t="s">
        <v>30</v>
      </c>
      <c r="AH88" s="7">
        <v>10</v>
      </c>
    </row>
    <row r="89" spans="1:34" s="7" customFormat="1" ht="12.75">
      <c r="A89" s="12">
        <v>38125</v>
      </c>
      <c r="B89" s="7">
        <v>5933</v>
      </c>
      <c r="C89" s="7">
        <v>3.5</v>
      </c>
      <c r="D89" s="7">
        <v>5</v>
      </c>
      <c r="E89" s="7">
        <v>27</v>
      </c>
      <c r="F89" s="7">
        <v>24.8</v>
      </c>
      <c r="G89" s="7">
        <v>7.1</v>
      </c>
      <c r="H89" s="7">
        <v>8.61</v>
      </c>
      <c r="I89" s="7">
        <v>0.3</v>
      </c>
      <c r="J89" s="7">
        <v>2250</v>
      </c>
      <c r="K89" s="7" t="s">
        <v>35</v>
      </c>
      <c r="L89" s="7">
        <v>1157</v>
      </c>
      <c r="M89" s="7">
        <v>130</v>
      </c>
      <c r="N89" s="7">
        <v>105</v>
      </c>
      <c r="O89" s="7">
        <v>151</v>
      </c>
      <c r="R89" s="7">
        <v>126</v>
      </c>
      <c r="S89" s="7">
        <v>28</v>
      </c>
      <c r="T89" s="7">
        <v>773</v>
      </c>
      <c r="U89" s="7">
        <v>4.4</v>
      </c>
      <c r="V89" s="7">
        <v>0.5</v>
      </c>
      <c r="W89" s="7">
        <v>0.13</v>
      </c>
      <c r="Y89" s="7">
        <v>0.72</v>
      </c>
      <c r="Z89" s="7">
        <v>0.39</v>
      </c>
      <c r="AA89" s="7">
        <v>3</v>
      </c>
      <c r="AC89" s="7">
        <v>75</v>
      </c>
      <c r="AD89" s="7">
        <v>25</v>
      </c>
      <c r="AE89" s="7">
        <v>8</v>
      </c>
      <c r="AF89" s="7">
        <v>130</v>
      </c>
      <c r="AH89" s="7">
        <v>7.2</v>
      </c>
    </row>
    <row r="90" spans="1:34" s="7" customFormat="1" ht="12.75">
      <c r="A90" s="11">
        <v>38146</v>
      </c>
      <c r="B90" s="7">
        <v>3355</v>
      </c>
      <c r="C90" s="7">
        <v>3.4</v>
      </c>
      <c r="D90" s="7">
        <v>1</v>
      </c>
      <c r="E90" s="7">
        <v>25</v>
      </c>
      <c r="F90" s="7">
        <v>27</v>
      </c>
      <c r="G90" s="7">
        <v>6.6</v>
      </c>
      <c r="H90" s="7">
        <v>8.4</v>
      </c>
      <c r="I90" s="7">
        <v>0.3</v>
      </c>
      <c r="J90" s="7">
        <v>2250</v>
      </c>
      <c r="K90" s="7" t="s">
        <v>35</v>
      </c>
      <c r="L90" s="7">
        <v>1039</v>
      </c>
      <c r="M90" s="7">
        <v>124</v>
      </c>
      <c r="N90" s="7">
        <v>150</v>
      </c>
      <c r="O90" s="7">
        <v>135</v>
      </c>
      <c r="R90" s="7">
        <v>34</v>
      </c>
      <c r="S90" s="7">
        <v>29</v>
      </c>
      <c r="T90" s="7">
        <v>597</v>
      </c>
      <c r="U90" s="7">
        <v>5.4</v>
      </c>
      <c r="V90" s="7">
        <v>0.19</v>
      </c>
      <c r="W90" s="7">
        <v>0.98</v>
      </c>
      <c r="Y90" s="7">
        <v>0.22</v>
      </c>
      <c r="Z90" s="7">
        <v>0.1</v>
      </c>
      <c r="AA90" s="7" t="s">
        <v>26</v>
      </c>
      <c r="AC90" s="7">
        <v>70</v>
      </c>
      <c r="AD90" s="7">
        <v>20</v>
      </c>
      <c r="AE90" s="7">
        <v>8</v>
      </c>
      <c r="AF90" s="7">
        <v>115</v>
      </c>
      <c r="AH90" s="7">
        <v>5</v>
      </c>
    </row>
    <row r="91" spans="1:34" s="7" customFormat="1" ht="12.75">
      <c r="A91" s="11">
        <v>38188</v>
      </c>
      <c r="B91" s="14">
        <v>1059</v>
      </c>
      <c r="C91" s="14">
        <v>3.1</v>
      </c>
      <c r="D91" s="7" t="s">
        <v>19</v>
      </c>
      <c r="E91" s="14">
        <v>30</v>
      </c>
      <c r="F91" s="14">
        <v>29.6</v>
      </c>
      <c r="G91" s="14">
        <v>6.2</v>
      </c>
      <c r="H91" s="14">
        <v>7.8</v>
      </c>
      <c r="I91" s="7">
        <v>0.3</v>
      </c>
      <c r="J91" s="14">
        <v>2250</v>
      </c>
      <c r="K91" s="14">
        <v>2419.2</v>
      </c>
      <c r="L91" s="14">
        <v>858</v>
      </c>
      <c r="M91" s="14">
        <v>75</v>
      </c>
      <c r="N91" s="14">
        <v>135</v>
      </c>
      <c r="O91" s="14">
        <v>130</v>
      </c>
      <c r="R91" s="7">
        <v>65</v>
      </c>
      <c r="S91" s="7">
        <v>10</v>
      </c>
      <c r="T91" s="7">
        <v>408</v>
      </c>
      <c r="U91" s="7">
        <v>5.6</v>
      </c>
      <c r="V91" s="7">
        <v>0.8</v>
      </c>
      <c r="W91" s="7">
        <v>27</v>
      </c>
      <c r="Y91" s="7">
        <v>0.59</v>
      </c>
      <c r="Z91" s="7">
        <v>0.2</v>
      </c>
      <c r="AA91" s="7" t="s">
        <v>26</v>
      </c>
      <c r="AC91" s="7">
        <v>65</v>
      </c>
      <c r="AD91" s="7">
        <v>17</v>
      </c>
      <c r="AE91" s="7">
        <v>7</v>
      </c>
      <c r="AF91" s="7">
        <v>85</v>
      </c>
      <c r="AH91" s="7">
        <v>8.7</v>
      </c>
    </row>
    <row r="92" spans="1:34" s="7" customFormat="1" ht="12.75">
      <c r="A92" s="9">
        <v>38216</v>
      </c>
      <c r="B92" s="5">
        <v>1607</v>
      </c>
      <c r="C92" s="5">
        <v>3.1</v>
      </c>
      <c r="D92" s="5">
        <v>7</v>
      </c>
      <c r="E92" s="5">
        <v>26.9</v>
      </c>
      <c r="F92" s="5">
        <v>28.6</v>
      </c>
      <c r="G92" s="5">
        <v>6.3</v>
      </c>
      <c r="H92" s="5">
        <v>7.8</v>
      </c>
      <c r="I92" s="5">
        <v>0.3</v>
      </c>
      <c r="J92" s="5">
        <v>2000</v>
      </c>
      <c r="K92" s="5">
        <v>1986.2</v>
      </c>
      <c r="L92" s="5">
        <v>753</v>
      </c>
      <c r="M92" s="5">
        <v>88</v>
      </c>
      <c r="N92" s="5">
        <v>123</v>
      </c>
      <c r="O92" s="5">
        <v>120</v>
      </c>
      <c r="R92" s="5">
        <v>20</v>
      </c>
      <c r="S92" s="5">
        <v>6</v>
      </c>
      <c r="T92" s="5">
        <v>450</v>
      </c>
      <c r="U92" s="5">
        <v>5.7</v>
      </c>
      <c r="V92" s="5">
        <v>0.4</v>
      </c>
      <c r="W92" s="5">
        <v>6.2</v>
      </c>
      <c r="Y92" s="5">
        <v>0.23</v>
      </c>
      <c r="Z92" s="5">
        <v>0.49</v>
      </c>
      <c r="AA92" s="7" t="s">
        <v>26</v>
      </c>
      <c r="AC92" s="5">
        <v>59</v>
      </c>
      <c r="AD92" s="5">
        <v>14</v>
      </c>
      <c r="AE92" s="5">
        <v>6</v>
      </c>
      <c r="AF92" s="5">
        <v>77</v>
      </c>
      <c r="AH92" s="7">
        <v>7</v>
      </c>
    </row>
    <row r="93" spans="1:34" s="7" customFormat="1" ht="12.75">
      <c r="A93" s="9">
        <v>38300</v>
      </c>
      <c r="B93" s="5">
        <v>1978</v>
      </c>
      <c r="C93" s="5">
        <v>3.1</v>
      </c>
      <c r="D93" s="5" t="s">
        <v>19</v>
      </c>
      <c r="E93" s="5">
        <v>21.5</v>
      </c>
      <c r="F93" s="5">
        <v>22.5</v>
      </c>
      <c r="G93" s="5">
        <v>6.5</v>
      </c>
      <c r="H93" s="5">
        <v>7.8</v>
      </c>
      <c r="I93" s="5">
        <v>0.3</v>
      </c>
      <c r="J93" s="5">
        <v>70</v>
      </c>
      <c r="K93" s="5">
        <v>37.3</v>
      </c>
      <c r="L93" s="5">
        <v>823</v>
      </c>
      <c r="M93" s="5">
        <v>134</v>
      </c>
      <c r="N93" s="5">
        <v>180</v>
      </c>
      <c r="O93" s="5">
        <v>134</v>
      </c>
      <c r="R93" s="5">
        <v>18</v>
      </c>
      <c r="S93" s="5">
        <v>4</v>
      </c>
      <c r="T93" s="5">
        <v>472</v>
      </c>
      <c r="U93" s="5">
        <v>5.2</v>
      </c>
      <c r="V93" s="5">
        <v>1.3</v>
      </c>
      <c r="W93" s="5">
        <v>4.5</v>
      </c>
      <c r="Y93" s="5">
        <v>0.17</v>
      </c>
      <c r="Z93" s="5">
        <v>0.08</v>
      </c>
      <c r="AA93" s="14" t="s">
        <v>26</v>
      </c>
      <c r="AC93" s="5">
        <v>53</v>
      </c>
      <c r="AD93" s="5">
        <v>13</v>
      </c>
      <c r="AE93" s="5">
        <v>5</v>
      </c>
      <c r="AF93" s="5">
        <v>74</v>
      </c>
      <c r="AH93" s="14">
        <v>9.5</v>
      </c>
    </row>
    <row r="94" spans="1:34" s="7" customFormat="1" ht="12.75">
      <c r="A94" s="9">
        <v>38328</v>
      </c>
      <c r="B94" s="5">
        <v>918</v>
      </c>
      <c r="C94" s="5">
        <v>3.1</v>
      </c>
      <c r="D94" s="5">
        <v>4</v>
      </c>
      <c r="E94" s="5">
        <v>20.5</v>
      </c>
      <c r="F94" s="5">
        <v>19.4</v>
      </c>
      <c r="G94" s="5">
        <v>6.6</v>
      </c>
      <c r="H94" s="5">
        <v>7.6</v>
      </c>
      <c r="I94" s="5">
        <v>0.3</v>
      </c>
      <c r="J94" s="5">
        <v>1250</v>
      </c>
      <c r="K94" s="5">
        <v>1986</v>
      </c>
      <c r="L94" s="5">
        <v>917</v>
      </c>
      <c r="M94" s="5">
        <v>106</v>
      </c>
      <c r="N94" s="5">
        <v>139</v>
      </c>
      <c r="O94" s="5">
        <v>120</v>
      </c>
      <c r="R94" s="5">
        <v>14</v>
      </c>
      <c r="S94" s="5">
        <v>5</v>
      </c>
      <c r="T94" s="5">
        <v>544</v>
      </c>
      <c r="U94" s="5">
        <v>5.4</v>
      </c>
      <c r="V94" s="5">
        <v>1.2</v>
      </c>
      <c r="W94" s="5">
        <v>6.4</v>
      </c>
      <c r="Y94" s="5">
        <v>0.27</v>
      </c>
      <c r="Z94" s="5">
        <v>0.27</v>
      </c>
      <c r="AA94" s="7" t="s">
        <v>26</v>
      </c>
      <c r="AC94" s="5">
        <v>59.4</v>
      </c>
      <c r="AD94" s="5">
        <v>15.4</v>
      </c>
      <c r="AE94" s="5">
        <v>6.5</v>
      </c>
      <c r="AF94" s="5">
        <v>90</v>
      </c>
      <c r="AH94" s="7">
        <v>8.8</v>
      </c>
    </row>
    <row r="95" spans="1:34" s="7" customFormat="1" ht="12.75">
      <c r="A95" s="11">
        <v>38393</v>
      </c>
      <c r="B95" s="4">
        <v>1130</v>
      </c>
      <c r="C95" s="4">
        <v>3.1</v>
      </c>
      <c r="D95" s="4">
        <v>1</v>
      </c>
      <c r="E95" s="4">
        <v>12.9</v>
      </c>
      <c r="F95" s="4">
        <v>16.7</v>
      </c>
      <c r="G95" s="4">
        <v>6.4</v>
      </c>
      <c r="H95" s="4">
        <v>7.6</v>
      </c>
      <c r="I95" s="4">
        <v>0.3</v>
      </c>
      <c r="J95" s="4">
        <v>225</v>
      </c>
      <c r="K95" s="4">
        <v>524</v>
      </c>
      <c r="L95" s="4">
        <v>919</v>
      </c>
      <c r="M95" s="4">
        <v>111</v>
      </c>
      <c r="N95" s="4">
        <v>238</v>
      </c>
      <c r="O95" s="4">
        <v>178</v>
      </c>
      <c r="R95" s="4">
        <v>32</v>
      </c>
      <c r="S95" s="4">
        <v>7</v>
      </c>
      <c r="T95" s="4">
        <v>527</v>
      </c>
      <c r="U95" s="4">
        <v>6</v>
      </c>
      <c r="V95" s="4">
        <v>1.3</v>
      </c>
      <c r="W95" s="4">
        <v>0.92</v>
      </c>
      <c r="Y95" s="4">
        <v>0.12</v>
      </c>
      <c r="AA95" s="7" t="s">
        <v>26</v>
      </c>
      <c r="AC95" s="4">
        <v>58.9</v>
      </c>
      <c r="AD95" s="4">
        <v>13.8</v>
      </c>
      <c r="AE95" s="4">
        <v>5.8</v>
      </c>
      <c r="AF95" s="4">
        <v>78</v>
      </c>
      <c r="AH95" s="4">
        <v>7.9</v>
      </c>
    </row>
    <row r="96" spans="1:34" s="7" customFormat="1" ht="12.75">
      <c r="A96" s="3">
        <v>38419</v>
      </c>
      <c r="B96" s="4">
        <v>1400</v>
      </c>
      <c r="C96" s="4">
        <v>1.8</v>
      </c>
      <c r="D96" s="4">
        <v>3</v>
      </c>
      <c r="E96" s="4">
        <v>20.2</v>
      </c>
      <c r="F96" s="4">
        <v>19.3</v>
      </c>
      <c r="G96" s="4">
        <v>6.9</v>
      </c>
      <c r="H96" s="4">
        <v>7.4</v>
      </c>
      <c r="I96" s="4">
        <v>0.3</v>
      </c>
      <c r="J96" s="4">
        <v>30</v>
      </c>
      <c r="K96" s="4">
        <v>6.3</v>
      </c>
      <c r="L96" s="4">
        <v>913</v>
      </c>
      <c r="M96" s="4">
        <v>108</v>
      </c>
      <c r="N96" s="4">
        <v>147</v>
      </c>
      <c r="O96" s="4">
        <v>143</v>
      </c>
      <c r="R96" s="4">
        <v>33</v>
      </c>
      <c r="S96" s="4">
        <v>6</v>
      </c>
      <c r="T96" s="4">
        <v>527</v>
      </c>
      <c r="U96" s="4">
        <v>5.6</v>
      </c>
      <c r="V96" s="4">
        <v>1.3</v>
      </c>
      <c r="W96" s="4">
        <v>1.2</v>
      </c>
      <c r="Y96" s="4">
        <v>0.3</v>
      </c>
      <c r="AA96" s="7" t="s">
        <v>26</v>
      </c>
      <c r="AC96" s="4"/>
      <c r="AD96" s="4">
        <v>15.6</v>
      </c>
      <c r="AE96" s="4">
        <v>7.4</v>
      </c>
      <c r="AF96" s="4">
        <v>92</v>
      </c>
      <c r="AH96" s="4">
        <v>9.6</v>
      </c>
    </row>
    <row r="97" spans="1:34" s="7" customFormat="1" ht="12.75">
      <c r="A97" s="3">
        <v>38454</v>
      </c>
      <c r="B97" s="4">
        <v>14000</v>
      </c>
      <c r="C97" s="4">
        <v>4.3</v>
      </c>
      <c r="D97" s="5" t="s">
        <v>19</v>
      </c>
      <c r="E97" s="4">
        <v>18.5</v>
      </c>
      <c r="F97" s="4">
        <v>21.4</v>
      </c>
      <c r="G97" s="4">
        <v>6.8</v>
      </c>
      <c r="H97" s="4">
        <v>7.7</v>
      </c>
      <c r="I97" s="4">
        <v>0.3</v>
      </c>
      <c r="J97" s="4">
        <v>65</v>
      </c>
      <c r="K97" s="22">
        <v>361</v>
      </c>
      <c r="L97" s="4">
        <v>890</v>
      </c>
      <c r="M97" s="4">
        <v>101</v>
      </c>
      <c r="N97" s="4">
        <v>161</v>
      </c>
      <c r="O97" s="4">
        <v>125</v>
      </c>
      <c r="R97" s="4">
        <v>48</v>
      </c>
      <c r="S97" s="4">
        <v>8</v>
      </c>
      <c r="T97" s="4">
        <v>523</v>
      </c>
      <c r="U97" s="4">
        <v>5.7</v>
      </c>
      <c r="V97" s="4">
        <v>0.2</v>
      </c>
      <c r="W97" s="4">
        <v>1</v>
      </c>
      <c r="Y97" s="4">
        <v>0.09</v>
      </c>
      <c r="AA97" s="4">
        <v>10.4</v>
      </c>
      <c r="AC97" s="4">
        <v>54.4</v>
      </c>
      <c r="AD97" s="4">
        <v>15.2</v>
      </c>
      <c r="AE97" s="4">
        <v>5.85</v>
      </c>
      <c r="AF97" s="4">
        <v>75</v>
      </c>
      <c r="AH97" s="5">
        <v>0.1</v>
      </c>
    </row>
    <row r="98" spans="1:34" s="7" customFormat="1" ht="12.75">
      <c r="A98" s="3">
        <v>38482</v>
      </c>
      <c r="B98" s="4">
        <v>5297</v>
      </c>
      <c r="C98" s="4">
        <v>4.1</v>
      </c>
      <c r="D98" s="5" t="s">
        <v>19</v>
      </c>
      <c r="E98" s="4">
        <v>26.9</v>
      </c>
      <c r="F98" s="4">
        <v>24.7</v>
      </c>
      <c r="G98" s="4">
        <v>6.6</v>
      </c>
      <c r="H98" s="4">
        <v>7.7</v>
      </c>
      <c r="I98" s="4">
        <v>0.3</v>
      </c>
      <c r="J98" s="4">
        <v>125</v>
      </c>
      <c r="K98" s="20">
        <v>127.3</v>
      </c>
      <c r="L98" s="4">
        <v>799</v>
      </c>
      <c r="M98" s="4">
        <v>82</v>
      </c>
      <c r="N98" s="4">
        <v>126</v>
      </c>
      <c r="O98" s="4">
        <v>131</v>
      </c>
      <c r="R98" s="4">
        <v>31</v>
      </c>
      <c r="S98" s="4">
        <v>10</v>
      </c>
      <c r="T98" s="4">
        <v>504</v>
      </c>
      <c r="U98" s="4">
        <v>4.4</v>
      </c>
      <c r="V98" s="4">
        <v>0.1</v>
      </c>
      <c r="W98" s="4">
        <v>0.05</v>
      </c>
      <c r="Y98" s="4">
        <v>1.54</v>
      </c>
      <c r="AA98" s="4">
        <v>45.5</v>
      </c>
      <c r="AC98" s="4">
        <v>73.5</v>
      </c>
      <c r="AD98" s="4">
        <v>17.4</v>
      </c>
      <c r="AE98" s="4">
        <v>5.87</v>
      </c>
      <c r="AF98" s="4">
        <v>90.5</v>
      </c>
      <c r="AH98" s="4">
        <v>11.1</v>
      </c>
    </row>
    <row r="99" spans="1:34" s="7" customFormat="1" ht="12.75">
      <c r="A99" s="3">
        <v>38510</v>
      </c>
      <c r="B99" s="4">
        <v>1800</v>
      </c>
      <c r="C99" s="4">
        <v>3.2</v>
      </c>
      <c r="D99" s="5" t="s">
        <v>19</v>
      </c>
      <c r="E99" s="4">
        <v>27.3</v>
      </c>
      <c r="F99" s="4">
        <v>27.8</v>
      </c>
      <c r="G99" s="4">
        <v>6.6</v>
      </c>
      <c r="H99" s="4">
        <v>7.5</v>
      </c>
      <c r="I99" s="4">
        <v>0.3</v>
      </c>
      <c r="J99" s="4">
        <v>50</v>
      </c>
      <c r="K99" s="20">
        <v>32.7</v>
      </c>
      <c r="L99" s="4">
        <v>932</v>
      </c>
      <c r="M99" s="4">
        <v>108</v>
      </c>
      <c r="N99" s="4">
        <v>147</v>
      </c>
      <c r="O99" s="4">
        <v>139</v>
      </c>
      <c r="R99" s="4">
        <v>30</v>
      </c>
      <c r="S99" s="4">
        <v>7</v>
      </c>
      <c r="T99" s="4">
        <v>591</v>
      </c>
      <c r="U99" s="4">
        <v>5.7</v>
      </c>
      <c r="V99" s="4">
        <v>0.9</v>
      </c>
      <c r="W99" s="4">
        <v>0.14</v>
      </c>
      <c r="Y99" s="4">
        <v>0.71</v>
      </c>
      <c r="AA99" s="5" t="s">
        <v>26</v>
      </c>
      <c r="AC99" s="4">
        <v>64</v>
      </c>
      <c r="AD99" s="4">
        <v>15.9</v>
      </c>
      <c r="AE99" s="4">
        <v>5.44</v>
      </c>
      <c r="AF99" s="4">
        <v>89.6</v>
      </c>
      <c r="AH99" s="4">
        <v>14.7</v>
      </c>
    </row>
    <row r="100" spans="1:34" s="7" customFormat="1" ht="12.75">
      <c r="A100" s="9">
        <v>38545</v>
      </c>
      <c r="B100" s="4">
        <v>2119</v>
      </c>
      <c r="C100" s="4">
        <v>3.6</v>
      </c>
      <c r="D100" s="5" t="s">
        <v>19</v>
      </c>
      <c r="E100" s="4">
        <v>28.6</v>
      </c>
      <c r="F100" s="4">
        <v>29.9</v>
      </c>
      <c r="G100" s="4">
        <v>6.8</v>
      </c>
      <c r="H100" s="4">
        <v>7.8</v>
      </c>
      <c r="I100" s="4">
        <v>0.3</v>
      </c>
      <c r="J100" s="4">
        <v>36</v>
      </c>
      <c r="K100" s="20">
        <v>13.2</v>
      </c>
      <c r="L100" s="4">
        <v>946</v>
      </c>
      <c r="M100" s="4">
        <v>107</v>
      </c>
      <c r="N100" s="5" t="s">
        <v>27</v>
      </c>
      <c r="O100" s="4">
        <v>132</v>
      </c>
      <c r="R100" s="4">
        <v>22</v>
      </c>
      <c r="S100" s="4">
        <v>5</v>
      </c>
      <c r="T100" s="4">
        <v>531</v>
      </c>
      <c r="U100" s="4">
        <v>5.3</v>
      </c>
      <c r="V100" s="4">
        <v>0.5</v>
      </c>
      <c r="W100" s="5" t="s">
        <v>36</v>
      </c>
      <c r="Y100" s="4">
        <v>0.055</v>
      </c>
      <c r="AA100" s="4">
        <v>5.3</v>
      </c>
      <c r="AC100" s="4">
        <v>29.51</v>
      </c>
      <c r="AD100" s="4">
        <v>13.92</v>
      </c>
      <c r="AE100" s="4">
        <v>7.32</v>
      </c>
      <c r="AF100" s="4">
        <v>85.7</v>
      </c>
      <c r="AH100" s="4">
        <v>10</v>
      </c>
    </row>
    <row r="101" spans="1:34" s="7" customFormat="1" ht="12.75">
      <c r="A101" s="9">
        <v>38587</v>
      </c>
      <c r="B101" s="4">
        <v>1235</v>
      </c>
      <c r="C101" s="4">
        <v>1.3</v>
      </c>
      <c r="D101" s="5" t="s">
        <v>19</v>
      </c>
      <c r="E101" s="4">
        <v>27.5</v>
      </c>
      <c r="F101" s="4">
        <v>30.2</v>
      </c>
      <c r="G101" s="4">
        <v>6.7</v>
      </c>
      <c r="H101" s="4">
        <v>7.9</v>
      </c>
      <c r="I101" s="4">
        <v>0.3</v>
      </c>
      <c r="J101" s="4">
        <v>65</v>
      </c>
      <c r="K101" s="20">
        <v>39.9</v>
      </c>
      <c r="L101" s="4">
        <v>1218</v>
      </c>
      <c r="M101" s="4">
        <v>153</v>
      </c>
      <c r="N101" s="4">
        <v>221</v>
      </c>
      <c r="O101" s="4">
        <v>113</v>
      </c>
      <c r="R101" s="4">
        <v>76</v>
      </c>
      <c r="S101" s="4">
        <v>13</v>
      </c>
      <c r="T101" s="4">
        <v>653</v>
      </c>
      <c r="U101" s="4">
        <v>14</v>
      </c>
      <c r="V101" s="4">
        <v>0.8</v>
      </c>
      <c r="W101" s="4">
        <v>0.06</v>
      </c>
      <c r="Y101" s="4">
        <v>0.258</v>
      </c>
      <c r="AA101" s="4">
        <v>12</v>
      </c>
      <c r="AC101" s="4">
        <v>74.8</v>
      </c>
      <c r="AD101" s="4">
        <v>25.1</v>
      </c>
      <c r="AE101" s="4">
        <v>8.07</v>
      </c>
      <c r="AF101" s="4">
        <v>126.2</v>
      </c>
      <c r="AH101" s="4">
        <v>10</v>
      </c>
    </row>
    <row r="102" spans="1:34" s="7" customFormat="1" ht="12.75">
      <c r="A102" s="9">
        <v>38608</v>
      </c>
      <c r="B102" s="5">
        <v>459</v>
      </c>
      <c r="C102" s="5">
        <v>2.9</v>
      </c>
      <c r="D102" s="5">
        <v>3</v>
      </c>
      <c r="E102" s="5">
        <v>25.6</v>
      </c>
      <c r="F102" s="5">
        <v>29.9</v>
      </c>
      <c r="G102" s="5">
        <v>6.8</v>
      </c>
      <c r="H102" s="5">
        <v>7.9</v>
      </c>
      <c r="I102" s="5">
        <v>0.3</v>
      </c>
      <c r="J102" s="5">
        <v>75</v>
      </c>
      <c r="K102" s="21">
        <v>48.1</v>
      </c>
      <c r="L102" s="5">
        <v>1187</v>
      </c>
      <c r="M102" s="5">
        <v>149</v>
      </c>
      <c r="N102" s="5">
        <v>189</v>
      </c>
      <c r="O102" s="5">
        <v>112</v>
      </c>
      <c r="R102" s="5">
        <v>17</v>
      </c>
      <c r="S102" s="5">
        <v>6</v>
      </c>
      <c r="T102" s="5">
        <v>669</v>
      </c>
      <c r="U102" s="5">
        <v>12</v>
      </c>
      <c r="V102" s="5">
        <v>1.5</v>
      </c>
      <c r="W102" s="5">
        <v>0.06</v>
      </c>
      <c r="Y102" s="5">
        <v>0.21</v>
      </c>
      <c r="AA102" s="5">
        <v>8.5</v>
      </c>
      <c r="AC102" s="5">
        <v>60.3</v>
      </c>
      <c r="AD102" s="5">
        <v>18.9</v>
      </c>
      <c r="AE102" s="5">
        <v>6.01</v>
      </c>
      <c r="AF102" s="5">
        <v>107.7</v>
      </c>
      <c r="AH102" s="5">
        <v>12.1</v>
      </c>
    </row>
    <row r="103" spans="1:34" s="7" customFormat="1" ht="12.75">
      <c r="A103" s="9">
        <v>38678</v>
      </c>
      <c r="B103" s="5">
        <v>918</v>
      </c>
      <c r="C103" s="5">
        <v>3.1</v>
      </c>
      <c r="D103" s="5" t="s">
        <v>19</v>
      </c>
      <c r="E103" s="5">
        <v>10</v>
      </c>
      <c r="F103" s="5">
        <v>17.9</v>
      </c>
      <c r="G103" s="5">
        <v>6.5</v>
      </c>
      <c r="H103" s="5">
        <v>7.5</v>
      </c>
      <c r="I103" s="5">
        <v>0.3</v>
      </c>
      <c r="J103" s="5">
        <v>12</v>
      </c>
      <c r="K103" s="23">
        <v>3</v>
      </c>
      <c r="L103" s="5">
        <v>1184</v>
      </c>
      <c r="M103" s="5">
        <v>129</v>
      </c>
      <c r="N103" s="5">
        <v>201</v>
      </c>
      <c r="O103" s="5">
        <v>123</v>
      </c>
      <c r="R103" s="5">
        <v>32</v>
      </c>
      <c r="S103" s="5">
        <v>5</v>
      </c>
      <c r="T103" s="5">
        <v>636</v>
      </c>
      <c r="U103" s="5">
        <v>5.09</v>
      </c>
      <c r="V103" s="5">
        <v>1.12</v>
      </c>
      <c r="W103" s="5">
        <v>0.1804</v>
      </c>
      <c r="Y103" s="5">
        <v>0.173</v>
      </c>
      <c r="AA103" s="5">
        <v>8.94</v>
      </c>
      <c r="AB103" s="7">
        <v>2.48</v>
      </c>
      <c r="AC103" s="5">
        <v>77.9</v>
      </c>
      <c r="AD103" s="5">
        <v>24.6</v>
      </c>
      <c r="AE103" s="5">
        <v>7.46</v>
      </c>
      <c r="AF103" s="5">
        <v>125</v>
      </c>
      <c r="AH103" s="5">
        <v>10.3</v>
      </c>
    </row>
    <row r="104" spans="1:34" s="7" customFormat="1" ht="12.75">
      <c r="A104" s="9">
        <v>38692</v>
      </c>
      <c r="B104" s="5">
        <v>1413</v>
      </c>
      <c r="C104" s="5">
        <v>1.3</v>
      </c>
      <c r="D104" s="5" t="s">
        <v>19</v>
      </c>
      <c r="E104" s="5">
        <v>12</v>
      </c>
      <c r="F104" s="5">
        <v>17.3</v>
      </c>
      <c r="G104" s="5">
        <v>6</v>
      </c>
      <c r="H104" s="5">
        <v>7.5</v>
      </c>
      <c r="I104" s="5">
        <v>0.3</v>
      </c>
      <c r="J104" s="5">
        <v>2250</v>
      </c>
      <c r="K104" s="21">
        <v>2419.2</v>
      </c>
      <c r="L104" s="5">
        <v>1223</v>
      </c>
      <c r="M104" s="5">
        <v>122</v>
      </c>
      <c r="N104" s="5">
        <v>212</v>
      </c>
      <c r="O104" s="5">
        <v>121</v>
      </c>
      <c r="R104" s="5">
        <v>64</v>
      </c>
      <c r="S104" s="5">
        <v>9</v>
      </c>
      <c r="T104" s="5">
        <v>656</v>
      </c>
      <c r="U104" s="5">
        <v>5.97</v>
      </c>
      <c r="V104" s="5">
        <v>0.893</v>
      </c>
      <c r="W104" s="5">
        <v>0.36</v>
      </c>
      <c r="Y104" s="5">
        <v>0.18</v>
      </c>
      <c r="AA104" s="5">
        <v>20.6</v>
      </c>
      <c r="AB104" s="7">
        <v>9.68</v>
      </c>
      <c r="AC104" s="5">
        <v>81.2</v>
      </c>
      <c r="AD104" s="5">
        <v>24.9</v>
      </c>
      <c r="AE104" s="5">
        <v>6.89</v>
      </c>
      <c r="AF104" s="5">
        <v>124</v>
      </c>
      <c r="AH104" s="5">
        <v>9.25</v>
      </c>
    </row>
    <row r="105" spans="1:34" s="7" customFormat="1" ht="12.75">
      <c r="A105" s="9">
        <v>38727</v>
      </c>
      <c r="B105" s="5">
        <v>4273</v>
      </c>
      <c r="C105" s="5">
        <v>3.6</v>
      </c>
      <c r="D105" s="5" t="s">
        <v>19</v>
      </c>
      <c r="E105" s="5">
        <v>7.8</v>
      </c>
      <c r="F105" s="5">
        <v>16.1</v>
      </c>
      <c r="G105" s="5">
        <v>6.7</v>
      </c>
      <c r="H105" s="5">
        <v>7.9</v>
      </c>
      <c r="I105" s="5">
        <v>0.3</v>
      </c>
      <c r="J105" s="5">
        <v>80</v>
      </c>
      <c r="K105" s="21">
        <v>86.8</v>
      </c>
      <c r="L105" s="5">
        <v>1071</v>
      </c>
      <c r="M105" s="5">
        <v>112</v>
      </c>
      <c r="N105" s="5">
        <v>183</v>
      </c>
      <c r="O105" s="5">
        <v>125</v>
      </c>
      <c r="R105" s="5">
        <v>44</v>
      </c>
      <c r="S105" s="5">
        <v>6</v>
      </c>
      <c r="T105" s="5">
        <v>648</v>
      </c>
      <c r="U105" s="5">
        <v>5.05</v>
      </c>
      <c r="V105" s="5">
        <v>0.288</v>
      </c>
      <c r="W105" s="5">
        <v>0.15</v>
      </c>
      <c r="Y105" s="5">
        <v>0.079</v>
      </c>
      <c r="AA105" s="5">
        <v>13.4</v>
      </c>
      <c r="AC105" s="5">
        <v>74.4</v>
      </c>
      <c r="AD105" s="5">
        <v>21.1</v>
      </c>
      <c r="AE105" s="5">
        <v>5.78</v>
      </c>
      <c r="AF105" s="5">
        <v>99.2</v>
      </c>
      <c r="AH105" s="5">
        <v>12.6</v>
      </c>
    </row>
    <row r="106" spans="1:34" s="7" customFormat="1" ht="12.75">
      <c r="A106" s="9">
        <v>38769</v>
      </c>
      <c r="B106" s="5">
        <v>2295</v>
      </c>
      <c r="C106" s="5">
        <v>3.4</v>
      </c>
      <c r="D106" s="5" t="s">
        <v>19</v>
      </c>
      <c r="E106" s="5">
        <v>12</v>
      </c>
      <c r="F106" s="5">
        <v>15.5</v>
      </c>
      <c r="G106" s="5">
        <v>6.3</v>
      </c>
      <c r="H106" s="5">
        <v>7.7</v>
      </c>
      <c r="I106" s="5">
        <v>0.3</v>
      </c>
      <c r="J106" s="5">
        <v>850</v>
      </c>
      <c r="K106" s="21">
        <v>1011.1</v>
      </c>
      <c r="L106" s="5">
        <v>1147</v>
      </c>
      <c r="M106" s="5">
        <v>108</v>
      </c>
      <c r="N106" s="5">
        <v>164</v>
      </c>
      <c r="O106" s="5">
        <v>137</v>
      </c>
      <c r="R106" s="5">
        <v>20</v>
      </c>
      <c r="S106" s="5">
        <v>9</v>
      </c>
      <c r="T106" s="5">
        <v>821</v>
      </c>
      <c r="U106" s="5">
        <v>7.81</v>
      </c>
      <c r="V106" s="5">
        <v>1.41</v>
      </c>
      <c r="W106" s="5">
        <v>0.05</v>
      </c>
      <c r="Y106" s="5">
        <v>0.314</v>
      </c>
      <c r="AA106" s="5">
        <v>3.22</v>
      </c>
      <c r="AB106" s="7">
        <v>1.24</v>
      </c>
      <c r="AC106" s="5">
        <v>73.8</v>
      </c>
      <c r="AD106" s="5">
        <v>19.3</v>
      </c>
      <c r="AE106" s="5">
        <v>5.5</v>
      </c>
      <c r="AF106" s="5">
        <v>95.4</v>
      </c>
      <c r="AH106" s="5">
        <v>13</v>
      </c>
    </row>
    <row r="107" spans="1:34" s="7" customFormat="1" ht="12.75">
      <c r="A107" s="9">
        <v>38796</v>
      </c>
      <c r="B107" s="5">
        <v>4591</v>
      </c>
      <c r="C107" s="5">
        <v>3.9</v>
      </c>
      <c r="D107" s="5" t="s">
        <v>19</v>
      </c>
      <c r="E107" s="5">
        <v>23.8</v>
      </c>
      <c r="F107" s="5">
        <v>19.4</v>
      </c>
      <c r="G107" s="5">
        <v>6.9</v>
      </c>
      <c r="H107" s="5">
        <v>7.9</v>
      </c>
      <c r="I107" s="5">
        <v>0.3</v>
      </c>
      <c r="J107" s="5">
        <v>200</v>
      </c>
      <c r="K107" s="21">
        <v>251.3</v>
      </c>
      <c r="L107" s="5">
        <v>1086</v>
      </c>
      <c r="M107" s="5">
        <v>112</v>
      </c>
      <c r="N107" s="5">
        <v>198</v>
      </c>
      <c r="O107" s="5">
        <v>127</v>
      </c>
      <c r="R107" s="5">
        <v>37</v>
      </c>
      <c r="S107" s="5">
        <v>7</v>
      </c>
      <c r="T107" s="5">
        <v>618</v>
      </c>
      <c r="U107" s="5">
        <v>6.04</v>
      </c>
      <c r="V107" s="5">
        <v>0.252</v>
      </c>
      <c r="W107" s="5">
        <v>0.17</v>
      </c>
      <c r="Y107" s="5">
        <v>0.104</v>
      </c>
      <c r="AA107" s="5">
        <v>7.23</v>
      </c>
      <c r="AB107" s="7">
        <v>4.29</v>
      </c>
      <c r="AC107" s="5">
        <v>82</v>
      </c>
      <c r="AD107" s="5">
        <v>23.8</v>
      </c>
      <c r="AE107" s="5">
        <v>5.27</v>
      </c>
      <c r="AF107" s="5">
        <v>104</v>
      </c>
      <c r="AH107" s="5">
        <v>11.5</v>
      </c>
    </row>
    <row r="108" spans="1:34" s="7" customFormat="1" ht="12.75">
      <c r="A108" s="9">
        <v>38818</v>
      </c>
      <c r="B108" s="5">
        <v>8829</v>
      </c>
      <c r="C108" s="5">
        <v>3.9</v>
      </c>
      <c r="D108" s="5"/>
      <c r="E108" s="5">
        <v>23.9</v>
      </c>
      <c r="F108" s="5">
        <v>22.6</v>
      </c>
      <c r="G108" s="5">
        <v>6.8</v>
      </c>
      <c r="H108" s="5">
        <v>8</v>
      </c>
      <c r="I108" s="5">
        <v>0.3</v>
      </c>
      <c r="J108" s="5">
        <v>900</v>
      </c>
      <c r="K108" s="21">
        <v>960.6</v>
      </c>
      <c r="L108" s="5">
        <v>1070</v>
      </c>
      <c r="M108" s="5">
        <v>93.2</v>
      </c>
      <c r="N108" s="5">
        <v>181</v>
      </c>
      <c r="O108" s="5">
        <v>130</v>
      </c>
      <c r="R108" s="5">
        <v>62</v>
      </c>
      <c r="S108" s="5">
        <v>9</v>
      </c>
      <c r="T108" s="5">
        <v>585</v>
      </c>
      <c r="U108" s="5">
        <v>5.22</v>
      </c>
      <c r="V108" s="5">
        <v>0.238</v>
      </c>
      <c r="W108" s="5">
        <v>0.09</v>
      </c>
      <c r="Y108" s="5">
        <v>0.095</v>
      </c>
      <c r="AA108" s="5">
        <v>20.3</v>
      </c>
      <c r="AB108" s="7">
        <v>8.87</v>
      </c>
      <c r="AC108" s="5">
        <v>82.6</v>
      </c>
      <c r="AD108" s="5">
        <v>24</v>
      </c>
      <c r="AE108" s="5">
        <v>5.69</v>
      </c>
      <c r="AF108" s="5">
        <v>101</v>
      </c>
      <c r="AH108" s="5">
        <v>10.9</v>
      </c>
    </row>
    <row r="109" spans="1:34" s="7" customFormat="1" ht="12.75">
      <c r="A109" s="9">
        <v>38846</v>
      </c>
      <c r="B109" s="5">
        <v>6710</v>
      </c>
      <c r="C109" s="5">
        <v>3.9</v>
      </c>
      <c r="D109" s="5" t="s">
        <v>19</v>
      </c>
      <c r="E109" s="5">
        <v>23.9</v>
      </c>
      <c r="F109" s="5">
        <v>20.7</v>
      </c>
      <c r="G109" s="5">
        <v>6.9</v>
      </c>
      <c r="H109" s="5">
        <v>7.9</v>
      </c>
      <c r="I109" s="5">
        <v>0.3</v>
      </c>
      <c r="J109" s="5">
        <v>750</v>
      </c>
      <c r="K109" s="21">
        <v>665.3</v>
      </c>
      <c r="L109" s="5">
        <v>1086</v>
      </c>
      <c r="M109" s="5">
        <v>86.2</v>
      </c>
      <c r="N109" s="5">
        <v>151</v>
      </c>
      <c r="O109" s="5">
        <v>130</v>
      </c>
      <c r="R109" s="5">
        <v>20</v>
      </c>
      <c r="S109" s="5">
        <v>2</v>
      </c>
      <c r="T109" s="5">
        <v>572</v>
      </c>
      <c r="U109" s="5">
        <v>4.2</v>
      </c>
      <c r="V109" s="5">
        <v>0.312</v>
      </c>
      <c r="W109" s="5">
        <v>0.08</v>
      </c>
      <c r="Y109" s="5">
        <v>0.004</v>
      </c>
      <c r="AA109" s="5">
        <v>3.79</v>
      </c>
      <c r="AB109" s="7">
        <v>3.77</v>
      </c>
      <c r="AC109" s="5">
        <v>77.2</v>
      </c>
      <c r="AD109" s="5">
        <v>20.6</v>
      </c>
      <c r="AE109" s="5">
        <v>5.51</v>
      </c>
      <c r="AF109" s="5">
        <v>95.2</v>
      </c>
      <c r="AH109" s="5">
        <v>13.6</v>
      </c>
    </row>
    <row r="110" spans="1:34" s="7" customFormat="1" ht="12.75">
      <c r="A110" s="9">
        <v>38944</v>
      </c>
      <c r="B110" s="5">
        <v>1271</v>
      </c>
      <c r="C110" s="5">
        <v>3.4</v>
      </c>
      <c r="D110" s="5" t="s">
        <v>19</v>
      </c>
      <c r="E110" s="5">
        <v>29.8</v>
      </c>
      <c r="F110" s="5">
        <v>28.5</v>
      </c>
      <c r="G110" s="5">
        <v>6.7</v>
      </c>
      <c r="H110" s="5">
        <v>8</v>
      </c>
      <c r="I110" s="5">
        <v>0.3</v>
      </c>
      <c r="J110" s="5">
        <v>60</v>
      </c>
      <c r="K110" s="21">
        <v>66.3</v>
      </c>
      <c r="L110" s="5">
        <v>1216</v>
      </c>
      <c r="M110" s="5"/>
      <c r="N110" s="5"/>
      <c r="O110" s="5"/>
      <c r="R110" s="5"/>
      <c r="S110" s="5"/>
      <c r="T110" s="5"/>
      <c r="U110" s="5"/>
      <c r="V110" s="5"/>
      <c r="W110" s="5"/>
      <c r="Y110" s="5"/>
      <c r="AA110" s="5"/>
      <c r="AC110" s="5"/>
      <c r="AD110" s="5"/>
      <c r="AE110" s="5"/>
      <c r="AF110" s="5"/>
      <c r="AH110" s="5"/>
    </row>
    <row r="111" spans="1:34" s="7" customFormat="1" ht="12.75">
      <c r="A111" s="9">
        <v>38979</v>
      </c>
      <c r="B111" s="5">
        <v>802</v>
      </c>
      <c r="C111" s="5">
        <v>3</v>
      </c>
      <c r="D111" s="5">
        <v>2</v>
      </c>
      <c r="E111" s="5">
        <v>28.6</v>
      </c>
      <c r="F111" s="5">
        <v>27.3</v>
      </c>
      <c r="G111" s="5">
        <v>7.1</v>
      </c>
      <c r="H111" s="5">
        <v>7.8</v>
      </c>
      <c r="I111" s="5">
        <v>0.3</v>
      </c>
      <c r="J111" s="5">
        <v>65</v>
      </c>
      <c r="K111" s="21">
        <v>48.1</v>
      </c>
      <c r="L111" s="5">
        <v>935</v>
      </c>
      <c r="M111" s="5"/>
      <c r="N111" s="5"/>
      <c r="O111" s="5"/>
      <c r="R111" s="5"/>
      <c r="S111" s="5"/>
      <c r="T111" s="5"/>
      <c r="U111" s="5"/>
      <c r="V111" s="5"/>
      <c r="W111" s="5"/>
      <c r="Y111" s="5"/>
      <c r="AA111" s="5"/>
      <c r="AC111" s="5"/>
      <c r="AD111" s="5"/>
      <c r="AE111" s="5"/>
      <c r="AF111" s="5"/>
      <c r="AH111" s="5"/>
    </row>
    <row r="112" spans="1:34" s="7" customFormat="1" ht="12.75">
      <c r="A112" s="1">
        <v>39030</v>
      </c>
      <c r="B112" s="7">
        <v>1232</v>
      </c>
      <c r="C112" s="7">
        <v>0.9</v>
      </c>
      <c r="D112" s="7" t="s">
        <v>19</v>
      </c>
      <c r="E112" s="7">
        <v>23.9</v>
      </c>
      <c r="F112" s="7">
        <v>23.75</v>
      </c>
      <c r="G112" s="7">
        <v>8.7</v>
      </c>
      <c r="H112" s="7">
        <v>7.98</v>
      </c>
      <c r="I112" s="7">
        <v>0.9</v>
      </c>
      <c r="J112" s="7">
        <v>760</v>
      </c>
      <c r="K112" s="19">
        <v>1553.07</v>
      </c>
      <c r="L112" s="7">
        <v>947</v>
      </c>
      <c r="M112" s="7">
        <v>131</v>
      </c>
      <c r="N112" s="7">
        <v>195</v>
      </c>
      <c r="O112" s="7">
        <v>114</v>
      </c>
      <c r="P112" s="7">
        <v>220</v>
      </c>
      <c r="Q112" s="7" t="s">
        <v>30</v>
      </c>
      <c r="R112" s="7">
        <v>4</v>
      </c>
      <c r="S112" s="7">
        <v>4</v>
      </c>
      <c r="T112" s="7">
        <v>615</v>
      </c>
      <c r="U112" s="7">
        <v>4.45</v>
      </c>
      <c r="V112" s="7">
        <v>0.665</v>
      </c>
      <c r="W112" s="7">
        <v>0.048</v>
      </c>
      <c r="X112" s="7">
        <v>1.69</v>
      </c>
      <c r="Y112" s="7">
        <v>0.133</v>
      </c>
      <c r="AA112" s="7">
        <v>1</v>
      </c>
      <c r="AB112" s="7" t="s">
        <v>27</v>
      </c>
      <c r="AC112" s="7">
        <v>64.7</v>
      </c>
      <c r="AD112" s="7">
        <v>20</v>
      </c>
      <c r="AE112" s="7">
        <v>5.51</v>
      </c>
      <c r="AF112" s="7">
        <v>113</v>
      </c>
      <c r="AG112" s="7">
        <v>0.55</v>
      </c>
      <c r="AH112" s="7">
        <v>10.5</v>
      </c>
    </row>
    <row r="113" spans="1:34" s="7" customFormat="1" ht="12.75">
      <c r="A113" s="1">
        <v>39063</v>
      </c>
      <c r="B113" s="7">
        <v>1236</v>
      </c>
      <c r="C113" s="7">
        <v>0.9</v>
      </c>
      <c r="D113" s="7" t="s">
        <v>19</v>
      </c>
      <c r="K113" s="19"/>
      <c r="M113" s="7">
        <v>142</v>
      </c>
      <c r="N113" s="7">
        <v>200</v>
      </c>
      <c r="O113" s="7">
        <v>130</v>
      </c>
      <c r="P113" s="7">
        <v>255</v>
      </c>
      <c r="Q113" s="7" t="s">
        <v>20</v>
      </c>
      <c r="R113" s="7">
        <v>6</v>
      </c>
      <c r="S113" s="7">
        <v>5</v>
      </c>
      <c r="T113" s="7">
        <v>686</v>
      </c>
      <c r="U113" s="7">
        <v>4.8</v>
      </c>
      <c r="V113" s="7">
        <v>1.7</v>
      </c>
      <c r="W113" s="7">
        <v>0.1</v>
      </c>
      <c r="X113" s="7">
        <v>3.21</v>
      </c>
      <c r="Y113" s="7">
        <v>0.357</v>
      </c>
      <c r="AA113" s="7">
        <v>26</v>
      </c>
      <c r="AB113" s="7" t="s">
        <v>27</v>
      </c>
      <c r="AC113" s="7">
        <v>68.6</v>
      </c>
      <c r="AD113" s="7">
        <v>21.4</v>
      </c>
      <c r="AE113" s="7">
        <v>6.2</v>
      </c>
      <c r="AF113" s="7">
        <v>101</v>
      </c>
      <c r="AG113" s="7">
        <v>0.56</v>
      </c>
      <c r="AH113" s="7">
        <v>11.8</v>
      </c>
    </row>
    <row r="114" spans="1:34" s="7" customFormat="1" ht="12.75">
      <c r="A114" s="1">
        <v>39098</v>
      </c>
      <c r="B114" s="7">
        <v>812</v>
      </c>
      <c r="C114" s="7">
        <v>3</v>
      </c>
      <c r="D114" s="7">
        <v>7</v>
      </c>
      <c r="E114" s="7">
        <v>5</v>
      </c>
      <c r="F114" s="7">
        <v>14.2</v>
      </c>
      <c r="G114" s="7">
        <v>8.7</v>
      </c>
      <c r="H114" s="7">
        <v>7.9</v>
      </c>
      <c r="I114" s="7">
        <v>0.3</v>
      </c>
      <c r="J114" s="7">
        <v>15</v>
      </c>
      <c r="K114" s="19">
        <v>8.4</v>
      </c>
      <c r="L114" s="7">
        <v>997</v>
      </c>
      <c r="M114" s="7">
        <v>136</v>
      </c>
      <c r="N114" s="7">
        <v>201</v>
      </c>
      <c r="O114" s="7">
        <v>134</v>
      </c>
      <c r="P114" s="7">
        <v>247</v>
      </c>
      <c r="Q114" s="7">
        <v>8</v>
      </c>
      <c r="R114" s="7">
        <v>10</v>
      </c>
      <c r="S114" s="7">
        <v>10</v>
      </c>
      <c r="T114" s="7">
        <v>639</v>
      </c>
      <c r="U114" s="7">
        <v>8.49</v>
      </c>
      <c r="V114" s="7">
        <v>2.63</v>
      </c>
      <c r="W114" s="7" t="s">
        <v>24</v>
      </c>
      <c r="X114" s="7">
        <v>6.62</v>
      </c>
      <c r="Y114" s="7">
        <v>0.54</v>
      </c>
      <c r="AA114" s="7" t="s">
        <v>27</v>
      </c>
      <c r="AB114" s="7" t="s">
        <v>27</v>
      </c>
      <c r="AC114" s="7">
        <v>70.4</v>
      </c>
      <c r="AD114" s="7">
        <v>18.4</v>
      </c>
      <c r="AE114" s="7">
        <v>6.14</v>
      </c>
      <c r="AF114" s="7">
        <v>112</v>
      </c>
      <c r="AG114" s="7">
        <v>0.558</v>
      </c>
      <c r="AH114" s="7">
        <v>7.94</v>
      </c>
    </row>
    <row r="115" spans="1:34" s="7" customFormat="1" ht="12.75">
      <c r="A115" s="1">
        <v>39135</v>
      </c>
      <c r="B115" s="7">
        <v>1003</v>
      </c>
      <c r="C115" s="7">
        <v>0.3</v>
      </c>
      <c r="D115" s="7" t="s">
        <v>19</v>
      </c>
      <c r="E115" s="7">
        <v>22</v>
      </c>
      <c r="F115" s="7">
        <v>18.9</v>
      </c>
      <c r="G115" s="7">
        <v>7.9</v>
      </c>
      <c r="H115" s="7">
        <v>8</v>
      </c>
      <c r="I115" s="7">
        <v>0.3</v>
      </c>
      <c r="J115" s="7">
        <v>171</v>
      </c>
      <c r="K115" s="19" t="s">
        <v>35</v>
      </c>
      <c r="L115" s="7">
        <v>1013</v>
      </c>
      <c r="M115" s="7">
        <v>140</v>
      </c>
      <c r="N115" s="7">
        <v>206</v>
      </c>
      <c r="O115" s="7">
        <v>131</v>
      </c>
      <c r="P115" s="7">
        <v>300</v>
      </c>
      <c r="Q115" s="7">
        <v>3</v>
      </c>
      <c r="R115" s="7">
        <v>6</v>
      </c>
      <c r="S115" s="7" t="s">
        <v>20</v>
      </c>
      <c r="T115" s="7">
        <v>649</v>
      </c>
      <c r="U115" s="7">
        <v>8.26</v>
      </c>
      <c r="V115" s="7">
        <v>1.03</v>
      </c>
      <c r="W115" s="7">
        <v>0.101</v>
      </c>
      <c r="X115" s="7">
        <v>2.42</v>
      </c>
      <c r="Y115" s="7">
        <v>0.207</v>
      </c>
      <c r="AC115" s="7">
        <v>77.5</v>
      </c>
      <c r="AD115" s="7">
        <v>20.1</v>
      </c>
      <c r="AE115" s="7">
        <v>5.93</v>
      </c>
      <c r="AF115" s="7">
        <v>115</v>
      </c>
      <c r="AG115" s="7">
        <v>0.488</v>
      </c>
      <c r="AH115" s="7">
        <v>2.43</v>
      </c>
    </row>
    <row r="116" spans="1:34" s="7" customFormat="1" ht="12.75">
      <c r="A116" s="1">
        <v>39154</v>
      </c>
      <c r="B116" s="7">
        <v>1776</v>
      </c>
      <c r="C116" s="7">
        <v>0.3</v>
      </c>
      <c r="D116" s="7" t="s">
        <v>19</v>
      </c>
      <c r="E116" s="7">
        <v>21</v>
      </c>
      <c r="F116" s="7">
        <v>19.1</v>
      </c>
      <c r="G116" s="7">
        <v>7.18</v>
      </c>
      <c r="H116" s="7">
        <v>7.67</v>
      </c>
      <c r="I116" s="7">
        <v>0.3</v>
      </c>
      <c r="J116" s="7">
        <v>286</v>
      </c>
      <c r="K116" s="19">
        <v>2419.17</v>
      </c>
      <c r="L116" s="7">
        <v>929</v>
      </c>
      <c r="M116" s="7">
        <v>120</v>
      </c>
      <c r="N116" s="7">
        <v>186</v>
      </c>
      <c r="O116" s="7">
        <v>131</v>
      </c>
      <c r="P116" s="7">
        <v>255</v>
      </c>
      <c r="Q116" s="7">
        <v>2</v>
      </c>
      <c r="R116" s="7">
        <v>10</v>
      </c>
      <c r="S116" s="7">
        <v>2</v>
      </c>
      <c r="T116" s="7">
        <v>557</v>
      </c>
      <c r="U116" s="7">
        <v>5.09</v>
      </c>
      <c r="V116" s="7">
        <v>0.427</v>
      </c>
      <c r="W116" s="7">
        <v>0.048</v>
      </c>
      <c r="X116" s="7">
        <v>2.8</v>
      </c>
      <c r="Y116" s="7">
        <v>0.138</v>
      </c>
      <c r="AA116" s="7" t="s">
        <v>30</v>
      </c>
      <c r="AB116" s="7" t="s">
        <v>26</v>
      </c>
      <c r="AC116" s="7">
        <v>71.3</v>
      </c>
      <c r="AD116" s="7">
        <v>20.6</v>
      </c>
      <c r="AE116" s="7">
        <v>5.85</v>
      </c>
      <c r="AF116" s="7">
        <v>103</v>
      </c>
      <c r="AG116" s="7">
        <v>0.474</v>
      </c>
      <c r="AH116" s="7">
        <v>10.2</v>
      </c>
    </row>
    <row r="117" spans="1:34" s="7" customFormat="1" ht="12.75">
      <c r="A117" s="1">
        <v>39196</v>
      </c>
      <c r="B117" s="7">
        <v>12007</v>
      </c>
      <c r="C117" s="7">
        <v>1.5</v>
      </c>
      <c r="D117" s="7" t="s">
        <v>19</v>
      </c>
      <c r="E117" s="7">
        <v>25</v>
      </c>
      <c r="F117" s="7">
        <v>22.4</v>
      </c>
      <c r="G117" s="7">
        <v>743</v>
      </c>
      <c r="H117" s="7">
        <v>8.04</v>
      </c>
      <c r="I117" s="7">
        <v>0.3</v>
      </c>
      <c r="J117" s="7">
        <v>57</v>
      </c>
      <c r="K117" s="19">
        <v>73.3</v>
      </c>
      <c r="L117" s="7">
        <v>1002</v>
      </c>
      <c r="M117" s="7">
        <v>114</v>
      </c>
      <c r="N117" s="7">
        <v>172</v>
      </c>
      <c r="O117" s="7">
        <v>129</v>
      </c>
      <c r="P117" s="7">
        <v>251</v>
      </c>
      <c r="Q117" s="7" t="s">
        <v>20</v>
      </c>
      <c r="R117" s="7">
        <v>38</v>
      </c>
      <c r="S117" s="7">
        <v>9</v>
      </c>
      <c r="T117" s="7">
        <v>570</v>
      </c>
      <c r="U117" s="7">
        <v>6.97</v>
      </c>
      <c r="V117" s="7">
        <v>0.079</v>
      </c>
      <c r="W117" s="7" t="s">
        <v>24</v>
      </c>
      <c r="X117" s="7">
        <v>0.795</v>
      </c>
      <c r="Y117" s="7">
        <v>0.101</v>
      </c>
      <c r="AA117" s="7" t="s">
        <v>30</v>
      </c>
      <c r="AB117" s="7" t="s">
        <v>26</v>
      </c>
      <c r="AC117" s="7">
        <v>69.4</v>
      </c>
      <c r="AD117" s="7">
        <v>20.6</v>
      </c>
      <c r="AE117" s="7">
        <v>4.91</v>
      </c>
      <c r="AF117" s="7">
        <v>105</v>
      </c>
      <c r="AG117" s="7">
        <v>0.472</v>
      </c>
      <c r="AH117" s="7">
        <v>13.1</v>
      </c>
    </row>
    <row r="118" spans="1:34" s="7" customFormat="1" ht="12.75">
      <c r="A118" s="1">
        <v>39217</v>
      </c>
      <c r="B118" s="7">
        <v>7416</v>
      </c>
      <c r="C118" s="7">
        <v>1.5</v>
      </c>
      <c r="D118" s="7" t="s">
        <v>19</v>
      </c>
      <c r="E118" s="7">
        <v>27</v>
      </c>
      <c r="F118" s="7">
        <v>26.15</v>
      </c>
      <c r="G118" s="7">
        <v>6.45</v>
      </c>
      <c r="H118" s="7">
        <v>7.83</v>
      </c>
      <c r="I118" s="7">
        <v>0.3</v>
      </c>
      <c r="J118" s="7">
        <v>650</v>
      </c>
      <c r="K118" s="19" t="s">
        <v>60</v>
      </c>
      <c r="L118" s="7">
        <v>953</v>
      </c>
      <c r="M118" s="7">
        <v>114</v>
      </c>
      <c r="N118" s="7">
        <v>203</v>
      </c>
      <c r="O118" s="7">
        <v>125</v>
      </c>
      <c r="P118" s="7">
        <v>248</v>
      </c>
      <c r="Q118" s="7">
        <v>3</v>
      </c>
      <c r="R118" s="7">
        <v>25</v>
      </c>
      <c r="S118" s="7">
        <v>6</v>
      </c>
      <c r="T118" s="7">
        <v>676</v>
      </c>
      <c r="U118" s="7">
        <v>5.99</v>
      </c>
      <c r="V118" s="7">
        <v>0.332</v>
      </c>
      <c r="W118" s="7" t="s">
        <v>24</v>
      </c>
      <c r="X118" s="7">
        <v>2.3</v>
      </c>
      <c r="Y118" s="7">
        <v>0.094</v>
      </c>
      <c r="AA118" s="7">
        <v>36</v>
      </c>
      <c r="AB118" s="7" t="s">
        <v>26</v>
      </c>
      <c r="AC118" s="7">
        <v>79.8</v>
      </c>
      <c r="AD118" s="7">
        <v>19.3</v>
      </c>
      <c r="AE118" s="7">
        <v>5.74</v>
      </c>
      <c r="AF118" s="7">
        <v>98.5</v>
      </c>
      <c r="AG118" s="7">
        <v>0.69</v>
      </c>
      <c r="AH118" s="7">
        <v>12.3</v>
      </c>
    </row>
    <row r="119" spans="1:34" s="7" customFormat="1" ht="12.75">
      <c r="A119" s="24">
        <v>39252</v>
      </c>
      <c r="C119" s="7">
        <v>1.5</v>
      </c>
      <c r="D119" s="7">
        <v>3</v>
      </c>
      <c r="E119" s="25">
        <v>27</v>
      </c>
      <c r="F119" s="25">
        <v>28.64</v>
      </c>
      <c r="G119" s="25">
        <v>6.9</v>
      </c>
      <c r="H119" s="25">
        <v>7.8</v>
      </c>
      <c r="I119" s="7">
        <v>0.3</v>
      </c>
      <c r="J119" s="7">
        <v>925</v>
      </c>
      <c r="K119" s="19" t="s">
        <v>61</v>
      </c>
      <c r="L119" s="7">
        <v>870</v>
      </c>
      <c r="M119" s="25">
        <v>118</v>
      </c>
      <c r="N119" s="25">
        <v>218</v>
      </c>
      <c r="O119" s="25">
        <v>121</v>
      </c>
      <c r="P119" s="25">
        <v>267</v>
      </c>
      <c r="Q119" s="7">
        <v>2</v>
      </c>
      <c r="R119" s="25">
        <v>39</v>
      </c>
      <c r="S119" s="25">
        <v>10</v>
      </c>
      <c r="T119" s="25">
        <v>617</v>
      </c>
      <c r="U119" s="25">
        <v>3.6</v>
      </c>
      <c r="V119" s="25">
        <v>0.432</v>
      </c>
      <c r="W119" s="25">
        <v>0.094</v>
      </c>
      <c r="X119" s="25">
        <v>1.16</v>
      </c>
      <c r="Y119" s="25">
        <v>0.175</v>
      </c>
      <c r="AA119" s="7" t="s">
        <v>30</v>
      </c>
      <c r="AB119" s="7" t="s">
        <v>26</v>
      </c>
      <c r="AC119" s="25">
        <v>77.9</v>
      </c>
      <c r="AD119" s="25">
        <v>19.4</v>
      </c>
      <c r="AE119" s="25">
        <v>5.45</v>
      </c>
      <c r="AF119" s="25">
        <v>97.8</v>
      </c>
      <c r="AG119" s="7">
        <v>0.522</v>
      </c>
      <c r="AH119" s="7">
        <v>16.5</v>
      </c>
    </row>
    <row r="120" spans="1:34" s="7" customFormat="1" ht="12.75">
      <c r="A120" s="24">
        <v>39282</v>
      </c>
      <c r="B120" s="25">
        <v>822.8</v>
      </c>
      <c r="C120" s="25">
        <v>0.3</v>
      </c>
      <c r="D120" s="25">
        <v>1</v>
      </c>
      <c r="E120" s="25">
        <v>28</v>
      </c>
      <c r="F120" s="25">
        <v>27.3</v>
      </c>
      <c r="G120" s="25">
        <v>6.1</v>
      </c>
      <c r="H120" s="25">
        <v>7.7</v>
      </c>
      <c r="I120" s="25">
        <v>0.3</v>
      </c>
      <c r="K120" s="19" t="s">
        <v>61</v>
      </c>
      <c r="L120" s="25">
        <v>986</v>
      </c>
      <c r="M120" s="25">
        <v>172</v>
      </c>
      <c r="N120" s="25">
        <v>218</v>
      </c>
      <c r="O120" s="25">
        <v>128</v>
      </c>
      <c r="P120" s="25">
        <v>260</v>
      </c>
      <c r="Q120" s="25">
        <v>5</v>
      </c>
      <c r="R120" s="25">
        <v>46</v>
      </c>
      <c r="S120" s="25">
        <v>10</v>
      </c>
      <c r="T120" s="25">
        <v>738</v>
      </c>
      <c r="U120" s="25">
        <v>5.3</v>
      </c>
      <c r="V120" s="25">
        <v>1.82</v>
      </c>
      <c r="W120" s="25">
        <v>0.272</v>
      </c>
      <c r="X120" s="25">
        <v>2.4</v>
      </c>
      <c r="AC120" s="25">
        <v>94.4</v>
      </c>
      <c r="AD120" s="25">
        <v>20.9</v>
      </c>
      <c r="AE120" s="25">
        <v>7</v>
      </c>
      <c r="AF120" s="25">
        <v>141</v>
      </c>
      <c r="AG120" s="7">
        <v>0.479</v>
      </c>
      <c r="AH120" s="7">
        <v>17.4</v>
      </c>
    </row>
    <row r="121" spans="1:34" s="7" customFormat="1" ht="12.75">
      <c r="A121" s="24">
        <v>39315</v>
      </c>
      <c r="B121" s="25">
        <v>1581</v>
      </c>
      <c r="C121" s="25">
        <v>1.5</v>
      </c>
      <c r="D121" s="7" t="s">
        <v>19</v>
      </c>
      <c r="E121" s="25">
        <v>26</v>
      </c>
      <c r="F121" s="25">
        <v>29.5</v>
      </c>
      <c r="G121" s="25">
        <v>6.9</v>
      </c>
      <c r="H121" s="25">
        <v>8.1</v>
      </c>
      <c r="I121" s="25">
        <v>0.3</v>
      </c>
      <c r="K121" s="19" t="s">
        <v>61</v>
      </c>
      <c r="L121" s="25">
        <v>864</v>
      </c>
      <c r="M121" s="25">
        <v>123</v>
      </c>
      <c r="N121" s="25">
        <v>241</v>
      </c>
      <c r="O121" s="25">
        <v>121</v>
      </c>
      <c r="P121" s="25">
        <v>227</v>
      </c>
      <c r="Q121" s="7">
        <v>3</v>
      </c>
      <c r="R121" s="25">
        <v>30</v>
      </c>
      <c r="S121" s="25">
        <v>5</v>
      </c>
      <c r="T121" s="25">
        <v>670</v>
      </c>
      <c r="U121" s="25">
        <v>4.21</v>
      </c>
      <c r="V121" s="25">
        <v>0.843</v>
      </c>
      <c r="W121"/>
      <c r="X121" s="25">
        <v>2.44</v>
      </c>
      <c r="AA121" s="7" t="s">
        <v>30</v>
      </c>
      <c r="AB121" s="7" t="s">
        <v>26</v>
      </c>
      <c r="AC121" s="25">
        <v>71</v>
      </c>
      <c r="AD121" s="25">
        <v>19.4</v>
      </c>
      <c r="AE121" s="25">
        <v>5.7</v>
      </c>
      <c r="AF121" s="25">
        <v>111</v>
      </c>
      <c r="AG121" s="7">
        <v>0.513</v>
      </c>
      <c r="AH121" s="7">
        <v>14</v>
      </c>
    </row>
    <row r="122" spans="1:34" s="7" customFormat="1" ht="12.75">
      <c r="A122" s="24">
        <v>39351</v>
      </c>
      <c r="B122" s="26">
        <v>1059.4</v>
      </c>
      <c r="C122" s="26">
        <v>1.5</v>
      </c>
      <c r="D122" s="25" t="s">
        <v>57</v>
      </c>
      <c r="E122" s="26">
        <v>26</v>
      </c>
      <c r="F122" s="26">
        <v>29.7</v>
      </c>
      <c r="G122" s="26">
        <v>7.3</v>
      </c>
      <c r="H122" s="26">
        <v>8.1</v>
      </c>
      <c r="I122" s="26">
        <v>0.3</v>
      </c>
      <c r="J122" s="25" t="s">
        <v>59</v>
      </c>
      <c r="K122" s="25" t="s">
        <v>60</v>
      </c>
      <c r="L122" s="26">
        <v>983</v>
      </c>
      <c r="M122" s="26">
        <v>138</v>
      </c>
      <c r="N122" s="26">
        <v>196</v>
      </c>
      <c r="O122" s="26">
        <v>121</v>
      </c>
      <c r="P122" s="26">
        <v>235</v>
      </c>
      <c r="Q122" s="26">
        <v>3</v>
      </c>
      <c r="R122" s="26">
        <v>21</v>
      </c>
      <c r="S122" s="26">
        <v>7</v>
      </c>
      <c r="T122" s="26">
        <v>671</v>
      </c>
      <c r="U122" s="26">
        <v>5.76</v>
      </c>
      <c r="V122" s="26">
        <v>1.52</v>
      </c>
      <c r="W122" s="26">
        <v>5.05</v>
      </c>
      <c r="Y122" s="26">
        <v>0.243</v>
      </c>
      <c r="AA122" s="25" t="s">
        <v>58</v>
      </c>
      <c r="AB122" s="25" t="s">
        <v>58</v>
      </c>
      <c r="AC122" s="26">
        <v>65.5</v>
      </c>
      <c r="AD122" s="26">
        <v>20.3</v>
      </c>
      <c r="AE122" s="26">
        <v>5.98</v>
      </c>
      <c r="AF122" s="26">
        <v>123</v>
      </c>
      <c r="AG122" s="26">
        <v>0.505</v>
      </c>
      <c r="AH122" s="26">
        <v>16.3</v>
      </c>
    </row>
    <row r="123" spans="1:34" s="7" customFormat="1" ht="12.75">
      <c r="A123" s="24">
        <v>39371</v>
      </c>
      <c r="B123" s="26">
        <v>988.8</v>
      </c>
      <c r="C123" s="26">
        <v>1.5</v>
      </c>
      <c r="D123" s="25" t="s">
        <v>57</v>
      </c>
      <c r="E123" s="26">
        <v>26</v>
      </c>
      <c r="F123" s="26">
        <v>27.2</v>
      </c>
      <c r="G123" s="26">
        <v>7.6</v>
      </c>
      <c r="H123" s="26">
        <v>7.8</v>
      </c>
      <c r="I123" s="26">
        <v>0.3</v>
      </c>
      <c r="J123" s="25">
        <v>65.7</v>
      </c>
      <c r="K123" s="25">
        <v>66.3</v>
      </c>
      <c r="L123" s="26">
        <v>1098</v>
      </c>
      <c r="M123" s="26">
        <v>127</v>
      </c>
      <c r="N123" s="26">
        <v>186</v>
      </c>
      <c r="O123" s="26">
        <v>130</v>
      </c>
      <c r="P123" s="26">
        <v>288</v>
      </c>
      <c r="Q123" s="26">
        <v>4</v>
      </c>
      <c r="R123" s="26">
        <v>16</v>
      </c>
      <c r="S123" s="26">
        <v>6</v>
      </c>
      <c r="T123" s="26">
        <v>712</v>
      </c>
      <c r="U123" s="26">
        <v>5.29</v>
      </c>
      <c r="V123" s="26">
        <v>1.09</v>
      </c>
      <c r="W123" s="26">
        <v>0.065</v>
      </c>
      <c r="Y123" s="26">
        <v>0.243</v>
      </c>
      <c r="AA123" s="25" t="s">
        <v>58</v>
      </c>
      <c r="AB123" s="25" t="s">
        <v>58</v>
      </c>
      <c r="AC123" s="26">
        <v>79.1</v>
      </c>
      <c r="AD123" s="26">
        <v>20.5</v>
      </c>
      <c r="AE123" s="26">
        <v>6.46</v>
      </c>
      <c r="AF123" s="26">
        <v>121</v>
      </c>
      <c r="AG123" s="26">
        <v>0.512</v>
      </c>
      <c r="AH123" s="26">
        <v>13.1</v>
      </c>
    </row>
    <row r="124" spans="1:34" s="7" customFormat="1" ht="12.75">
      <c r="A124" s="24">
        <v>39405</v>
      </c>
      <c r="B124" s="26">
        <v>2119</v>
      </c>
      <c r="C124" s="26">
        <v>1.5</v>
      </c>
      <c r="D124" s="25" t="s">
        <v>57</v>
      </c>
      <c r="E124" s="26">
        <v>27</v>
      </c>
      <c r="F124" s="26">
        <v>22.6</v>
      </c>
      <c r="G124" s="26">
        <v>7.6</v>
      </c>
      <c r="H124" s="26">
        <v>7.8</v>
      </c>
      <c r="I124" s="26">
        <v>0.3</v>
      </c>
      <c r="J124" s="25">
        <v>35.7</v>
      </c>
      <c r="K124" s="25">
        <v>46.7</v>
      </c>
      <c r="L124" s="26">
        <v>966</v>
      </c>
      <c r="M124" s="26">
        <v>124</v>
      </c>
      <c r="N124" s="26">
        <v>189</v>
      </c>
      <c r="O124" s="26">
        <v>130</v>
      </c>
      <c r="P124" s="26">
        <v>244</v>
      </c>
      <c r="Q124" s="26">
        <v>4</v>
      </c>
      <c r="R124" s="26">
        <v>25</v>
      </c>
      <c r="S124" s="26">
        <v>8</v>
      </c>
      <c r="T124" s="26">
        <v>579</v>
      </c>
      <c r="U124" s="26">
        <v>5.29</v>
      </c>
      <c r="V124" s="26">
        <v>0.556</v>
      </c>
      <c r="W124" s="26">
        <v>2.1</v>
      </c>
      <c r="Y124" s="26">
        <v>0.169</v>
      </c>
      <c r="AA124" s="25" t="s">
        <v>58</v>
      </c>
      <c r="AB124" s="25" t="s">
        <v>58</v>
      </c>
      <c r="AC124" s="26">
        <v>71.1</v>
      </c>
      <c r="AD124" s="26">
        <v>20</v>
      </c>
      <c r="AE124" s="26">
        <v>6.07</v>
      </c>
      <c r="AF124" s="26">
        <v>108</v>
      </c>
      <c r="AG124" s="26">
        <v>0.463</v>
      </c>
      <c r="AH124" s="26">
        <v>13.4</v>
      </c>
    </row>
    <row r="125" spans="1:34" s="7" customFormat="1" ht="12.75">
      <c r="A125" s="24">
        <v>39428</v>
      </c>
      <c r="B125" s="26">
        <v>1236</v>
      </c>
      <c r="C125" s="26">
        <v>1.5</v>
      </c>
      <c r="D125" s="25" t="s">
        <v>57</v>
      </c>
      <c r="E125" s="26">
        <v>21</v>
      </c>
      <c r="F125" s="26">
        <v>21.9</v>
      </c>
      <c r="G125" s="26">
        <v>7.1</v>
      </c>
      <c r="H125" s="26">
        <v>7.9</v>
      </c>
      <c r="I125" s="26">
        <v>0.3</v>
      </c>
      <c r="J125" s="25">
        <v>8.6</v>
      </c>
      <c r="K125" s="25">
        <v>5.2</v>
      </c>
      <c r="L125" s="26">
        <v>1070</v>
      </c>
      <c r="M125" s="26">
        <v>126</v>
      </c>
      <c r="N125" s="26">
        <v>199</v>
      </c>
      <c r="O125" s="26">
        <v>131</v>
      </c>
      <c r="P125" s="26">
        <v>289</v>
      </c>
      <c r="Q125" s="26">
        <v>2</v>
      </c>
      <c r="R125" s="26">
        <v>15</v>
      </c>
      <c r="S125" s="26">
        <v>5</v>
      </c>
      <c r="T125" s="26">
        <v>635</v>
      </c>
      <c r="U125" s="26">
        <v>5.23</v>
      </c>
      <c r="V125" s="26">
        <v>0.85</v>
      </c>
      <c r="W125" s="26">
        <v>0.225</v>
      </c>
      <c r="Y125" s="26">
        <v>0.128</v>
      </c>
      <c r="AA125" s="25" t="s">
        <v>58</v>
      </c>
      <c r="AB125" s="25" t="s">
        <v>58</v>
      </c>
      <c r="AC125" s="26">
        <v>79.3</v>
      </c>
      <c r="AD125" s="26">
        <v>22.1</v>
      </c>
      <c r="AE125" s="26">
        <v>6.66</v>
      </c>
      <c r="AF125" s="26">
        <v>118</v>
      </c>
      <c r="AG125" s="26">
        <v>0.536</v>
      </c>
      <c r="AH125" s="26">
        <v>13.6</v>
      </c>
    </row>
    <row r="126" spans="1:34" s="7" customFormat="1" ht="12.75">
      <c r="A126" s="30">
        <v>39462</v>
      </c>
      <c r="B126" s="31">
        <v>1695</v>
      </c>
      <c r="C126" s="31">
        <v>1.5</v>
      </c>
      <c r="D126" s="32" t="s">
        <v>57</v>
      </c>
      <c r="E126" s="31">
        <v>16</v>
      </c>
      <c r="F126" s="31">
        <v>18</v>
      </c>
      <c r="G126" s="31">
        <v>8.7</v>
      </c>
      <c r="H126" s="31">
        <v>8.1</v>
      </c>
      <c r="I126" s="31">
        <v>0.3</v>
      </c>
      <c r="J126" s="7">
        <v>52.9</v>
      </c>
      <c r="K126" s="7">
        <v>64.4</v>
      </c>
      <c r="L126" s="31">
        <v>956</v>
      </c>
      <c r="M126" s="31">
        <v>113</v>
      </c>
      <c r="N126" s="31">
        <v>177</v>
      </c>
      <c r="O126" s="31">
        <v>131</v>
      </c>
      <c r="P126" s="31">
        <v>270</v>
      </c>
      <c r="Q126" s="32" t="s">
        <v>62</v>
      </c>
      <c r="R126" s="31">
        <v>20</v>
      </c>
      <c r="S126" s="31">
        <v>4</v>
      </c>
      <c r="T126" s="31">
        <v>549</v>
      </c>
      <c r="U126" s="31">
        <v>3.6</v>
      </c>
      <c r="V126" s="31">
        <v>0.236</v>
      </c>
      <c r="W126" s="31">
        <v>0.083</v>
      </c>
      <c r="X126" s="32"/>
      <c r="Y126" s="31">
        <v>0.07</v>
      </c>
      <c r="Z126" s="32"/>
      <c r="AA126" s="31">
        <v>3</v>
      </c>
      <c r="AB126" s="32" t="s">
        <v>58</v>
      </c>
      <c r="AC126" s="31">
        <v>72.9</v>
      </c>
      <c r="AD126" s="31">
        <v>21.3</v>
      </c>
      <c r="AE126" s="31">
        <v>5.71</v>
      </c>
      <c r="AF126" s="31">
        <v>103</v>
      </c>
      <c r="AG126" s="31">
        <v>0.517</v>
      </c>
      <c r="AH126" s="31">
        <v>14.7</v>
      </c>
    </row>
    <row r="127" spans="1:34" s="7" customFormat="1" ht="12.75">
      <c r="A127" s="30">
        <v>39490</v>
      </c>
      <c r="B127" s="31">
        <v>2931</v>
      </c>
      <c r="C127" s="31">
        <v>1.5</v>
      </c>
      <c r="E127" s="32"/>
      <c r="F127" s="32"/>
      <c r="I127" s="31">
        <v>0.61</v>
      </c>
      <c r="J127" s="7" t="s">
        <v>63</v>
      </c>
      <c r="K127" s="7" t="s">
        <v>35</v>
      </c>
      <c r="M127" s="31">
        <v>130</v>
      </c>
      <c r="N127" s="31">
        <v>199</v>
      </c>
      <c r="O127" s="31">
        <v>139</v>
      </c>
      <c r="P127" s="31">
        <v>271</v>
      </c>
      <c r="Q127" s="31">
        <v>7</v>
      </c>
      <c r="R127" s="31">
        <v>31</v>
      </c>
      <c r="S127" s="31">
        <v>10</v>
      </c>
      <c r="T127" s="31">
        <v>705</v>
      </c>
      <c r="U127" s="31">
        <v>5.91</v>
      </c>
      <c r="V127" s="31">
        <v>0.784</v>
      </c>
      <c r="W127" s="31">
        <v>0.132</v>
      </c>
      <c r="X127" s="32"/>
      <c r="Y127" s="31">
        <v>0.171</v>
      </c>
      <c r="Z127" s="32"/>
      <c r="AA127" s="32" t="s">
        <v>58</v>
      </c>
      <c r="AB127" s="32" t="s">
        <v>58</v>
      </c>
      <c r="AC127" s="31">
        <v>76.9</v>
      </c>
      <c r="AD127" s="31">
        <v>19</v>
      </c>
      <c r="AE127" s="31">
        <v>6.78</v>
      </c>
      <c r="AF127" s="31">
        <v>118</v>
      </c>
      <c r="AG127" s="31">
        <v>0.521</v>
      </c>
      <c r="AH127" s="31">
        <v>10.5</v>
      </c>
    </row>
    <row r="128" spans="1:34" s="7" customFormat="1" ht="12.75">
      <c r="A128" s="30">
        <v>39525</v>
      </c>
      <c r="B128" s="31">
        <v>1589</v>
      </c>
      <c r="C128" s="31">
        <v>1.5</v>
      </c>
      <c r="D128" s="32" t="s">
        <v>57</v>
      </c>
      <c r="E128" s="32"/>
      <c r="F128" s="32"/>
      <c r="I128" s="31">
        <v>0.4</v>
      </c>
      <c r="J128" s="7" t="s">
        <v>63</v>
      </c>
      <c r="K128" s="7" t="s">
        <v>35</v>
      </c>
      <c r="M128" s="31">
        <v>101</v>
      </c>
      <c r="N128" s="31">
        <v>160</v>
      </c>
      <c r="O128" s="31">
        <v>117</v>
      </c>
      <c r="P128" s="31">
        <v>306</v>
      </c>
      <c r="Q128" s="32" t="s">
        <v>62</v>
      </c>
      <c r="R128" s="31">
        <v>14</v>
      </c>
      <c r="S128" s="31">
        <v>4</v>
      </c>
      <c r="T128" s="31">
        <v>610</v>
      </c>
      <c r="U128" s="31">
        <v>3.28</v>
      </c>
      <c r="V128" s="31">
        <v>0.31</v>
      </c>
      <c r="W128" s="31">
        <v>0.142</v>
      </c>
      <c r="X128" s="32"/>
      <c r="Y128" s="31">
        <v>0.113</v>
      </c>
      <c r="Z128" s="32"/>
      <c r="AA128" s="32" t="s">
        <v>58</v>
      </c>
      <c r="AB128" s="32" t="s">
        <v>58</v>
      </c>
      <c r="AC128" s="31">
        <v>85</v>
      </c>
      <c r="AD128" s="31">
        <v>22.8</v>
      </c>
      <c r="AE128" s="31">
        <v>7.53</v>
      </c>
      <c r="AF128" s="31">
        <v>109</v>
      </c>
      <c r="AG128" s="31">
        <v>0.417</v>
      </c>
      <c r="AH128" s="31">
        <v>10.7</v>
      </c>
    </row>
    <row r="129" spans="1:34" s="7" customFormat="1" ht="12.75">
      <c r="A129" s="27"/>
      <c r="B129" s="28"/>
      <c r="C129" s="28"/>
      <c r="D129" s="29"/>
      <c r="E129" s="28"/>
      <c r="F129" s="28"/>
      <c r="G129" s="28"/>
      <c r="H129" s="28"/>
      <c r="I129" s="28"/>
      <c r="J129" s="29"/>
      <c r="K129" s="29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Y129" s="28"/>
      <c r="AA129" s="29"/>
      <c r="AB129" s="29"/>
      <c r="AC129" s="28"/>
      <c r="AD129" s="28"/>
      <c r="AE129" s="28"/>
      <c r="AF129" s="28"/>
      <c r="AG129" s="28"/>
      <c r="AH129" s="28"/>
    </row>
    <row r="130" spans="1:11" s="7" customFormat="1" ht="12.75">
      <c r="A130" s="1"/>
      <c r="K130" s="19"/>
    </row>
    <row r="131" s="7" customFormat="1" ht="12.75">
      <c r="A131" s="6"/>
    </row>
    <row r="132" spans="1:34" s="7" customFormat="1" ht="12.75">
      <c r="A132" s="6" t="s">
        <v>12</v>
      </c>
      <c r="B132" s="8">
        <f>AVERAGE(B2:B131)</f>
        <v>2208.649069563492</v>
      </c>
      <c r="C132" s="8"/>
      <c r="D132" s="8"/>
      <c r="E132" s="8"/>
      <c r="F132" s="8">
        <f>AVERAGE(F2:F131)</f>
        <v>22.651129032258066</v>
      </c>
      <c r="G132" s="8">
        <f>AVERAGE(G2:G131)</f>
        <v>17.809264705882352</v>
      </c>
      <c r="H132" s="8">
        <f aca="true" t="shared" si="0" ref="H132:M132">AVERAGE(H2:H131)</f>
        <v>7.775967741935482</v>
      </c>
      <c r="I132" s="8"/>
      <c r="J132" s="8">
        <f>GEOMEAN(J2:J131)</f>
        <v>110.93892939044092</v>
      </c>
      <c r="K132" s="8">
        <f>GEOMEAN(K58:K131)</f>
        <v>75.79746458983325</v>
      </c>
      <c r="L132" s="8">
        <f t="shared" si="0"/>
        <v>1078.4596774193549</v>
      </c>
      <c r="M132" s="8">
        <f t="shared" si="0"/>
        <v>135.58048000000002</v>
      </c>
      <c r="N132" s="8">
        <f>AVERAGE(N2:N131)</f>
        <v>193.03185483870965</v>
      </c>
      <c r="O132" s="8"/>
      <c r="P132" s="8"/>
      <c r="Q132" s="8"/>
      <c r="R132" s="8"/>
      <c r="S132" s="8"/>
      <c r="T132" s="8">
        <f>AVERAGE(T2:T131)</f>
        <v>596.0657894736842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20" ht="12.75">
      <c r="A133" s="6" t="s">
        <v>14</v>
      </c>
      <c r="F133" s="7">
        <v>33</v>
      </c>
      <c r="H133" s="16" t="s">
        <v>15</v>
      </c>
      <c r="M133" s="16">
        <v>270</v>
      </c>
      <c r="N133" s="16">
        <v>350</v>
      </c>
      <c r="T133" s="16">
        <v>880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2001-02-07T22:16:19Z</dcterms:created>
  <dcterms:modified xsi:type="dcterms:W3CDTF">2008-12-22T18:04:44Z</dcterms:modified>
  <cp:category/>
  <cp:version/>
  <cp:contentType/>
  <cp:contentStatus/>
</cp:coreProperties>
</file>