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INTERNET">'Data'!#REF!</definedName>
    <definedName name="_xlnm.Print_Area" localSheetId="0">'Data'!$C$1:$AC$37</definedName>
    <definedName name="_xlnm.Print_Titles" localSheetId="0">'Data'!$A:$A</definedName>
    <definedName name="SOURCE">'Data'!$A$35:$A$37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<sst xmlns="http://schemas.openxmlformats.org/spreadsheetml/2006/main" count="122" uniqueCount="45">
  <si>
    <t>[In percent. Annual averages of quarterly figures, not seasonally adjusted.</t>
  </si>
  <si>
    <t>Delinquent loans are those past due 30 days or more and still</t>
  </si>
  <si>
    <t>accruing interest as well as those in nonaccrual status.</t>
  </si>
  <si>
    <t>They are measured as a percentage of end-of-period loans.</t>
  </si>
  <si>
    <t xml:space="preserve">Charge-offs, which are the value of loans removed from the books </t>
  </si>
  <si>
    <t xml:space="preserve">and charged against loss reserves, are measured net of recoveries </t>
  </si>
  <si>
    <t>Type of loan</t>
  </si>
  <si>
    <t>DELINQUENCY RATES</t>
  </si>
  <si>
    <t xml:space="preserve">    Total loans</t>
  </si>
  <si>
    <t>(NA)</t>
  </si>
  <si>
    <t>Consumer</t>
  </si>
  <si>
    <t xml:space="preserve">  Credit cards</t>
  </si>
  <si>
    <t xml:space="preserve">  Other</t>
  </si>
  <si>
    <t>Leases</t>
  </si>
  <si>
    <t>Commercial and industrial</t>
  </si>
  <si>
    <t>Agricultural</t>
  </si>
  <si>
    <t>CHARGE-OFF RATES</t>
  </si>
  <si>
    <t>NA Not available.</t>
  </si>
  <si>
    <t>four-family properties, including home equity lines of credit.</t>
  </si>
  <si>
    <t>development loans, loans secured by multifamily residences, and</t>
  </si>
  <si>
    <t>loans secured by nonfarm, nonresidential real estate.</t>
  </si>
  <si>
    <t>Source: Federal Financial Institutions Examination Council (FFIEC),</t>
  </si>
  <si>
    <t>Consolidated Reports of Condition and Income</t>
  </si>
  <si>
    <t>(1990-2000: FFIEC 031 through 034; beginning 2001: FFIEC 031 &amp; 041).</t>
  </si>
  <si>
    <t>http://www.federalreserve.gov/rnd.htm</t>
  </si>
  <si>
    <t>SYMBOL</t>
  </si>
  <si>
    <t>FOOTNOTES</t>
  </si>
  <si>
    <t>For more information:</t>
  </si>
  <si>
    <t xml:space="preserve">  Residential \2</t>
  </si>
  <si>
    <t xml:space="preserve">  Commercial \3</t>
  </si>
  <si>
    <t>Real estate \1</t>
  </si>
  <si>
    <t xml:space="preserve">Real estate </t>
  </si>
  <si>
    <t>\2 Residential real estate loans include loans secured by one- to</t>
  </si>
  <si>
    <t>\3 Commercial real estate loans include construction and land</t>
  </si>
  <si>
    <t>and commercial mortgage loans for the third quarter of 1999</t>
  </si>
  <si>
    <t xml:space="preserve">\1 Owing to a reporting problem, delinquency rates for residential  </t>
  </si>
  <si>
    <t>are partially estimated.</t>
  </si>
  <si>
    <t>as a percentage of average loans and annualized.</t>
  </si>
  <si>
    <r>
      <t>Table 1155.</t>
    </r>
    <r>
      <rPr>
        <b/>
        <sz val="12"/>
        <rFont val="Courier New"/>
        <family val="3"/>
      </rPr>
      <t xml:space="preserve"> Delinquency Rates and Charge-Off Rates on Loans at Insured Commercial Banks</t>
    </r>
  </si>
  <si>
    <t>Banks are insured U.S.-chartered commercial banks]</t>
  </si>
  <si>
    <t>HEADNOTE</t>
  </si>
  <si>
    <t>Back to data</t>
  </si>
  <si>
    <t>[See notes]</t>
  </si>
  <si>
    <t>Unit</t>
  </si>
  <si>
    <t>Percent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</si>
</sst>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16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2" fontId="0" fillId="0" borderId="0" xfId="0" applyNumberFormat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1" xfId="0" applyFont="1" applyBorder="1" applyAlignment="1">
      <alignment horizontal="fill"/>
    </xf>
    <xf numFmtId="0" fontId="5" fillId="0" borderId="0" xfId="16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lreserve.gov/rnd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showGridLines="0" tabSelected="1" showOutlineSymbols="0" zoomScale="75" zoomScaleNormal="75" zoomScaleSheetLayoutView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5.75"/>
  <cols>
    <col min="1" max="1" width="25.296875" style="0" customWidth="1"/>
    <col min="2" max="2" width="8.5" style="0" customWidth="1"/>
    <col min="3" max="16384" width="9.69921875" style="0" customWidth="1"/>
  </cols>
  <sheetData>
    <row r="1" spans="1:2" ht="16.5">
      <c r="A1" s="3" t="s">
        <v>38</v>
      </c>
      <c r="B1" s="3"/>
    </row>
    <row r="3" spans="1:2" ht="15.75">
      <c r="A3" s="14" t="s">
        <v>42</v>
      </c>
      <c r="B3" s="14"/>
    </row>
    <row r="4" spans="1:2" ht="15.75">
      <c r="A4" s="1"/>
      <c r="B4" s="1"/>
    </row>
    <row r="5" spans="1:25" ht="15.75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6.5">
      <c r="A6" s="2" t="s">
        <v>6</v>
      </c>
      <c r="B6" s="2" t="s">
        <v>43</v>
      </c>
      <c r="C6" s="4">
        <v>1985</v>
      </c>
      <c r="D6" s="4">
        <v>1986</v>
      </c>
      <c r="E6" s="4">
        <v>1987</v>
      </c>
      <c r="F6" s="4">
        <v>1988</v>
      </c>
      <c r="G6" s="4">
        <v>1989</v>
      </c>
      <c r="H6" s="4">
        <v>1990</v>
      </c>
      <c r="I6" s="4">
        <v>1991</v>
      </c>
      <c r="J6" s="4">
        <v>1992</v>
      </c>
      <c r="K6" s="4">
        <v>1993</v>
      </c>
      <c r="L6" s="4">
        <v>1994</v>
      </c>
      <c r="M6" s="4">
        <v>1995</v>
      </c>
      <c r="N6" s="4">
        <v>1996</v>
      </c>
      <c r="O6" s="4">
        <v>1997</v>
      </c>
      <c r="P6" s="4">
        <v>1998</v>
      </c>
      <c r="Q6" s="4">
        <v>1999</v>
      </c>
      <c r="R6" s="4">
        <v>2000</v>
      </c>
      <c r="S6" s="4">
        <v>2001</v>
      </c>
      <c r="T6" s="4">
        <v>2002</v>
      </c>
      <c r="U6" s="4">
        <v>2003</v>
      </c>
      <c r="V6" s="4">
        <v>2004</v>
      </c>
      <c r="W6" s="4">
        <v>2005</v>
      </c>
      <c r="X6" s="4">
        <v>2006</v>
      </c>
      <c r="Y6" s="4">
        <v>2007</v>
      </c>
    </row>
    <row r="7" spans="1:25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" ht="15.75">
      <c r="A8" s="2" t="s">
        <v>7</v>
      </c>
      <c r="B8" s="2"/>
    </row>
    <row r="10" spans="1:25" s="4" customFormat="1" ht="16.5">
      <c r="A10" s="4" t="s">
        <v>8</v>
      </c>
      <c r="B10" s="4" t="s">
        <v>44</v>
      </c>
      <c r="C10" s="9">
        <v>4.8</v>
      </c>
      <c r="D10" s="9">
        <v>4.75</v>
      </c>
      <c r="E10" s="9">
        <v>5.35</v>
      </c>
      <c r="F10" s="9">
        <v>4.93</v>
      </c>
      <c r="G10" s="9">
        <v>4.94</v>
      </c>
      <c r="H10" s="9">
        <v>5.33</v>
      </c>
      <c r="I10" s="9">
        <v>6</v>
      </c>
      <c r="J10" s="9">
        <v>5.23</v>
      </c>
      <c r="K10" s="9">
        <v>3.97</v>
      </c>
      <c r="L10" s="9">
        <v>2.78</v>
      </c>
      <c r="M10" s="9">
        <v>2.48</v>
      </c>
      <c r="N10" s="9">
        <v>2.41</v>
      </c>
      <c r="O10" s="9">
        <v>2.27</v>
      </c>
      <c r="P10" s="9">
        <v>2.19</v>
      </c>
      <c r="Q10" s="9">
        <v>2.13</v>
      </c>
      <c r="R10" s="9">
        <v>2.18</v>
      </c>
      <c r="S10" s="9">
        <v>2.61</v>
      </c>
      <c r="T10" s="9">
        <v>2.69</v>
      </c>
      <c r="U10" s="9">
        <v>2.33</v>
      </c>
      <c r="V10" s="9">
        <v>1.8</v>
      </c>
      <c r="W10" s="9">
        <f>(1.61+1.51+1.55+1.6)/4</f>
        <v>1.5675</v>
      </c>
      <c r="X10" s="4">
        <v>1.57</v>
      </c>
      <c r="Y10" s="4">
        <v>2.06</v>
      </c>
    </row>
    <row r="11" spans="1:25" ht="15.75">
      <c r="A11" s="1" t="s">
        <v>30</v>
      </c>
      <c r="B11" s="1" t="s">
        <v>44</v>
      </c>
      <c r="C11" s="8" t="s">
        <v>9</v>
      </c>
      <c r="D11" s="8" t="s">
        <v>9</v>
      </c>
      <c r="E11" s="8">
        <v>4.88</v>
      </c>
      <c r="F11" s="8">
        <v>4.76</v>
      </c>
      <c r="G11" s="8">
        <v>4.96</v>
      </c>
      <c r="H11" s="8">
        <v>6.1</v>
      </c>
      <c r="I11" s="8">
        <v>7.32</v>
      </c>
      <c r="J11" s="8">
        <v>6.41</v>
      </c>
      <c r="K11" s="8">
        <v>4.95</v>
      </c>
      <c r="L11" s="8">
        <v>3.51</v>
      </c>
      <c r="M11" s="8">
        <v>2.94</v>
      </c>
      <c r="N11" s="8">
        <v>2.67</v>
      </c>
      <c r="O11" s="8">
        <v>2.37</v>
      </c>
      <c r="P11" s="8">
        <v>2.16</v>
      </c>
      <c r="Q11" s="8">
        <v>1.93</v>
      </c>
      <c r="R11" s="8">
        <v>1.89</v>
      </c>
      <c r="S11" s="8">
        <v>2.13</v>
      </c>
      <c r="T11" s="8">
        <v>1.99</v>
      </c>
      <c r="U11" s="8">
        <v>1.76</v>
      </c>
      <c r="V11" s="8">
        <v>1.44</v>
      </c>
      <c r="W11" s="8">
        <v>1.37</v>
      </c>
      <c r="X11" s="8">
        <v>1.48</v>
      </c>
      <c r="Y11" s="8">
        <v>2.28</v>
      </c>
    </row>
    <row r="12" spans="1:25" ht="15.75">
      <c r="A12" s="1" t="s">
        <v>28</v>
      </c>
      <c r="B12" s="1" t="s">
        <v>44</v>
      </c>
      <c r="C12" s="8" t="s">
        <v>9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  <c r="I12" s="8">
        <v>3.32</v>
      </c>
      <c r="J12" s="8">
        <v>3.09</v>
      </c>
      <c r="K12" s="8">
        <v>2.69</v>
      </c>
      <c r="L12" s="8">
        <v>2.28</v>
      </c>
      <c r="M12" s="8">
        <v>2.2</v>
      </c>
      <c r="N12" s="8">
        <v>2.31</v>
      </c>
      <c r="O12" s="8">
        <v>2.31</v>
      </c>
      <c r="P12" s="8">
        <v>2.16</v>
      </c>
      <c r="Q12" s="8">
        <v>2.08</v>
      </c>
      <c r="R12" s="8">
        <v>2.11</v>
      </c>
      <c r="S12" s="8">
        <v>2.29</v>
      </c>
      <c r="T12" s="8">
        <v>2.11</v>
      </c>
      <c r="U12" s="8">
        <v>1.83</v>
      </c>
      <c r="V12" s="8">
        <v>1.55</v>
      </c>
      <c r="W12" s="8">
        <f>(1.4+1.47+1.54+1.78)/4</f>
        <v>1.5475</v>
      </c>
      <c r="X12" s="8">
        <v>1.73</v>
      </c>
      <c r="Y12" s="8">
        <v>2.57</v>
      </c>
    </row>
    <row r="13" spans="1:25" ht="15.75">
      <c r="A13" s="1" t="s">
        <v>29</v>
      </c>
      <c r="B13" s="1" t="s">
        <v>44</v>
      </c>
      <c r="C13" s="8" t="s">
        <v>9</v>
      </c>
      <c r="D13" s="8" t="s">
        <v>9</v>
      </c>
      <c r="E13" s="8" t="s">
        <v>9</v>
      </c>
      <c r="F13" s="8" t="s">
        <v>9</v>
      </c>
      <c r="G13" s="8" t="s">
        <v>9</v>
      </c>
      <c r="H13" s="8" t="s">
        <v>9</v>
      </c>
      <c r="I13" s="8">
        <v>11.75</v>
      </c>
      <c r="J13" s="8">
        <v>10.41</v>
      </c>
      <c r="K13" s="8">
        <v>7.87</v>
      </c>
      <c r="L13" s="8">
        <v>5.21</v>
      </c>
      <c r="M13" s="8">
        <v>3.94</v>
      </c>
      <c r="N13" s="8">
        <v>3.13</v>
      </c>
      <c r="O13" s="8">
        <v>2.39</v>
      </c>
      <c r="P13" s="8">
        <v>2.04</v>
      </c>
      <c r="Q13" s="8">
        <v>1.69</v>
      </c>
      <c r="R13" s="8">
        <v>1.49</v>
      </c>
      <c r="S13" s="8">
        <v>1.79</v>
      </c>
      <c r="T13" s="8">
        <v>1.71</v>
      </c>
      <c r="U13" s="8">
        <v>1.54</v>
      </c>
      <c r="V13" s="8">
        <v>1.2</v>
      </c>
      <c r="W13" s="8">
        <f>(1.2+1.01+1.05+1.03)/4</f>
        <v>1.0725</v>
      </c>
      <c r="X13" s="8">
        <v>1.12</v>
      </c>
      <c r="Y13" s="8">
        <v>1.94</v>
      </c>
    </row>
    <row r="14" spans="1:25" ht="15.75">
      <c r="A14" s="1" t="s">
        <v>10</v>
      </c>
      <c r="B14" s="1" t="s">
        <v>44</v>
      </c>
      <c r="C14" s="8" t="s">
        <v>9</v>
      </c>
      <c r="D14" s="8" t="s">
        <v>9</v>
      </c>
      <c r="E14" s="8">
        <v>3.43</v>
      </c>
      <c r="F14" s="8">
        <v>3.36</v>
      </c>
      <c r="G14" s="8">
        <v>3.6</v>
      </c>
      <c r="H14" s="8">
        <v>3.83</v>
      </c>
      <c r="I14" s="8">
        <v>4.13</v>
      </c>
      <c r="J14" s="8">
        <v>3.75</v>
      </c>
      <c r="K14" s="8">
        <v>3.25</v>
      </c>
      <c r="L14" s="8">
        <v>2.76</v>
      </c>
      <c r="M14" s="8">
        <v>3.09</v>
      </c>
      <c r="N14" s="8">
        <v>3.53</v>
      </c>
      <c r="O14" s="8">
        <v>3.74</v>
      </c>
      <c r="P14" s="8">
        <v>3.74</v>
      </c>
      <c r="Q14" s="8">
        <v>3.61</v>
      </c>
      <c r="R14" s="8">
        <v>3.55</v>
      </c>
      <c r="S14" s="8">
        <v>3.67</v>
      </c>
      <c r="T14" s="8">
        <v>3.51</v>
      </c>
      <c r="U14" s="8">
        <v>3.28</v>
      </c>
      <c r="V14" s="8">
        <v>3.08</v>
      </c>
      <c r="W14" s="8">
        <f>(2.8+2.77+2.85+2.82)/4</f>
        <v>2.81</v>
      </c>
      <c r="X14" s="8">
        <v>2.9</v>
      </c>
      <c r="Y14" s="8">
        <v>3.13</v>
      </c>
    </row>
    <row r="15" spans="1:25" ht="15.75">
      <c r="A15" s="1" t="s">
        <v>11</v>
      </c>
      <c r="B15" s="1" t="s">
        <v>44</v>
      </c>
      <c r="C15" s="8" t="s">
        <v>9</v>
      </c>
      <c r="D15" s="8" t="s">
        <v>9</v>
      </c>
      <c r="E15" s="8" t="s">
        <v>9</v>
      </c>
      <c r="F15" s="8" t="s">
        <v>9</v>
      </c>
      <c r="G15" s="8" t="s">
        <v>9</v>
      </c>
      <c r="H15" s="8" t="s">
        <v>9</v>
      </c>
      <c r="I15" s="8">
        <v>5.33</v>
      </c>
      <c r="J15" s="8">
        <v>5</v>
      </c>
      <c r="K15" s="8">
        <v>4.25</v>
      </c>
      <c r="L15" s="8">
        <v>3.35</v>
      </c>
      <c r="M15" s="8">
        <v>3.74</v>
      </c>
      <c r="N15" s="8">
        <v>4.34</v>
      </c>
      <c r="O15" s="8">
        <v>4.72</v>
      </c>
      <c r="P15" s="8">
        <v>4.73</v>
      </c>
      <c r="Q15" s="8">
        <v>4.54</v>
      </c>
      <c r="R15" s="8">
        <v>4.5</v>
      </c>
      <c r="S15" s="8">
        <v>4.86</v>
      </c>
      <c r="T15" s="8">
        <v>4.87</v>
      </c>
      <c r="U15" s="8">
        <v>4.47</v>
      </c>
      <c r="V15" s="8">
        <v>4.11</v>
      </c>
      <c r="W15" s="8">
        <f>(3.62+3.56+3.95+3.66)/4</f>
        <v>3.6975</v>
      </c>
      <c r="X15" s="8">
        <v>4.01</v>
      </c>
      <c r="Y15" s="8">
        <v>4.25</v>
      </c>
    </row>
    <row r="16" spans="1:25" ht="15.75">
      <c r="A16" s="1" t="s">
        <v>12</v>
      </c>
      <c r="B16" s="1" t="s">
        <v>44</v>
      </c>
      <c r="C16" s="8" t="s">
        <v>9</v>
      </c>
      <c r="D16" s="8" t="s">
        <v>9</v>
      </c>
      <c r="E16" s="8" t="s">
        <v>9</v>
      </c>
      <c r="F16" s="8" t="s">
        <v>9</v>
      </c>
      <c r="G16" s="8" t="s">
        <v>9</v>
      </c>
      <c r="H16" s="8" t="s">
        <v>9</v>
      </c>
      <c r="I16" s="8">
        <v>3.51</v>
      </c>
      <c r="J16" s="8">
        <v>3.08</v>
      </c>
      <c r="K16" s="8">
        <v>2.7</v>
      </c>
      <c r="L16" s="8">
        <v>2.42</v>
      </c>
      <c r="M16" s="8">
        <v>2.67</v>
      </c>
      <c r="N16" s="8">
        <v>2.98</v>
      </c>
      <c r="O16" s="8">
        <v>3.08</v>
      </c>
      <c r="P16" s="8">
        <v>3.13</v>
      </c>
      <c r="Q16" s="8">
        <v>3.09</v>
      </c>
      <c r="R16" s="8">
        <v>2.98</v>
      </c>
      <c r="S16" s="8">
        <v>3.03</v>
      </c>
      <c r="T16" s="8">
        <v>2.79</v>
      </c>
      <c r="U16" s="8">
        <v>2.67</v>
      </c>
      <c r="V16" s="8">
        <v>2.46</v>
      </c>
      <c r="W16" s="8">
        <v>2.24</v>
      </c>
      <c r="X16" s="8">
        <v>2.21</v>
      </c>
      <c r="Y16" s="8">
        <v>2.46</v>
      </c>
    </row>
    <row r="17" spans="1:25" ht="15.75">
      <c r="A17" s="1" t="s">
        <v>13</v>
      </c>
      <c r="B17" s="1" t="s">
        <v>44</v>
      </c>
      <c r="C17" s="8" t="s">
        <v>9</v>
      </c>
      <c r="D17" s="8" t="s">
        <v>9</v>
      </c>
      <c r="E17" s="8">
        <v>2.04</v>
      </c>
      <c r="F17" s="8">
        <v>1.55</v>
      </c>
      <c r="G17" s="8">
        <v>1.71</v>
      </c>
      <c r="H17" s="8">
        <v>1.97</v>
      </c>
      <c r="I17" s="8">
        <v>2.45</v>
      </c>
      <c r="J17" s="8">
        <v>2.08</v>
      </c>
      <c r="K17" s="8">
        <v>1.41</v>
      </c>
      <c r="L17" s="8">
        <v>0.93</v>
      </c>
      <c r="M17" s="8">
        <v>0.79</v>
      </c>
      <c r="N17" s="8">
        <v>1.06</v>
      </c>
      <c r="O17" s="8">
        <v>1.08</v>
      </c>
      <c r="P17" s="8">
        <v>1.04</v>
      </c>
      <c r="Q17" s="8">
        <v>1.28</v>
      </c>
      <c r="R17" s="8">
        <v>1.59</v>
      </c>
      <c r="S17" s="8">
        <v>2.11</v>
      </c>
      <c r="T17" s="8">
        <v>2.24</v>
      </c>
      <c r="U17" s="8">
        <v>1.91</v>
      </c>
      <c r="V17" s="8">
        <v>1.33</v>
      </c>
      <c r="W17" s="8">
        <f>(1.49+1.22+1.13+1.26)/4</f>
        <v>1.275</v>
      </c>
      <c r="X17" s="8">
        <v>1.26</v>
      </c>
      <c r="Y17" s="8">
        <v>1.2</v>
      </c>
    </row>
    <row r="18" spans="1:25" ht="15.75">
      <c r="A18" s="1" t="s">
        <v>14</v>
      </c>
      <c r="B18" s="1" t="s">
        <v>44</v>
      </c>
      <c r="C18" s="8" t="s">
        <v>9</v>
      </c>
      <c r="D18" s="8" t="s">
        <v>9</v>
      </c>
      <c r="E18" s="8">
        <v>6.21</v>
      </c>
      <c r="F18" s="8">
        <v>5.19</v>
      </c>
      <c r="G18" s="8">
        <v>4.98</v>
      </c>
      <c r="H18" s="8">
        <v>5.34</v>
      </c>
      <c r="I18" s="8">
        <v>6</v>
      </c>
      <c r="J18" s="8">
        <v>5.1</v>
      </c>
      <c r="K18" s="8">
        <v>3.59</v>
      </c>
      <c r="L18" s="8">
        <v>2.25</v>
      </c>
      <c r="M18" s="8">
        <v>1.95</v>
      </c>
      <c r="N18" s="8">
        <v>1.88</v>
      </c>
      <c r="O18" s="8">
        <v>1.66</v>
      </c>
      <c r="P18" s="8">
        <v>1.68</v>
      </c>
      <c r="Q18" s="8">
        <v>1.91</v>
      </c>
      <c r="R18" s="8">
        <v>2.22</v>
      </c>
      <c r="S18" s="8">
        <v>3.08</v>
      </c>
      <c r="T18" s="8">
        <v>3.84</v>
      </c>
      <c r="U18" s="8">
        <v>3.34</v>
      </c>
      <c r="V18" s="8">
        <v>2.19</v>
      </c>
      <c r="W18" s="8">
        <f>(1.65+1.46+1.5+1.43)/4</f>
        <v>1.5099999999999998</v>
      </c>
      <c r="X18" s="8">
        <v>1.27</v>
      </c>
      <c r="Y18" s="8">
        <v>1.23</v>
      </c>
    </row>
    <row r="19" spans="1:25" ht="15.75">
      <c r="A19" s="1" t="s">
        <v>15</v>
      </c>
      <c r="B19" s="1" t="s">
        <v>44</v>
      </c>
      <c r="C19" s="8" t="s">
        <v>9</v>
      </c>
      <c r="D19" s="8" t="s">
        <v>9</v>
      </c>
      <c r="E19" s="8">
        <v>8.19</v>
      </c>
      <c r="F19" s="8">
        <v>5.79</v>
      </c>
      <c r="G19" s="8">
        <v>4.53</v>
      </c>
      <c r="H19" s="8">
        <v>3.84</v>
      </c>
      <c r="I19" s="8">
        <v>3.58</v>
      </c>
      <c r="J19" s="8">
        <v>3.57</v>
      </c>
      <c r="K19" s="8">
        <v>2.98</v>
      </c>
      <c r="L19" s="8">
        <v>2.48</v>
      </c>
      <c r="M19" s="8">
        <v>2.5</v>
      </c>
      <c r="N19" s="8">
        <v>3</v>
      </c>
      <c r="O19" s="8">
        <v>2.64</v>
      </c>
      <c r="P19" s="8">
        <v>2.73</v>
      </c>
      <c r="Q19" s="8">
        <v>3</v>
      </c>
      <c r="R19" s="8">
        <v>2.54</v>
      </c>
      <c r="S19" s="8">
        <v>2.63</v>
      </c>
      <c r="T19" s="8">
        <v>2.51</v>
      </c>
      <c r="U19" s="8">
        <v>2.5</v>
      </c>
      <c r="V19" s="8">
        <v>1.68</v>
      </c>
      <c r="W19" s="8">
        <f>(1.79+1.28+1.07+1.04)/4</f>
        <v>1.2950000000000002</v>
      </c>
      <c r="X19" s="8">
        <v>1.11</v>
      </c>
      <c r="Y19" s="8">
        <v>1.21</v>
      </c>
    </row>
    <row r="20" spans="9:23" ht="15.75">
      <c r="I20" s="3"/>
      <c r="J20" s="3"/>
      <c r="K20" s="3"/>
      <c r="L20" s="3"/>
      <c r="S20" s="3"/>
      <c r="T20" s="3"/>
      <c r="U20" s="3"/>
      <c r="V20" s="3"/>
      <c r="W20" s="3"/>
    </row>
    <row r="21" spans="1:23" ht="15.75">
      <c r="A21" s="2" t="s">
        <v>16</v>
      </c>
      <c r="B21" s="2"/>
      <c r="I21" s="3"/>
      <c r="J21" s="3"/>
      <c r="K21" s="3"/>
      <c r="L21" s="3"/>
      <c r="S21" s="3"/>
      <c r="T21" s="3"/>
      <c r="U21" s="3"/>
      <c r="V21" s="3"/>
      <c r="W21" s="3"/>
    </row>
    <row r="22" spans="9:23" ht="15.75">
      <c r="I22" s="3"/>
      <c r="J22" s="3"/>
      <c r="K22" s="3"/>
      <c r="L22" s="3"/>
      <c r="S22" s="3"/>
      <c r="T22" s="3"/>
      <c r="U22" s="3"/>
      <c r="V22" s="3"/>
      <c r="W22" s="3"/>
    </row>
    <row r="23" spans="1:25" s="4" customFormat="1" ht="16.5">
      <c r="A23" s="4" t="s">
        <v>8</v>
      </c>
      <c r="B23" s="4" t="s">
        <v>44</v>
      </c>
      <c r="C23" s="9">
        <v>0.87</v>
      </c>
      <c r="D23" s="9">
        <v>1.03</v>
      </c>
      <c r="E23" s="9">
        <v>0.94</v>
      </c>
      <c r="F23" s="9">
        <v>1.06</v>
      </c>
      <c r="G23" s="9">
        <v>1.17</v>
      </c>
      <c r="H23" s="9">
        <v>1.44</v>
      </c>
      <c r="I23" s="9">
        <v>1.61</v>
      </c>
      <c r="J23" s="9">
        <v>1.3</v>
      </c>
      <c r="K23" s="9">
        <v>0.86</v>
      </c>
      <c r="L23" s="9">
        <v>0.51</v>
      </c>
      <c r="M23" s="9">
        <v>0.49</v>
      </c>
      <c r="N23" s="9">
        <v>0.58</v>
      </c>
      <c r="O23" s="9">
        <v>0.64</v>
      </c>
      <c r="P23" s="9">
        <v>0.65</v>
      </c>
      <c r="Q23" s="9">
        <v>0.6</v>
      </c>
      <c r="R23" s="9">
        <v>0.66</v>
      </c>
      <c r="S23" s="9">
        <v>0.95</v>
      </c>
      <c r="T23" s="9">
        <v>1.07</v>
      </c>
      <c r="U23" s="9">
        <v>0.86</v>
      </c>
      <c r="V23" s="9">
        <v>0.6</v>
      </c>
      <c r="W23" s="9">
        <f>(0.49+0.45+0.57+0.64)/4</f>
        <v>0.5375</v>
      </c>
      <c r="X23" s="4">
        <v>0.42</v>
      </c>
      <c r="Y23" s="12">
        <v>0.6</v>
      </c>
    </row>
    <row r="24" spans="1:25" ht="15.75">
      <c r="A24" s="1" t="s">
        <v>31</v>
      </c>
      <c r="B24" s="1" t="s">
        <v>44</v>
      </c>
      <c r="C24" s="8">
        <v>0.28</v>
      </c>
      <c r="D24" s="8">
        <v>0.43</v>
      </c>
      <c r="E24" s="8">
        <v>0.48</v>
      </c>
      <c r="F24" s="8">
        <v>0.5</v>
      </c>
      <c r="G24" s="8">
        <v>0.54</v>
      </c>
      <c r="H24" s="8">
        <v>0.85</v>
      </c>
      <c r="I24" s="8">
        <v>1.07</v>
      </c>
      <c r="J24" s="8">
        <v>1.12</v>
      </c>
      <c r="K24" s="8">
        <v>0.68</v>
      </c>
      <c r="L24" s="8">
        <v>0.34</v>
      </c>
      <c r="M24" s="8">
        <v>0.19</v>
      </c>
      <c r="N24" s="8">
        <v>0.11</v>
      </c>
      <c r="O24" s="8">
        <v>0.06</v>
      </c>
      <c r="P24" s="8">
        <v>0.06</v>
      </c>
      <c r="Q24" s="8">
        <v>0.09</v>
      </c>
      <c r="R24" s="8">
        <v>0.1</v>
      </c>
      <c r="S24" s="8">
        <v>0.19</v>
      </c>
      <c r="T24" s="8">
        <v>0.16</v>
      </c>
      <c r="U24" s="8">
        <v>0.17</v>
      </c>
      <c r="V24" s="8">
        <v>0.09</v>
      </c>
      <c r="W24" s="8">
        <f>(0.06+0.06+0.06+0.07)/4</f>
        <v>0.0625</v>
      </c>
      <c r="X24" s="8">
        <v>0.09</v>
      </c>
      <c r="Y24" s="8">
        <v>0.23</v>
      </c>
    </row>
    <row r="25" spans="1:25" ht="15.75">
      <c r="A25" s="1" t="s">
        <v>28</v>
      </c>
      <c r="B25" s="1" t="s">
        <v>44</v>
      </c>
      <c r="C25" s="8" t="s">
        <v>9</v>
      </c>
      <c r="D25" s="8" t="s">
        <v>9</v>
      </c>
      <c r="E25" s="8" t="s">
        <v>9</v>
      </c>
      <c r="F25" s="8" t="s">
        <v>9</v>
      </c>
      <c r="G25" s="8" t="s">
        <v>9</v>
      </c>
      <c r="H25" s="8" t="s">
        <v>9</v>
      </c>
      <c r="I25" s="8">
        <v>0.21</v>
      </c>
      <c r="J25" s="8">
        <v>0.24</v>
      </c>
      <c r="K25" s="8">
        <v>0.21</v>
      </c>
      <c r="L25" s="8">
        <v>0.16</v>
      </c>
      <c r="M25" s="8">
        <v>0.12</v>
      </c>
      <c r="N25" s="8">
        <v>0.1</v>
      </c>
      <c r="O25" s="8">
        <v>0.09</v>
      </c>
      <c r="P25" s="8">
        <v>0.08</v>
      </c>
      <c r="Q25" s="8">
        <v>0.12</v>
      </c>
      <c r="R25" s="8">
        <v>0.12</v>
      </c>
      <c r="S25" s="8">
        <v>0.24</v>
      </c>
      <c r="T25" s="8">
        <v>0.16</v>
      </c>
      <c r="U25" s="8">
        <v>0.19</v>
      </c>
      <c r="V25" s="8">
        <v>0.1</v>
      </c>
      <c r="W25" s="8">
        <f>(0.08+0.07+0.07+0.09)/4</f>
        <v>0.07750000000000001</v>
      </c>
      <c r="X25" s="8">
        <v>0.11</v>
      </c>
      <c r="Y25" s="8">
        <v>0.26</v>
      </c>
    </row>
    <row r="26" spans="1:25" ht="15.75">
      <c r="A26" s="1" t="s">
        <v>29</v>
      </c>
      <c r="B26" s="1" t="s">
        <v>44</v>
      </c>
      <c r="C26" s="8" t="s">
        <v>9</v>
      </c>
      <c r="D26" s="8" t="s">
        <v>9</v>
      </c>
      <c r="E26" s="8" t="s">
        <v>9</v>
      </c>
      <c r="F26" s="8" t="s">
        <v>9</v>
      </c>
      <c r="G26" s="8" t="s">
        <v>9</v>
      </c>
      <c r="H26" s="8" t="s">
        <v>9</v>
      </c>
      <c r="I26" s="8">
        <v>1.99</v>
      </c>
      <c r="J26" s="8">
        <v>2.15</v>
      </c>
      <c r="K26" s="8">
        <v>1.32</v>
      </c>
      <c r="L26" s="8">
        <v>0.63</v>
      </c>
      <c r="M26" s="8">
        <v>0.32</v>
      </c>
      <c r="N26" s="8">
        <v>0.12</v>
      </c>
      <c r="O26" s="8">
        <v>0.01</v>
      </c>
      <c r="P26" s="8">
        <v>0.01</v>
      </c>
      <c r="Q26" s="8">
        <v>0.03</v>
      </c>
      <c r="R26" s="8">
        <v>0.05</v>
      </c>
      <c r="S26" s="8">
        <v>0.13</v>
      </c>
      <c r="T26" s="8">
        <v>0.15</v>
      </c>
      <c r="U26" s="8">
        <v>0.13</v>
      </c>
      <c r="V26" s="8">
        <v>0.07</v>
      </c>
      <c r="W26" s="8">
        <f>(0.04+0.05+0.05+0.05)/4</f>
        <v>0.0475</v>
      </c>
      <c r="X26" s="8">
        <v>0.06</v>
      </c>
      <c r="Y26" s="8">
        <v>0.19</v>
      </c>
    </row>
    <row r="27" spans="1:25" ht="15.75">
      <c r="A27" s="1" t="s">
        <v>10</v>
      </c>
      <c r="B27" s="1" t="s">
        <v>44</v>
      </c>
      <c r="C27" s="8">
        <v>1.14</v>
      </c>
      <c r="D27" s="8">
        <v>1.53</v>
      </c>
      <c r="E27" s="8">
        <v>1.54</v>
      </c>
      <c r="F27" s="8">
        <v>1.53</v>
      </c>
      <c r="G27" s="8">
        <v>1.61</v>
      </c>
      <c r="H27" s="8">
        <v>1.82</v>
      </c>
      <c r="I27" s="8">
        <v>2.32</v>
      </c>
      <c r="J27" s="8">
        <v>2.24</v>
      </c>
      <c r="K27" s="8">
        <v>1.73</v>
      </c>
      <c r="L27" s="8">
        <v>1.46</v>
      </c>
      <c r="M27" s="8">
        <v>1.75</v>
      </c>
      <c r="N27" s="8">
        <v>2.31</v>
      </c>
      <c r="O27" s="8">
        <v>2.72</v>
      </c>
      <c r="P27" s="8">
        <v>2.62</v>
      </c>
      <c r="Q27" s="8">
        <v>2.27</v>
      </c>
      <c r="R27" s="8">
        <v>2.36</v>
      </c>
      <c r="S27" s="8">
        <v>2.75</v>
      </c>
      <c r="T27" s="8">
        <v>3.17</v>
      </c>
      <c r="U27" s="8">
        <v>2.91</v>
      </c>
      <c r="V27" s="8">
        <v>2.68</v>
      </c>
      <c r="W27" s="8">
        <f>(2.51+2.33+2.95+3.2)/4</f>
        <v>2.7475</v>
      </c>
      <c r="X27" s="8">
        <v>2.05</v>
      </c>
      <c r="Y27" s="8">
        <v>2.48</v>
      </c>
    </row>
    <row r="28" spans="1:25" ht="15.75">
      <c r="A28" s="1" t="s">
        <v>11</v>
      </c>
      <c r="B28" s="1" t="s">
        <v>44</v>
      </c>
      <c r="C28" s="8">
        <v>2.52</v>
      </c>
      <c r="D28" s="8">
        <v>3.35</v>
      </c>
      <c r="E28" s="8">
        <v>3.36</v>
      </c>
      <c r="F28" s="8">
        <v>3.26</v>
      </c>
      <c r="G28" s="8">
        <v>3.17</v>
      </c>
      <c r="H28" s="8">
        <v>3.46</v>
      </c>
      <c r="I28" s="8">
        <v>4.58</v>
      </c>
      <c r="J28" s="8">
        <v>4.69</v>
      </c>
      <c r="K28" s="8">
        <v>3.74</v>
      </c>
      <c r="L28" s="8">
        <v>3.1</v>
      </c>
      <c r="M28" s="8">
        <v>3.48</v>
      </c>
      <c r="N28" s="8">
        <v>4.48</v>
      </c>
      <c r="O28" s="8">
        <v>5.32</v>
      </c>
      <c r="P28" s="8">
        <v>5.22</v>
      </c>
      <c r="Q28" s="8">
        <v>4.61</v>
      </c>
      <c r="R28" s="8">
        <v>4.46</v>
      </c>
      <c r="S28" s="8">
        <v>5.46</v>
      </c>
      <c r="T28" s="8">
        <v>6.22</v>
      </c>
      <c r="U28" s="8">
        <v>5.64</v>
      </c>
      <c r="V28" s="8">
        <v>4.87</v>
      </c>
      <c r="W28" s="8">
        <v>4.84</v>
      </c>
      <c r="X28" s="8">
        <v>3.64</v>
      </c>
      <c r="Y28" s="8">
        <v>3.99</v>
      </c>
    </row>
    <row r="29" spans="1:25" ht="15.75">
      <c r="A29" s="1" t="s">
        <v>12</v>
      </c>
      <c r="B29" s="1" t="s">
        <v>44</v>
      </c>
      <c r="C29" s="8">
        <v>0.68</v>
      </c>
      <c r="D29" s="8">
        <v>0.85</v>
      </c>
      <c r="E29" s="8">
        <v>0.82</v>
      </c>
      <c r="F29" s="8">
        <v>0.8</v>
      </c>
      <c r="G29" s="8">
        <v>0.89</v>
      </c>
      <c r="H29" s="8">
        <v>1.03</v>
      </c>
      <c r="I29" s="8">
        <v>1.14</v>
      </c>
      <c r="J29" s="8">
        <v>0.93</v>
      </c>
      <c r="K29" s="8">
        <v>0.63</v>
      </c>
      <c r="L29" s="8">
        <v>0.51</v>
      </c>
      <c r="M29" s="8">
        <v>0.65</v>
      </c>
      <c r="N29" s="8">
        <v>0.88</v>
      </c>
      <c r="O29" s="8">
        <v>1.01</v>
      </c>
      <c r="P29" s="8">
        <v>1.01</v>
      </c>
      <c r="Q29" s="8">
        <v>1</v>
      </c>
      <c r="R29" s="8">
        <v>1.14</v>
      </c>
      <c r="S29" s="8">
        <v>1.28</v>
      </c>
      <c r="T29" s="8">
        <v>1.48</v>
      </c>
      <c r="U29" s="8">
        <v>1.44</v>
      </c>
      <c r="V29" s="8">
        <v>1.34</v>
      </c>
      <c r="W29" s="8">
        <v>1.38</v>
      </c>
      <c r="X29" s="8">
        <v>1.06</v>
      </c>
      <c r="Y29" s="8">
        <v>1.55</v>
      </c>
    </row>
    <row r="30" spans="1:25" ht="15.75">
      <c r="A30" s="1" t="s">
        <v>13</v>
      </c>
      <c r="B30" s="1" t="s">
        <v>44</v>
      </c>
      <c r="C30" s="8">
        <v>0.73</v>
      </c>
      <c r="D30" s="8">
        <v>0.7</v>
      </c>
      <c r="E30" s="8">
        <v>0.82</v>
      </c>
      <c r="F30" s="8">
        <v>0.45</v>
      </c>
      <c r="G30" s="8">
        <v>0.52</v>
      </c>
      <c r="H30" s="8">
        <v>0.66</v>
      </c>
      <c r="I30" s="8">
        <v>0.8</v>
      </c>
      <c r="J30" s="8">
        <v>0.67</v>
      </c>
      <c r="K30" s="8">
        <v>0.38</v>
      </c>
      <c r="L30" s="8">
        <v>0.1</v>
      </c>
      <c r="M30" s="8">
        <v>0.13</v>
      </c>
      <c r="N30" s="8">
        <v>0.25</v>
      </c>
      <c r="O30" s="8">
        <v>0.27</v>
      </c>
      <c r="P30" s="8">
        <v>0.28</v>
      </c>
      <c r="Q30" s="8">
        <v>0.31</v>
      </c>
      <c r="R30" s="8">
        <v>0.31</v>
      </c>
      <c r="S30" s="8">
        <v>0.66</v>
      </c>
      <c r="T30" s="8">
        <v>1.08</v>
      </c>
      <c r="U30" s="8">
        <v>0.86</v>
      </c>
      <c r="V30" s="8">
        <v>0.42</v>
      </c>
      <c r="W30" s="8">
        <v>0.58</v>
      </c>
      <c r="X30" s="8">
        <v>0.17</v>
      </c>
      <c r="Y30" s="8">
        <v>0.24</v>
      </c>
    </row>
    <row r="31" spans="1:25" ht="15.75">
      <c r="A31" s="1" t="s">
        <v>14</v>
      </c>
      <c r="B31" s="1" t="s">
        <v>44</v>
      </c>
      <c r="C31" s="8">
        <v>1.17</v>
      </c>
      <c r="D31" s="8">
        <v>1.33</v>
      </c>
      <c r="E31" s="8">
        <v>1.09</v>
      </c>
      <c r="F31" s="8">
        <v>1.06</v>
      </c>
      <c r="G31" s="8">
        <v>1.03</v>
      </c>
      <c r="H31" s="8">
        <v>1.29</v>
      </c>
      <c r="I31" s="8">
        <v>1.71</v>
      </c>
      <c r="J31" s="8">
        <v>1.29</v>
      </c>
      <c r="K31" s="8">
        <v>0.69</v>
      </c>
      <c r="L31" s="8">
        <v>0.24</v>
      </c>
      <c r="M31" s="8">
        <v>0.22</v>
      </c>
      <c r="N31" s="8">
        <v>0.23</v>
      </c>
      <c r="O31" s="8">
        <v>0.26</v>
      </c>
      <c r="P31" s="8">
        <v>0.38</v>
      </c>
      <c r="Q31" s="8">
        <v>0.54</v>
      </c>
      <c r="R31" s="8">
        <v>0.76</v>
      </c>
      <c r="S31" s="8">
        <v>1.43</v>
      </c>
      <c r="T31" s="8">
        <v>1.75</v>
      </c>
      <c r="U31" s="8">
        <v>1.24</v>
      </c>
      <c r="V31" s="8">
        <v>0.53</v>
      </c>
      <c r="W31" s="8">
        <f>(0.22+0.22+0.19+0.41)/4</f>
        <v>0.26</v>
      </c>
      <c r="X31" s="8">
        <v>0.29</v>
      </c>
      <c r="Y31" s="8">
        <v>0.49</v>
      </c>
    </row>
    <row r="32" spans="1:25" ht="15.75">
      <c r="A32" s="1" t="s">
        <v>15</v>
      </c>
      <c r="B32" s="1" t="s">
        <v>44</v>
      </c>
      <c r="C32" s="8">
        <v>3.39</v>
      </c>
      <c r="D32" s="8">
        <v>3.56</v>
      </c>
      <c r="E32" s="8">
        <v>2.17</v>
      </c>
      <c r="F32" s="8">
        <v>0.58</v>
      </c>
      <c r="G32" s="8">
        <v>0.37</v>
      </c>
      <c r="H32" s="8">
        <v>0.21</v>
      </c>
      <c r="I32" s="8">
        <v>0.44</v>
      </c>
      <c r="J32" s="8">
        <v>0.3</v>
      </c>
      <c r="K32" s="8">
        <v>0.17</v>
      </c>
      <c r="L32" s="8">
        <v>0.19</v>
      </c>
      <c r="M32" s="8">
        <v>0.17</v>
      </c>
      <c r="N32" s="8">
        <v>0.27</v>
      </c>
      <c r="O32" s="8">
        <v>0.18</v>
      </c>
      <c r="P32" s="8">
        <v>0.22</v>
      </c>
      <c r="Q32" s="8">
        <v>0.3</v>
      </c>
      <c r="R32" s="8">
        <v>0.25</v>
      </c>
      <c r="S32" s="8">
        <v>0.63</v>
      </c>
      <c r="T32" s="8">
        <v>0.45</v>
      </c>
      <c r="U32" s="8">
        <v>0.35</v>
      </c>
      <c r="V32" s="8">
        <v>0.19</v>
      </c>
      <c r="W32" s="8">
        <f>(0.05+0.13+0.03+0.06)/4</f>
        <v>0.0675</v>
      </c>
      <c r="X32" s="8">
        <v>0.1</v>
      </c>
      <c r="Y32" s="8">
        <v>0.1</v>
      </c>
    </row>
    <row r="33" spans="1:25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0"/>
      <c r="Y33" s="10"/>
    </row>
    <row r="34" spans="1:2" ht="15.75">
      <c r="A34" s="1"/>
      <c r="B34" s="1"/>
    </row>
    <row r="35" spans="1:2" ht="15.75">
      <c r="A35" s="1" t="s">
        <v>21</v>
      </c>
      <c r="B35" s="1"/>
    </row>
    <row r="36" spans="1:2" ht="15.75">
      <c r="A36" s="1" t="s">
        <v>22</v>
      </c>
      <c r="B36" s="1"/>
    </row>
    <row r="37" spans="1:2" ht="15.75">
      <c r="A37" s="1" t="s">
        <v>23</v>
      </c>
      <c r="B37" s="1"/>
    </row>
  </sheetData>
  <hyperlinks>
    <hyperlink ref="A3" location="Notes!A1" display="[See notes]"/>
  </hyperlinks>
  <printOptions/>
  <pageMargins left="0.5" right="0.5" top="0.75" bottom="0.5" header="0.5" footer="0.5"/>
  <pageSetup fitToHeight="1" fitToWidth="1" horizontalDpi="600" verticalDpi="600" orientation="landscape" scale="58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" t="s">
        <v>38</v>
      </c>
    </row>
    <row r="3" ht="15.75">
      <c r="A3" s="14" t="s">
        <v>41</v>
      </c>
    </row>
    <row r="5" ht="15.75">
      <c r="A5" t="s">
        <v>40</v>
      </c>
    </row>
    <row r="6" ht="15.75">
      <c r="A6" s="1" t="s">
        <v>0</v>
      </c>
    </row>
    <row r="7" ht="15.75">
      <c r="A7" s="1" t="s">
        <v>1</v>
      </c>
    </row>
    <row r="8" ht="15.75">
      <c r="A8" s="1" t="s">
        <v>2</v>
      </c>
    </row>
    <row r="9" ht="15.75">
      <c r="A9" s="1" t="s">
        <v>3</v>
      </c>
    </row>
    <row r="10" ht="15.75">
      <c r="A10" s="1" t="s">
        <v>4</v>
      </c>
    </row>
    <row r="11" ht="15.75">
      <c r="A11" s="1" t="s">
        <v>5</v>
      </c>
    </row>
    <row r="12" ht="15.75">
      <c r="A12" s="1" t="s">
        <v>37</v>
      </c>
    </row>
    <row r="13" ht="15.75">
      <c r="A13" s="1" t="s">
        <v>39</v>
      </c>
    </row>
    <row r="15" ht="15.75">
      <c r="A15" s="1" t="s">
        <v>25</v>
      </c>
    </row>
    <row r="16" ht="15.75">
      <c r="A16" s="1" t="s">
        <v>17</v>
      </c>
    </row>
    <row r="17" ht="15.75">
      <c r="A17" s="1"/>
    </row>
    <row r="18" ht="15.75">
      <c r="A18" s="1" t="s">
        <v>26</v>
      </c>
    </row>
    <row r="19" ht="15.75">
      <c r="A19" s="1" t="s">
        <v>35</v>
      </c>
    </row>
    <row r="20" ht="15.75">
      <c r="A20" s="1" t="s">
        <v>34</v>
      </c>
    </row>
    <row r="21" ht="15.75">
      <c r="A21" s="1" t="s">
        <v>36</v>
      </c>
    </row>
    <row r="22" ht="15.75">
      <c r="A22" s="1" t="s">
        <v>32</v>
      </c>
    </row>
    <row r="23" ht="15.75">
      <c r="A23" s="1" t="s">
        <v>18</v>
      </c>
    </row>
    <row r="24" ht="15.75">
      <c r="A24" s="1" t="s">
        <v>33</v>
      </c>
    </row>
    <row r="25" ht="15.75">
      <c r="A25" s="1" t="s">
        <v>19</v>
      </c>
    </row>
    <row r="26" ht="15.75">
      <c r="A26" s="1" t="s">
        <v>20</v>
      </c>
    </row>
    <row r="28" ht="15.75">
      <c r="A28" s="1" t="s">
        <v>21</v>
      </c>
    </row>
    <row r="29" ht="15.75">
      <c r="A29" s="1" t="s">
        <v>22</v>
      </c>
    </row>
    <row r="30" ht="15.75">
      <c r="A30" s="1" t="s">
        <v>23</v>
      </c>
    </row>
    <row r="31" ht="15.75">
      <c r="A31" s="1"/>
    </row>
    <row r="32" ht="15.75">
      <c r="A32" s="11" t="s">
        <v>27</v>
      </c>
    </row>
    <row r="33" ht="15.75">
      <c r="A33" s="5" t="s">
        <v>24</v>
      </c>
    </row>
  </sheetData>
  <hyperlinks>
    <hyperlink ref="A3" location="Data!A1" display="Back to data"/>
    <hyperlink ref="A33" r:id="rId1" display="http://www.federalreserve.gov/rnd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Delinquency Rates on Loans at Insured Commercial Banks</dc:title>
  <dc:subject/>
  <dc:creator>US Census Bureau</dc:creator>
  <cp:keywords/>
  <dc:description/>
  <cp:lastModifiedBy>johan001</cp:lastModifiedBy>
  <cp:lastPrinted>2008-06-09T13:35:23Z</cp:lastPrinted>
  <dcterms:created xsi:type="dcterms:W3CDTF">2004-03-15T21:39:23Z</dcterms:created>
  <dcterms:modified xsi:type="dcterms:W3CDTF">2008-11-14T14:09:05Z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