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<sst xmlns="http://schemas.openxmlformats.org/spreadsheetml/2006/main" count="727" uniqueCount="84">
  <si>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</si>
  <si>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</si>
  <si>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</si>
  <si>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</si>
  <si>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</si>
  <si>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</si>
  <si>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</si>
  <si>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</si>
  <si>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</si>
  <si>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</si>
  <si>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</si>
  <si>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</si>
  <si>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</si>
  <si>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</si>
  <si>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</si>
  <si>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</si>
  <si>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</si>
  <si>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</si>
  <si>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</si>
  <si>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</si>
  <si>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</si>
  <si>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</si>
  <si>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</si>
  <si>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</si>
  <si>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</si>
  <si>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</si>
  <si>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</si>
  <si>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</si>
  <si>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</si>
  <si>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</si>
  <si>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</si>
  <si>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</si>
  <si>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</si>
  <si>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</si>
  <si>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</si>
  <si>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</si>
  <si>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</si>
  <si>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</si>
  <si>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</si>
  <si>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</si>
  <si>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</si>
  <si>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</si>
  <si>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</si>
  <si>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</si>
  <si>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</si>
  <si>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</si>
  <si>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</si>
  <si>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</si>
  <si>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</si>
  <si>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</si>
  <si>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</si>
  <si>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</si>
  <si>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</si>
  <si>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</si>
  <si>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</si>
  <si>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</si>
  <si>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</si>
  <si>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</si>
  <si>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</si>
  <si>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</si>
  <si>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</si>
  <si>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</si>
  <si>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</si>
  <si>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</si>
  <si>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</si>
  <si>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</si>
  <si>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</si>
  <si>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</si>
  <si>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</si>
  <si>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</si>
  <si>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</si>
  <si>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CAROLINA (42060)  TO  ENTRPRIS (42063) CKT 1 [115.00 - 115.00 kV]</t>
  </si>
  <si>
    <t>Branch MURRAY (40767)  TO  SEDRO NT (42103) CKT 1 [230.00 - 230.00 kV]</t>
  </si>
  <si>
    <t>BFR: A1428 Mon 230kV Bus &amp; Mon-Snoh-HRanch 230kV</t>
  </si>
  <si>
    <t>Branch SAMMAMSH (42300)  TO  SAMMAMSH (42301) CKT 2 [230.00 - 115.00 kV]</t>
  </si>
  <si>
    <t>BFR: Sammamish 230kV East Bus</t>
  </si>
  <si>
    <t>BFR: Sammamish 230kV East Bus &amp; Klahanie 230kV Bus</t>
  </si>
  <si>
    <t>Branch HRNCHTAP (42321)  TO  SEDRO (42100) CKT 1 [230.00 - 230.00 kV]</t>
  </si>
  <si>
    <t>N-1: Murray - Sedro NT 230kV</t>
  </si>
  <si>
    <t>BFR: 4684 Mon-Cust #2 500kV &amp; Mon Caps</t>
  </si>
  <si>
    <t>Branch BROAD ST (46409)  TO  UNIVERSY (46453) CKT 1 [115.00 - 115.00 kV]</t>
  </si>
  <si>
    <t>BFR: Maple Valley 230kV Bus Section #3 &amp; Klahanie</t>
  </si>
  <si>
    <t>027WINTER09v2NSH</t>
  </si>
  <si>
    <t>Monroe-Custer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</si>
</sst>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3431331"/>
        <c:axId val="34011068"/>
      </c:scatterChart>
      <c:valAx>
        <c:axId val="6343133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011068"/>
        <c:crossesAt val="0"/>
        <c:crossBetween val="midCat"/>
        <c:dispUnits/>
        <c:majorUnit val="100"/>
        <c:minorUnit val="50"/>
      </c:valAx>
      <c:valAx>
        <c:axId val="3401106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343133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7664157"/>
        <c:axId val="3433094"/>
      </c:scatterChart>
      <c:valAx>
        <c:axId val="376641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33094"/>
        <c:crossesAt val="0"/>
        <c:crossBetween val="midCat"/>
        <c:dispUnits/>
        <c:majorUnit val="100"/>
        <c:minorUnit val="50"/>
      </c:valAx>
      <c:valAx>
        <c:axId val="343309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6641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0897847"/>
        <c:axId val="9645168"/>
      </c:scatterChart>
      <c:valAx>
        <c:axId val="3089784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645168"/>
        <c:crossesAt val="0"/>
        <c:crossBetween val="midCat"/>
        <c:dispUnits/>
        <c:majorUnit val="100"/>
        <c:minorUnit val="50"/>
      </c:valAx>
      <c:valAx>
        <c:axId val="964516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89784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9697649"/>
        <c:axId val="43061114"/>
      </c:scatterChart>
      <c:valAx>
        <c:axId val="1969764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061114"/>
        <c:crossesAt val="0"/>
        <c:crossBetween val="midCat"/>
        <c:dispUnits/>
        <c:majorUnit val="100"/>
        <c:minorUnit val="50"/>
      </c:valAx>
      <c:valAx>
        <c:axId val="430611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69764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2005707"/>
        <c:axId val="65398180"/>
      </c:scatterChart>
      <c:valAx>
        <c:axId val="5200570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98180"/>
        <c:crossesAt val="0"/>
        <c:crossBetween val="midCat"/>
        <c:dispUnits/>
        <c:majorUnit val="100"/>
        <c:minorUnit val="50"/>
      </c:valAx>
      <c:valAx>
        <c:axId val="6539818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00570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34" sqref="E34:F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Monroe-Custer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6646.062666666666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703.07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831.45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749.06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1260.93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831.45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2106.2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1153.15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2087.51</v>
      </c>
      <c r="V24" s="108" t="str">
        <f>E32</f>
        <v>N-2: Murr - Cust #1 &amp; Belling - Cust #1 230kV</v>
      </c>
      <c r="W24" s="109" t="str">
        <f>F32</f>
        <v>Branch CAROLINA (42060)  TO  ENTRPRIS (42063)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1212.91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1954.55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1260.93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749.06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2008.19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1212.91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2059.56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2059.56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2106.2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2044.33</v>
      </c>
      <c r="V29" s="108" t="str">
        <f>E31</f>
        <v>N-2: Murr - Cust #1 &amp; Belling - Cust #1 230kV</v>
      </c>
      <c r="W29" s="117" t="str">
        <f>F31</f>
        <v>Branch CAROLINA (42060)  TO  ENTRPRIS (42063)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1979.74</v>
      </c>
      <c r="E30" s="57" t="str">
        <f>'Excel Sheet'!D12</f>
        <v>N-2: Murr - Cust #1 &amp; Belling - Cust #1 230kV</v>
      </c>
      <c r="F30" s="135" t="str">
        <f>'Excel Sheet'!C12</f>
        <v>Branch CAROLINA (42060)  TO  ENTRPRIS (42063)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2721.31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2044.33</v>
      </c>
      <c r="E31" s="76" t="str">
        <f>'Excel Sheet'!D13</f>
        <v>N-2: Murr - Cust #1 &amp; Belling - Cust #1 230kV</v>
      </c>
      <c r="F31" s="135" t="str">
        <f>'Excel Sheet'!C13</f>
        <v>Branch CAROLINA (42060)  TO  ENTRPRIS (42063)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703.07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2087.51</v>
      </c>
      <c r="E32" s="57" t="str">
        <f>'Excel Sheet'!D14</f>
        <v>N-2: Murr - Cust #1 &amp; Belling - Cust #1 230kV</v>
      </c>
      <c r="F32" s="135" t="str">
        <f>'Excel Sheet'!C14</f>
        <v>Branch CAROLINA (42060)  TO  ENTRPRIS (42063)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1153.15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2838.94</v>
      </c>
      <c r="E33" s="76" t="str">
        <f>'Excel Sheet'!D15</f>
        <v>BFR: A1428 Mon 230kV Bus &amp; Mon-Snoh-HRanch 230kV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2008.19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2721.31</v>
      </c>
      <c r="E34" s="57" t="str">
        <f>'Excel Sheet'!D16</f>
        <v>BFR: Sammamish 230kV East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1979.74</v>
      </c>
      <c r="V34" s="108" t="str">
        <f>E30</f>
        <v>N-2: Murr - Cust #1 &amp; Belling - Cust #1 230kV</v>
      </c>
      <c r="W34" s="109" t="str">
        <f>F30</f>
        <v>Branch CAROLINA (42060)  TO  ENTRPRIS (42063) CKT 1 [115.00 - 115.00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1954.55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2838.94</v>
      </c>
      <c r="V35" s="113" t="str">
        <f>E33</f>
        <v>BFR: A1428 Mon 230kV Bus &amp; Mon-Snoh-HRanch 230kV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6321.111999999999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883.1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989.4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927.02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1403.92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989.4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2225.22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1298.71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2913.14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1358.1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2147.05</v>
      </c>
      <c r="V25" s="108" t="str">
        <f>E35</f>
        <v>BFR: Sammamish 230kV East Bus &amp; Klahanie 230kV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1403.92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927.02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2130.01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1358.1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2170.22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2170.22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2225.22</v>
      </c>
      <c r="E29" s="136" t="str">
        <f>'Excel Sheet'!D28</f>
        <v>N-2: Murr - Cust #1 &amp; Belling - Cust #1 230kV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2206.33</v>
      </c>
      <c r="V29" s="108" t="str">
        <f>E31</f>
        <v>N-2: Murr - Cust #1 &amp; Belling - Cust #1 230kV</v>
      </c>
      <c r="W29" s="117" t="str">
        <f>F31</f>
        <v>Branch CAROLINA (42060)  TO  ENTRPRIS (42063)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2157.02</v>
      </c>
      <c r="E30" s="57" t="str">
        <f>'Excel Sheet'!D29</f>
        <v>N-2: Murr - Cust #1 &amp; Belling - Cust #1 230kV</v>
      </c>
      <c r="F30" s="58" t="str">
        <f>'Excel Sheet'!C29</f>
        <v>Branch CAROLINA (42060)  TO  ENTRPRIS (42063)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2776.35</v>
      </c>
      <c r="V30" s="108" t="str">
        <f>E34</f>
        <v>BFR: A1428 Mon 230kV Bus &amp; Mon-Snoh-HRanch 230kV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2206.33</v>
      </c>
      <c r="E31" s="76" t="str">
        <f>'Excel Sheet'!D30</f>
        <v>N-2: Murr - Cust #1 &amp; Belling - Cust #1 230kV</v>
      </c>
      <c r="F31" s="58" t="str">
        <f>'Excel Sheet'!C30</f>
        <v>Branch CAROLINA (42060)  TO  ENTRPRIS (42063)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883.1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2913.14</v>
      </c>
      <c r="E32" s="136" t="str">
        <f>'Excel Sheet'!D31</f>
        <v>BFR: Sammamish 230kV East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1298.71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2662.78</v>
      </c>
      <c r="E33" s="57" t="str">
        <f>'Excel Sheet'!D32</f>
        <v>BFR: A1428 Mon 230kV Bus &amp; Mon-Snoh-HRanch 230kV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2130.01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2776.35</v>
      </c>
      <c r="E34" s="76" t="str">
        <f>'Excel Sheet'!D33</f>
        <v>BFR: A1428 Mon 230kV Bus &amp; Mon-Snoh-HRanch 230kV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2157.02</v>
      </c>
      <c r="V34" s="108" t="str">
        <f>E30</f>
        <v>N-2: Murr - Cust #1 &amp; Belling - Cust #1 230kV</v>
      </c>
      <c r="W34" s="109" t="str">
        <f>F30</f>
        <v>Branch CAROLINA (42060)  TO  ENTRPRIS (42063)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2147.05</v>
      </c>
      <c r="E35" s="59" t="str">
        <f>'Excel Sheet'!D34</f>
        <v>BFR: Sammamish 230kV East Bus &amp; Klahanie 230kV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2662.78</v>
      </c>
      <c r="V35" s="113" t="str">
        <f>E33</f>
        <v>BFR: A1428 Mon 230kV Bus &amp; Mon-Snoh-HRanch 230kV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6035.211333333332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735.51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837.34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764.42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1243.38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837.34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2077.27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1153.35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2289.49</v>
      </c>
      <c r="V24" s="108" t="str">
        <f>E32</f>
        <v>N-2: Murr - Cust #1 &amp; Belling - Cust #1 230kV</v>
      </c>
      <c r="W24" s="109" t="str">
        <f>F32</f>
        <v>Branch CAROLINA (42060)  TO  ENTRPRIS (42063)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1196.89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2429.78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1243.38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764.42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1979.71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1196.89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2035.33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2035.33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2077.27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2242.74</v>
      </c>
      <c r="V29" s="108" t="str">
        <f>E31</f>
        <v>N-2: Murr - Cust #1 &amp; Belling - Cust #1 230kV</v>
      </c>
      <c r="W29" s="117" t="str">
        <f>F31</f>
        <v>Branch CAROLINA (42060)  TO  ENTRPRIS (42063)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2198.94</v>
      </c>
      <c r="E30" s="57" t="str">
        <f>'Excel Sheet'!D46</f>
        <v>N-2: Murr - Cust #1 &amp; Belling - Cust #1 230kV</v>
      </c>
      <c r="F30" s="58" t="str">
        <f>'Excel Sheet'!C46</f>
        <v>Branch CAROLINA (42060)  TO  ENTRPRIS (42063)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2603.46</v>
      </c>
      <c r="V30" s="108" t="str">
        <f>E34</f>
        <v>N-1: Murray - Sedro NT 230kV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2242.74</v>
      </c>
      <c r="E31" s="57" t="str">
        <f>'Excel Sheet'!D47</f>
        <v>N-2: Murr - Cust #1 &amp; Belling - Cust #1 230kV</v>
      </c>
      <c r="F31" s="58" t="str">
        <f>'Excel Sheet'!C47</f>
        <v>Branch CAROLINA (42060)  TO  ENTRPRIS (42063)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735.51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2289.49</v>
      </c>
      <c r="E32" s="57" t="str">
        <f>'Excel Sheet'!D48</f>
        <v>N-2: Murr - Cust #1 &amp; Belling - Cust #1 230kV</v>
      </c>
      <c r="F32" s="58" t="str">
        <f>'Excel Sheet'!C48</f>
        <v>Branch CAROLINA (42060)  TO  ENTRPRIS (42063)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1153.35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2557.86</v>
      </c>
      <c r="E33" s="57" t="str">
        <f>'Excel Sheet'!D49</f>
        <v>N-1: Murray - Sedro NT 230kV</v>
      </c>
      <c r="F33" s="58" t="str">
        <f>'Excel Sheet'!C49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1979.71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2603.46</v>
      </c>
      <c r="E34" s="57" t="str">
        <f>'Excel Sheet'!D50</f>
        <v>N-1: Murray - Sedro NT 230kV</v>
      </c>
      <c r="F34" s="58" t="str">
        <f>'Excel Sheet'!C50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2198.94</v>
      </c>
      <c r="V34" s="108" t="str">
        <f>E30</f>
        <v>N-2: Murr - Cust #1 &amp; Belling - Cust #1 230kV</v>
      </c>
      <c r="W34" s="109" t="str">
        <f>F30</f>
        <v>Branch CAROLINA (42060)  TO  ENTRPRIS (42063)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2429.78</v>
      </c>
      <c r="E35" s="59" t="str">
        <f>'Excel Sheet'!D51</f>
        <v>BFR: Sammamish 230kV East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2557.86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Monroe-Custer #1 500kV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027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4973.337333333334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1345.82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1459.24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1400.22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1843.11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1459.24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2601.13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1744.62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2597.33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1797.58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2138.69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1843.11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1400.22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2511.16</v>
      </c>
      <c r="E27" s="172" t="str">
        <f>'Excel Sheet'!$D60</f>
        <v>N-2: Murr - Cust #1 &amp; Belling - Cust #1 230kV</v>
      </c>
      <c r="F27" s="173" t="str">
        <f>'Excel Sheet'!$C60</f>
        <v>Branch CUST PW (95003)  TO  PORTALWY (42001) CKT 1 [230.00 - 115.00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1797.58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2555.38</v>
      </c>
      <c r="E28" s="172" t="str">
        <f>'Excel Sheet'!$D61</f>
        <v>N-2: Murr - Cust #1 &amp; Belling - Cust #1 230kV</v>
      </c>
      <c r="F28" s="173" t="str">
        <f>'Excel Sheet'!$C61</f>
        <v>Branch CUST PW (95003)  TO  PORTALWY (42001) CKT 1 [230.00 - 115.00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2555.38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2601.13</v>
      </c>
      <c r="E29" s="172" t="str">
        <f>'Excel Sheet'!$D62</f>
        <v>N-2: Murr - Cust #1 &amp; Belling - Cust #1 230kV</v>
      </c>
      <c r="F29" s="173" t="str">
        <f>'Excel Sheet'!$C62</f>
        <v>Branch CUST PW (95003)  TO  PORTALWY (42001) CKT 1 [230.00 - 115.00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2708.09</v>
      </c>
      <c r="V29" s="108" t="str">
        <f>E31</f>
        <v>BFR: 4684 Mon-Cust #2 500kV &amp; Mon Caps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2697.99</v>
      </c>
      <c r="E30" s="172" t="str">
        <f>'Excel Sheet'!$D63</f>
        <v>BFR: 4684 Mon-Cust #2 500kV &amp; Mon Caps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2153.07</v>
      </c>
      <c r="V30" s="108" t="str">
        <f>E34</f>
        <v>N-1: Murray - Sedro NT 230kV</v>
      </c>
      <c r="W30" s="111" t="str">
        <f>F34</f>
        <v>Branch HRNCHTAP (42321)  TO  SEDRO (42100)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2708.09</v>
      </c>
      <c r="E31" s="172" t="str">
        <f>'Excel Sheet'!$D64</f>
        <v>BFR: 4684 Mon-Cust #2 500kV &amp; Mon Caps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1345.82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2597.33</v>
      </c>
      <c r="E32" s="172" t="str">
        <f>'Excel Sheet'!$D65</f>
        <v>BFR: Maple Valley 230kV Bus Section #3 &amp; Klahanie</v>
      </c>
      <c r="F32" s="173" t="str">
        <f>'Excel Sheet'!$C65</f>
        <v>Branch BROAD ST (46409)  TO  UNIVERSY (46453)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1744.62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2105.3</v>
      </c>
      <c r="E33" s="172" t="str">
        <f>'Excel Sheet'!$D66</f>
        <v>N-1: Murray - Sedro NT 230kV</v>
      </c>
      <c r="F33" s="173" t="str">
        <f>'Excel Sheet'!$C66</f>
        <v>Branch HRNCHTAP (42321)  TO  SEDRO (42100)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2511.16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2153.07</v>
      </c>
      <c r="E34" s="172" t="str">
        <f>'Excel Sheet'!$D67</f>
        <v>N-1: Murray - Sedro NT 230kV</v>
      </c>
      <c r="F34" s="173" t="str">
        <f>'Excel Sheet'!$C67</f>
        <v>Branch HRNCHTAP (42321)  TO  SEDRO (42100)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2697.99</v>
      </c>
      <c r="V34" s="108" t="str">
        <f>E30</f>
        <v>BFR: 4684 Mon-Cust #2 500kV &amp; Mon Caps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2138.69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2105.3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F30" sqref="E30:F30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4632.971333333333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1470.2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1579.28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1519.24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1955.28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1579.28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2348.68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1857.27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1803.74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1906.38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1283.38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1955.28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1519.24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2606.7</v>
      </c>
      <c r="E27" s="57" t="str">
        <f>'Excel Sheet'!D77</f>
        <v>N-2: Murr - Cust #1 &amp; Belling - Cust #1 230kV</v>
      </c>
      <c r="F27" s="58" t="str">
        <f>'Excel Sheet'!C77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1906.38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2643.51</v>
      </c>
      <c r="E28" s="57" t="str">
        <f>'Excel Sheet'!D78</f>
        <v>N-2: Murr - Cust #1 &amp; Belling - Cust #1 230kV</v>
      </c>
      <c r="F28" s="58" t="str">
        <f>'Excel Sheet'!C78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2643.51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2348.68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2386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2612.89</v>
      </c>
      <c r="E30" s="57" t="str">
        <f>'Excel Sheet'!D80</f>
        <v>N-1: Murray - Sedro NT 230kV</v>
      </c>
      <c r="F30" s="58" t="str">
        <f>'Excel Sheet'!C80</f>
        <v>Branch HRNCHTAP (42321)  TO  SEDRO (42100)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1845.42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2386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1470.2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1803.74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1857.27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1941.29</v>
      </c>
      <c r="E33" s="57" t="str">
        <f>'Excel Sheet'!D83</f>
        <v>N-1: Murray - Sedro NT 230kV</v>
      </c>
      <c r="F33" s="58" t="str">
        <f>'Excel Sheet'!C83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2606.7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1845.42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2612.89</v>
      </c>
      <c r="V34" s="108" t="str">
        <f>E30</f>
        <v>N-1: Murray - Sedro NT 230kV</v>
      </c>
      <c r="W34" s="109" t="str">
        <f>F30</f>
        <v>Branch HRNCHTAP (42321)  TO  SEDRO (42100)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1283.38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1941.29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83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703.07</v>
      </c>
      <c r="D3" s="205">
        <f>'Excel Sheet'!I20</f>
        <v>883.1</v>
      </c>
      <c r="E3" s="206">
        <f>'Excel Sheet'!I37</f>
        <v>735.51</v>
      </c>
      <c r="F3" s="206">
        <f>'Excel Sheet'!I54</f>
        <v>1345.82</v>
      </c>
      <c r="G3" s="207">
        <f>'Excel Sheet'!I71</f>
        <v>1470.2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749.06</v>
      </c>
      <c r="D4" s="209">
        <f>'Excel Sheet'!I21</f>
        <v>927.02</v>
      </c>
      <c r="E4" s="209">
        <f>'Excel Sheet'!I38</f>
        <v>764.42</v>
      </c>
      <c r="F4" s="209">
        <f>'Excel Sheet'!I55</f>
        <v>1400.22</v>
      </c>
      <c r="G4" s="210">
        <f>'Excel Sheet'!I72</f>
        <v>1519.24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831.45</v>
      </c>
      <c r="D5" s="209">
        <f>'Excel Sheet'!I22</f>
        <v>989.4</v>
      </c>
      <c r="E5" s="209">
        <f>'Excel Sheet'!I39</f>
        <v>837.34</v>
      </c>
      <c r="F5" s="209">
        <f>'Excel Sheet'!I56</f>
        <v>1459.24</v>
      </c>
      <c r="G5" s="210">
        <f>'Excel Sheet'!I73</f>
        <v>1579.28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1153.15</v>
      </c>
      <c r="D6" s="209">
        <f>'Excel Sheet'!I23</f>
        <v>1298.71</v>
      </c>
      <c r="E6" s="209">
        <f>'Excel Sheet'!I40</f>
        <v>1153.35</v>
      </c>
      <c r="F6" s="209">
        <f>'Excel Sheet'!I57</f>
        <v>1744.62</v>
      </c>
      <c r="G6" s="210">
        <f>'Excel Sheet'!I74</f>
        <v>1857.27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1212.91</v>
      </c>
      <c r="D7" s="209">
        <f>'Excel Sheet'!I24</f>
        <v>1358.1</v>
      </c>
      <c r="E7" s="209">
        <f>'Excel Sheet'!I41</f>
        <v>1196.89</v>
      </c>
      <c r="F7" s="209">
        <f>'Excel Sheet'!I58</f>
        <v>1797.58</v>
      </c>
      <c r="G7" s="210">
        <f>'Excel Sheet'!I75</f>
        <v>1906.38</v>
      </c>
      <c r="H7" s="122"/>
      <c r="I7" s="190"/>
      <c r="J7" s="251" t="s">
        <v>30</v>
      </c>
      <c r="K7" s="252"/>
      <c r="L7" s="200" t="str">
        <f>IF(MID(L11,4,1)="R",MID(L11,1,5),MID(L11,1,3))</f>
        <v>027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1260.93</v>
      </c>
      <c r="D8" s="209">
        <f>'Excel Sheet'!I25</f>
        <v>1403.92</v>
      </c>
      <c r="E8" s="209">
        <f>'Excel Sheet'!I42</f>
        <v>1243.38</v>
      </c>
      <c r="F8" s="209">
        <f>'Excel Sheet'!I59</f>
        <v>1843.11</v>
      </c>
      <c r="G8" s="210">
        <f>'Excel Sheet'!I76</f>
        <v>1955.28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2008.19</v>
      </c>
      <c r="D9" s="209">
        <f>'Excel Sheet'!I26</f>
        <v>2130.01</v>
      </c>
      <c r="E9" s="209">
        <f>'Excel Sheet'!I43</f>
        <v>1979.71</v>
      </c>
      <c r="F9" s="209">
        <f>'Excel Sheet'!I60</f>
        <v>2511.16</v>
      </c>
      <c r="G9" s="210">
        <f>'Excel Sheet'!I77</f>
        <v>2606.7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2059.56</v>
      </c>
      <c r="D10" s="212">
        <f>'Excel Sheet'!I27</f>
        <v>2170.22</v>
      </c>
      <c r="E10" s="212">
        <f>'Excel Sheet'!I44</f>
        <v>2035.33</v>
      </c>
      <c r="F10" s="212">
        <f>'Excel Sheet'!I61</f>
        <v>2555.38</v>
      </c>
      <c r="G10" s="213">
        <f>'Excel Sheet'!I78</f>
        <v>2643.51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2106.2</v>
      </c>
      <c r="D11" s="209">
        <f>'Excel Sheet'!I28</f>
        <v>2225.22</v>
      </c>
      <c r="E11" s="209">
        <f>'Excel Sheet'!I45</f>
        <v>2077.27</v>
      </c>
      <c r="F11" s="209">
        <f>'Excel Sheet'!I62</f>
        <v>2601.13</v>
      </c>
      <c r="G11" s="210">
        <f>'Excel Sheet'!I79</f>
        <v>2348.68</v>
      </c>
      <c r="H11" s="122"/>
      <c r="I11" s="190"/>
      <c r="J11" s="259" t="s">
        <v>64</v>
      </c>
      <c r="K11" s="260"/>
      <c r="L11" s="235" t="str">
        <f>'Excel Sheet'!A87</f>
        <v>027WINTER09v2NSH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1979.74</v>
      </c>
      <c r="D12" s="209">
        <f>'Excel Sheet'!I29</f>
        <v>2157.02</v>
      </c>
      <c r="E12" s="209">
        <f>'Excel Sheet'!I46</f>
        <v>2198.94</v>
      </c>
      <c r="F12" s="209">
        <f>'Excel Sheet'!I63</f>
        <v>2697.99</v>
      </c>
      <c r="G12" s="210">
        <f>'Excel Sheet'!I80</f>
        <v>2612.89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2044.33</v>
      </c>
      <c r="D13" s="209">
        <f>'Excel Sheet'!I30</f>
        <v>2206.33</v>
      </c>
      <c r="E13" s="209">
        <f>'Excel Sheet'!I47</f>
        <v>2242.74</v>
      </c>
      <c r="F13" s="209">
        <f>'Excel Sheet'!I64</f>
        <v>2708.09</v>
      </c>
      <c r="G13" s="210">
        <f>'Excel Sheet'!I81</f>
        <v>2386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2087.51</v>
      </c>
      <c r="D14" s="209">
        <f>'Excel Sheet'!I31</f>
        <v>2913.14</v>
      </c>
      <c r="E14" s="209">
        <f>'Excel Sheet'!I48</f>
        <v>2289.49</v>
      </c>
      <c r="F14" s="209">
        <f>'Excel Sheet'!I65</f>
        <v>2597.33</v>
      </c>
      <c r="G14" s="210">
        <f>'Excel Sheet'!I82</f>
        <v>1803.74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2838.94</v>
      </c>
      <c r="D15" s="209">
        <f>'Excel Sheet'!I32</f>
        <v>2662.78</v>
      </c>
      <c r="E15" s="209">
        <f>'Excel Sheet'!I49</f>
        <v>2557.86</v>
      </c>
      <c r="F15" s="209">
        <f>'Excel Sheet'!I66</f>
        <v>2105.3</v>
      </c>
      <c r="G15" s="215">
        <f>'Excel Sheet'!I83</f>
        <v>1941.29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2721.31</v>
      </c>
      <c r="D16" s="209">
        <f>'Excel Sheet'!I33</f>
        <v>2776.35</v>
      </c>
      <c r="E16" s="209">
        <f>'Excel Sheet'!I50</f>
        <v>2603.46</v>
      </c>
      <c r="F16" s="209">
        <f>'Excel Sheet'!I67</f>
        <v>2153.07</v>
      </c>
      <c r="G16" s="215">
        <f>'Excel Sheet'!I84</f>
        <v>1845.42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1954.55</v>
      </c>
      <c r="D17" s="217">
        <f>'Excel Sheet'!I34</f>
        <v>2147.05</v>
      </c>
      <c r="E17" s="217">
        <f>'Excel Sheet'!I51</f>
        <v>2429.78</v>
      </c>
      <c r="F17" s="217">
        <f>'Excel Sheet'!I68</f>
        <v>2138.69</v>
      </c>
      <c r="G17" s="215">
        <f>'Excel Sheet'!I85</f>
        <v>1283.38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027</v>
      </c>
      <c r="J1" s="271" t="str">
        <f>Results!L2</f>
        <v>Monroe-Custer #1 500kV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6646.062666666666</v>
      </c>
      <c r="D5" s="223">
        <f>'Excel Sheet'!I3</f>
        <v>703.07</v>
      </c>
      <c r="E5" s="223">
        <f>'Excel Sheet'!I4</f>
        <v>749.06</v>
      </c>
      <c r="F5" s="223">
        <f>'Excel Sheet'!I5</f>
        <v>831.45</v>
      </c>
      <c r="G5" s="223">
        <f>'Excel Sheet'!I6</f>
        <v>1153.15</v>
      </c>
      <c r="H5" s="223">
        <f>'Excel Sheet'!I7</f>
        <v>1212.91</v>
      </c>
      <c r="I5" s="233">
        <f>'Excel Sheet'!I8</f>
        <v>1260.93</v>
      </c>
      <c r="J5" s="223">
        <f>'Excel Sheet'!I9</f>
        <v>2008.19</v>
      </c>
      <c r="K5" s="233">
        <f>'Excel Sheet'!I10</f>
        <v>2059.56</v>
      </c>
      <c r="L5" s="223">
        <f>'Excel Sheet'!I11</f>
        <v>2106.2</v>
      </c>
      <c r="M5" s="223">
        <f>'Excel Sheet'!I12</f>
        <v>1979.74</v>
      </c>
      <c r="N5" s="223">
        <f>'Excel Sheet'!I13</f>
        <v>2044.33</v>
      </c>
      <c r="O5" s="223">
        <f>'Excel Sheet'!I14</f>
        <v>2087.51</v>
      </c>
      <c r="P5" s="227">
        <f>'Excel Sheet'!I15</f>
        <v>2838.94</v>
      </c>
      <c r="Q5" s="227">
        <f>'Excel Sheet'!I16</f>
        <v>2721.31</v>
      </c>
      <c r="R5" s="227">
        <f>'Excel Sheet'!I17</f>
        <v>1954.55</v>
      </c>
    </row>
    <row r="6" spans="2:18" s="54" customFormat="1" ht="14.25">
      <c r="B6" s="222" t="str">
        <f>'Excel Sheet'!A19</f>
        <v>35F</v>
      </c>
      <c r="C6" s="223">
        <f>AVERAGE('Excel Sheet'!H20:H34)</f>
        <v>6321.111999999999</v>
      </c>
      <c r="D6" s="223">
        <f>'Excel Sheet'!I20</f>
        <v>883.1</v>
      </c>
      <c r="E6" s="223">
        <f>'Excel Sheet'!I21</f>
        <v>927.02</v>
      </c>
      <c r="F6" s="223">
        <f>'Excel Sheet'!I22</f>
        <v>989.4</v>
      </c>
      <c r="G6" s="223">
        <f>'Excel Sheet'!I23</f>
        <v>1298.71</v>
      </c>
      <c r="H6" s="223">
        <f>'Excel Sheet'!I24</f>
        <v>1358.1</v>
      </c>
      <c r="I6" s="223">
        <f>'Excel Sheet'!I25</f>
        <v>1403.92</v>
      </c>
      <c r="J6" s="223">
        <f>'Excel Sheet'!I26</f>
        <v>2130.01</v>
      </c>
      <c r="K6" s="223">
        <f>'Excel Sheet'!I27</f>
        <v>2170.22</v>
      </c>
      <c r="L6" s="223">
        <f>'Excel Sheet'!I28</f>
        <v>2225.22</v>
      </c>
      <c r="M6" s="223">
        <f>'Excel Sheet'!I29</f>
        <v>2157.02</v>
      </c>
      <c r="N6" s="223">
        <f>'Excel Sheet'!I30</f>
        <v>2206.33</v>
      </c>
      <c r="O6" s="223">
        <f>'Excel Sheet'!I31</f>
        <v>2913.14</v>
      </c>
      <c r="P6" s="223">
        <f>'Excel Sheet'!I32</f>
        <v>2662.78</v>
      </c>
      <c r="Q6" s="223">
        <f>'Excel Sheet'!I33</f>
        <v>2776.35</v>
      </c>
      <c r="R6" s="223">
        <f>'Excel Sheet'!I34</f>
        <v>2147.05</v>
      </c>
    </row>
    <row r="7" spans="2:18" s="54" customFormat="1" ht="14.25">
      <c r="B7" s="222" t="str">
        <f>'Excel Sheet'!A36</f>
        <v>45F</v>
      </c>
      <c r="C7" s="223">
        <f>AVERAGE('Excel Sheet'!H37:H51)</f>
        <v>6035.211333333332</v>
      </c>
      <c r="D7" s="223">
        <f>'Excel Sheet'!I37</f>
        <v>735.51</v>
      </c>
      <c r="E7" s="223">
        <f>'Excel Sheet'!I38</f>
        <v>764.42</v>
      </c>
      <c r="F7" s="223">
        <f>'Excel Sheet'!I39</f>
        <v>837.34</v>
      </c>
      <c r="G7" s="223">
        <f>'Excel Sheet'!I40</f>
        <v>1153.35</v>
      </c>
      <c r="H7" s="223">
        <f>'Excel Sheet'!I41</f>
        <v>1196.89</v>
      </c>
      <c r="I7" s="223">
        <f>'Excel Sheet'!I42</f>
        <v>1243.38</v>
      </c>
      <c r="J7" s="223">
        <f>'Excel Sheet'!I43</f>
        <v>1979.71</v>
      </c>
      <c r="K7" s="223">
        <f>'Excel Sheet'!I44</f>
        <v>2035.33</v>
      </c>
      <c r="L7" s="223">
        <f>'Excel Sheet'!I45</f>
        <v>2077.27</v>
      </c>
      <c r="M7" s="223">
        <f>'Excel Sheet'!I46</f>
        <v>2198.94</v>
      </c>
      <c r="N7" s="223">
        <f>'Excel Sheet'!I47</f>
        <v>2242.74</v>
      </c>
      <c r="O7" s="223">
        <f>'Excel Sheet'!I48</f>
        <v>2289.49</v>
      </c>
      <c r="P7" s="223">
        <f>'Excel Sheet'!I49</f>
        <v>2557.86</v>
      </c>
      <c r="Q7" s="223">
        <f>'Excel Sheet'!I50</f>
        <v>2603.46</v>
      </c>
      <c r="R7" s="223">
        <f>'Excel Sheet'!I51</f>
        <v>2429.78</v>
      </c>
    </row>
    <row r="8" spans="2:18" s="54" customFormat="1" ht="14.25">
      <c r="B8" s="222" t="str">
        <f>'Excel Sheet'!A53</f>
        <v>60F</v>
      </c>
      <c r="C8" s="223">
        <f>AVERAGE('Excel Sheet'!H54:H68)</f>
        <v>4973.337333333334</v>
      </c>
      <c r="D8" s="223">
        <f>'Excel Sheet'!I54</f>
        <v>1345.82</v>
      </c>
      <c r="E8" s="223">
        <f>'Excel Sheet'!I55</f>
        <v>1400.22</v>
      </c>
      <c r="F8" s="223">
        <f>'Excel Sheet'!I56</f>
        <v>1459.24</v>
      </c>
      <c r="G8" s="223">
        <f>'Excel Sheet'!I57</f>
        <v>1744.62</v>
      </c>
      <c r="H8" s="223">
        <f>'Excel Sheet'!I58</f>
        <v>1797.58</v>
      </c>
      <c r="I8" s="223">
        <f>'Excel Sheet'!I59</f>
        <v>1843.11</v>
      </c>
      <c r="J8" s="223">
        <f>'Excel Sheet'!I60</f>
        <v>2511.16</v>
      </c>
      <c r="K8" s="223">
        <f>'Excel Sheet'!I61</f>
        <v>2555.38</v>
      </c>
      <c r="L8" s="223">
        <f>'Excel Sheet'!I62</f>
        <v>2601.13</v>
      </c>
      <c r="M8" s="223">
        <f>'Excel Sheet'!I63</f>
        <v>2697.99</v>
      </c>
      <c r="N8" s="223">
        <f>'Excel Sheet'!I64</f>
        <v>2708.09</v>
      </c>
      <c r="O8" s="223">
        <f>'Excel Sheet'!I65</f>
        <v>2597.33</v>
      </c>
      <c r="P8" s="223">
        <f>'Excel Sheet'!I66</f>
        <v>2105.3</v>
      </c>
      <c r="Q8" s="223">
        <f>'Excel Sheet'!I67</f>
        <v>2153.07</v>
      </c>
      <c r="R8" s="223">
        <f>'Excel Sheet'!I68</f>
        <v>2138.69</v>
      </c>
    </row>
    <row r="9" spans="2:18" s="54" customFormat="1" ht="14.25">
      <c r="B9" s="222" t="str">
        <f>'Excel Sheet'!A70</f>
        <v>70F</v>
      </c>
      <c r="C9" s="223">
        <f>AVERAGE('Excel Sheet'!H71:H85)</f>
        <v>4632.971333333333</v>
      </c>
      <c r="D9" s="223">
        <f>'Excel Sheet'!I71</f>
        <v>1470.2</v>
      </c>
      <c r="E9" s="223">
        <f>'Excel Sheet'!I72</f>
        <v>1519.24</v>
      </c>
      <c r="F9" s="223">
        <f>'Excel Sheet'!I73</f>
        <v>1579.28</v>
      </c>
      <c r="G9" s="223">
        <f>'Excel Sheet'!I74</f>
        <v>1857.27</v>
      </c>
      <c r="H9" s="223">
        <f>'Excel Sheet'!I75</f>
        <v>1906.38</v>
      </c>
      <c r="I9" s="223">
        <f>'Excel Sheet'!I76</f>
        <v>1955.28</v>
      </c>
      <c r="J9" s="223">
        <f>'Excel Sheet'!I77</f>
        <v>2606.7</v>
      </c>
      <c r="K9" s="223">
        <f>'Excel Sheet'!I78</f>
        <v>2643.51</v>
      </c>
      <c r="L9" s="223">
        <f>'Excel Sheet'!I79</f>
        <v>2348.68</v>
      </c>
      <c r="M9" s="223">
        <f>'Excel Sheet'!I80</f>
        <v>2612.89</v>
      </c>
      <c r="N9" s="223">
        <f>'Excel Sheet'!I81</f>
        <v>2386</v>
      </c>
      <c r="O9" s="223">
        <f>'Excel Sheet'!I82</f>
        <v>1803.74</v>
      </c>
      <c r="P9" s="223">
        <f>'Excel Sheet'!I83</f>
        <v>1941.29</v>
      </c>
      <c r="Q9" s="223">
        <f>'Excel Sheet'!I84</f>
        <v>1845.42</v>
      </c>
      <c r="R9" s="223">
        <f>'Excel Sheet'!I85</f>
        <v>1283.38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1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702.72</v>
      </c>
      <c r="C3" t="s">
        <v>59</v>
      </c>
      <c r="D3" t="s">
        <v>60</v>
      </c>
      <c r="E3">
        <v>15.9</v>
      </c>
      <c r="F3">
        <v>479.33</v>
      </c>
      <c r="G3">
        <v>479.09</v>
      </c>
      <c r="H3">
        <v>6654.06</v>
      </c>
      <c r="I3">
        <v>703.07</v>
      </c>
      <c r="J3">
        <v>269.82</v>
      </c>
      <c r="K3" t="s">
        <v>57</v>
      </c>
    </row>
    <row r="4" spans="1:11" ht="12.75">
      <c r="A4" t="s">
        <v>6</v>
      </c>
      <c r="B4">
        <v>748.49</v>
      </c>
      <c r="C4" t="s">
        <v>59</v>
      </c>
      <c r="D4" t="s">
        <v>60</v>
      </c>
      <c r="E4">
        <v>15.9</v>
      </c>
      <c r="F4">
        <v>479.67</v>
      </c>
      <c r="G4">
        <v>479.43</v>
      </c>
      <c r="H4">
        <v>6582.94</v>
      </c>
      <c r="I4">
        <v>749.06</v>
      </c>
      <c r="J4">
        <v>313.22</v>
      </c>
      <c r="K4" t="s">
        <v>57</v>
      </c>
    </row>
    <row r="5" spans="1:11" ht="12.75">
      <c r="A5" t="s">
        <v>3</v>
      </c>
      <c r="B5">
        <v>831.35</v>
      </c>
      <c r="C5" t="s">
        <v>59</v>
      </c>
      <c r="D5" t="s">
        <v>60</v>
      </c>
      <c r="E5">
        <v>15.9</v>
      </c>
      <c r="F5">
        <v>481.66</v>
      </c>
      <c r="G5">
        <v>481.45</v>
      </c>
      <c r="H5">
        <v>6595.12</v>
      </c>
      <c r="I5">
        <v>831.45</v>
      </c>
      <c r="J5">
        <v>378.23</v>
      </c>
      <c r="K5" t="s">
        <v>57</v>
      </c>
    </row>
    <row r="6" spans="1:11" ht="12.75">
      <c r="A6" t="s">
        <v>0</v>
      </c>
      <c r="B6">
        <v>1154.41</v>
      </c>
      <c r="C6" t="s">
        <v>59</v>
      </c>
      <c r="D6" t="s">
        <v>60</v>
      </c>
      <c r="E6">
        <v>15.9</v>
      </c>
      <c r="F6">
        <v>487.19</v>
      </c>
      <c r="G6">
        <v>486.79</v>
      </c>
      <c r="H6">
        <v>6649.61</v>
      </c>
      <c r="I6">
        <v>1153.15</v>
      </c>
      <c r="J6">
        <v>532.74</v>
      </c>
      <c r="K6" t="s">
        <v>57</v>
      </c>
    </row>
    <row r="7" spans="1:11" ht="12.75">
      <c r="A7" t="s">
        <v>7</v>
      </c>
      <c r="B7">
        <v>1215.08</v>
      </c>
      <c r="C7" t="s">
        <v>59</v>
      </c>
      <c r="D7" t="s">
        <v>60</v>
      </c>
      <c r="E7">
        <v>15.9</v>
      </c>
      <c r="F7">
        <v>487.49</v>
      </c>
      <c r="G7">
        <v>487.06</v>
      </c>
      <c r="H7">
        <v>6580.61</v>
      </c>
      <c r="I7">
        <v>1212.91</v>
      </c>
      <c r="J7">
        <v>592.46</v>
      </c>
      <c r="K7" t="s">
        <v>57</v>
      </c>
    </row>
    <row r="8" spans="1:11" ht="12.75">
      <c r="A8" t="s">
        <v>4</v>
      </c>
      <c r="B8">
        <v>1262.18</v>
      </c>
      <c r="C8" t="s">
        <v>59</v>
      </c>
      <c r="D8" t="s">
        <v>60</v>
      </c>
      <c r="E8">
        <v>15.9</v>
      </c>
      <c r="F8">
        <v>486.96</v>
      </c>
      <c r="G8">
        <v>487.26</v>
      </c>
      <c r="H8">
        <v>6593.64</v>
      </c>
      <c r="I8">
        <v>1260.93</v>
      </c>
      <c r="J8">
        <v>645.79</v>
      </c>
      <c r="K8" t="s">
        <v>57</v>
      </c>
    </row>
    <row r="9" spans="1:11" ht="12.75">
      <c r="A9" t="s">
        <v>1</v>
      </c>
      <c r="B9">
        <v>2014.77</v>
      </c>
      <c r="C9" t="s">
        <v>59</v>
      </c>
      <c r="D9" t="s">
        <v>60</v>
      </c>
      <c r="E9">
        <v>15.9</v>
      </c>
      <c r="F9">
        <v>492.48</v>
      </c>
      <c r="G9">
        <v>492.16</v>
      </c>
      <c r="H9">
        <v>6670.94</v>
      </c>
      <c r="I9">
        <v>2008.19</v>
      </c>
      <c r="J9">
        <v>1052.4</v>
      </c>
      <c r="K9" t="s">
        <v>57</v>
      </c>
    </row>
    <row r="10" spans="1:11" ht="12.75">
      <c r="A10" t="s">
        <v>8</v>
      </c>
      <c r="B10">
        <v>2067.62</v>
      </c>
      <c r="C10" t="s">
        <v>59</v>
      </c>
      <c r="D10" t="s">
        <v>60</v>
      </c>
      <c r="E10">
        <v>15.9</v>
      </c>
      <c r="F10">
        <v>492.5</v>
      </c>
      <c r="G10">
        <v>492.37</v>
      </c>
      <c r="H10">
        <v>6604.98</v>
      </c>
      <c r="I10">
        <v>2059.56</v>
      </c>
      <c r="J10">
        <v>1107.23</v>
      </c>
      <c r="K10" t="s">
        <v>57</v>
      </c>
    </row>
    <row r="11" spans="1:11" ht="12.75">
      <c r="A11" t="s">
        <v>5</v>
      </c>
      <c r="B11">
        <v>2115.04</v>
      </c>
      <c r="C11" t="s">
        <v>59</v>
      </c>
      <c r="D11" t="s">
        <v>60</v>
      </c>
      <c r="E11">
        <v>15.9</v>
      </c>
      <c r="F11">
        <v>492.3</v>
      </c>
      <c r="G11">
        <v>492.02</v>
      </c>
      <c r="H11">
        <v>6619.74</v>
      </c>
      <c r="I11">
        <v>2106.2</v>
      </c>
      <c r="J11">
        <v>1159.41</v>
      </c>
      <c r="K11" t="s">
        <v>57</v>
      </c>
    </row>
    <row r="12" spans="1:11" ht="12.75">
      <c r="A12" t="s">
        <v>2</v>
      </c>
      <c r="B12">
        <v>1989.11</v>
      </c>
      <c r="C12" t="s">
        <v>71</v>
      </c>
      <c r="D12" t="s">
        <v>60</v>
      </c>
      <c r="E12">
        <v>-4.95</v>
      </c>
      <c r="F12">
        <v>-96</v>
      </c>
      <c r="G12">
        <v>-137.9</v>
      </c>
      <c r="H12">
        <v>6715.63</v>
      </c>
      <c r="I12">
        <v>1979.74</v>
      </c>
      <c r="J12">
        <v>1207.79</v>
      </c>
      <c r="K12" t="s">
        <v>57</v>
      </c>
    </row>
    <row r="13" spans="1:11" ht="12.75">
      <c r="A13" t="s">
        <v>9</v>
      </c>
      <c r="B13">
        <v>2053.67</v>
      </c>
      <c r="C13" t="s">
        <v>71</v>
      </c>
      <c r="D13" t="s">
        <v>60</v>
      </c>
      <c r="E13">
        <v>-4.95</v>
      </c>
      <c r="F13">
        <v>-96.24</v>
      </c>
      <c r="G13">
        <v>-137.94</v>
      </c>
      <c r="H13">
        <v>6651.21</v>
      </c>
      <c r="I13">
        <v>2044.33</v>
      </c>
      <c r="J13">
        <v>1265.29</v>
      </c>
      <c r="K13" t="s">
        <v>57</v>
      </c>
    </row>
    <row r="14" spans="1:11" ht="12.75">
      <c r="A14" t="s">
        <v>10</v>
      </c>
      <c r="B14">
        <v>2096.11</v>
      </c>
      <c r="C14" t="s">
        <v>71</v>
      </c>
      <c r="D14" t="s">
        <v>60</v>
      </c>
      <c r="E14">
        <v>-4.95</v>
      </c>
      <c r="F14">
        <v>-96.04</v>
      </c>
      <c r="G14">
        <v>-137.91</v>
      </c>
      <c r="H14">
        <v>6656.15</v>
      </c>
      <c r="I14">
        <v>2087.51</v>
      </c>
      <c r="J14">
        <v>1335.16</v>
      </c>
      <c r="K14" t="s">
        <v>57</v>
      </c>
    </row>
    <row r="15" spans="1:11" ht="12.75">
      <c r="A15" t="s">
        <v>11</v>
      </c>
      <c r="B15">
        <v>2851.34</v>
      </c>
      <c r="C15" t="s">
        <v>72</v>
      </c>
      <c r="D15" t="s">
        <v>73</v>
      </c>
      <c r="E15">
        <v>-13.64</v>
      </c>
      <c r="F15">
        <v>-504.13</v>
      </c>
      <c r="G15">
        <v>-504.49</v>
      </c>
      <c r="H15">
        <v>6767.5</v>
      </c>
      <c r="I15">
        <v>2838.94</v>
      </c>
      <c r="J15">
        <v>1752.65</v>
      </c>
      <c r="K15" t="s">
        <v>57</v>
      </c>
    </row>
    <row r="16" spans="1:11" ht="12.75">
      <c r="A16" t="s">
        <v>13</v>
      </c>
      <c r="B16">
        <v>2731.94</v>
      </c>
      <c r="C16" t="s">
        <v>74</v>
      </c>
      <c r="D16" t="s">
        <v>75</v>
      </c>
      <c r="E16">
        <v>3.37</v>
      </c>
      <c r="F16">
        <v>458.71</v>
      </c>
      <c r="G16">
        <v>458.76</v>
      </c>
      <c r="H16">
        <v>6691.59</v>
      </c>
      <c r="I16">
        <v>2721.31</v>
      </c>
      <c r="J16">
        <v>1744.12</v>
      </c>
      <c r="K16" t="s">
        <v>57</v>
      </c>
    </row>
    <row r="17" spans="1:11" ht="12.75">
      <c r="A17" t="s">
        <v>14</v>
      </c>
      <c r="B17">
        <v>1960.61</v>
      </c>
      <c r="C17" t="s">
        <v>74</v>
      </c>
      <c r="D17" t="s">
        <v>75</v>
      </c>
      <c r="E17">
        <v>3.37</v>
      </c>
      <c r="F17">
        <v>457.53</v>
      </c>
      <c r="G17">
        <v>457.46</v>
      </c>
      <c r="H17">
        <v>6657.22</v>
      </c>
      <c r="I17">
        <v>1954.55</v>
      </c>
      <c r="J17">
        <v>1403.82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882.9</v>
      </c>
      <c r="C20" t="s">
        <v>59</v>
      </c>
      <c r="D20" t="s">
        <v>60</v>
      </c>
      <c r="E20">
        <v>15.9</v>
      </c>
      <c r="F20">
        <v>474.8</v>
      </c>
      <c r="G20">
        <v>474.33</v>
      </c>
      <c r="H20">
        <v>6318.94</v>
      </c>
      <c r="I20">
        <v>883.1</v>
      </c>
      <c r="J20">
        <v>386.04</v>
      </c>
      <c r="K20" t="s">
        <v>57</v>
      </c>
    </row>
    <row r="21" spans="1:11" ht="12.75">
      <c r="A21" t="s">
        <v>6</v>
      </c>
      <c r="B21">
        <v>927.02</v>
      </c>
      <c r="C21" t="s">
        <v>59</v>
      </c>
      <c r="D21" t="s">
        <v>60</v>
      </c>
      <c r="E21">
        <v>15.9</v>
      </c>
      <c r="F21">
        <v>474.45</v>
      </c>
      <c r="G21">
        <v>474.04</v>
      </c>
      <c r="H21">
        <v>6249.25</v>
      </c>
      <c r="I21">
        <v>927.02</v>
      </c>
      <c r="J21">
        <v>430.37</v>
      </c>
      <c r="K21" t="s">
        <v>57</v>
      </c>
    </row>
    <row r="22" spans="1:11" ht="12.75">
      <c r="A22" t="s">
        <v>3</v>
      </c>
      <c r="B22">
        <v>991.55</v>
      </c>
      <c r="C22" t="s">
        <v>59</v>
      </c>
      <c r="D22" t="s">
        <v>60</v>
      </c>
      <c r="E22">
        <v>15.9</v>
      </c>
      <c r="F22">
        <v>475.69</v>
      </c>
      <c r="G22">
        <v>475.22</v>
      </c>
      <c r="H22">
        <v>6261.86</v>
      </c>
      <c r="I22">
        <v>989.4</v>
      </c>
      <c r="J22">
        <v>496.21</v>
      </c>
      <c r="K22" t="s">
        <v>57</v>
      </c>
    </row>
    <row r="23" spans="1:11" ht="12.75">
      <c r="A23" t="s">
        <v>0</v>
      </c>
      <c r="B23">
        <v>1301.33</v>
      </c>
      <c r="C23" t="s">
        <v>59</v>
      </c>
      <c r="D23" t="s">
        <v>60</v>
      </c>
      <c r="E23">
        <v>15.9</v>
      </c>
      <c r="F23">
        <v>479.36</v>
      </c>
      <c r="G23">
        <v>479.55</v>
      </c>
      <c r="H23">
        <v>6318.49</v>
      </c>
      <c r="I23">
        <v>1298.71</v>
      </c>
      <c r="J23">
        <v>638.64</v>
      </c>
      <c r="K23" t="s">
        <v>57</v>
      </c>
    </row>
    <row r="24" spans="1:11" ht="12.75">
      <c r="A24" t="s">
        <v>7</v>
      </c>
      <c r="B24">
        <v>1360.01</v>
      </c>
      <c r="C24" t="s">
        <v>59</v>
      </c>
      <c r="D24" t="s">
        <v>60</v>
      </c>
      <c r="E24">
        <v>15.9</v>
      </c>
      <c r="F24">
        <v>479.97</v>
      </c>
      <c r="G24">
        <v>480.28</v>
      </c>
      <c r="H24">
        <v>6250.77</v>
      </c>
      <c r="I24">
        <v>1358.1</v>
      </c>
      <c r="J24">
        <v>702.68</v>
      </c>
      <c r="K24" t="s">
        <v>57</v>
      </c>
    </row>
    <row r="25" spans="1:11" ht="12.75">
      <c r="A25" t="s">
        <v>4</v>
      </c>
      <c r="B25">
        <v>1407.79</v>
      </c>
      <c r="C25" t="s">
        <v>59</v>
      </c>
      <c r="D25" t="s">
        <v>60</v>
      </c>
      <c r="E25">
        <v>15.9</v>
      </c>
      <c r="F25">
        <v>479.62</v>
      </c>
      <c r="G25">
        <v>480.03</v>
      </c>
      <c r="H25">
        <v>6264.63</v>
      </c>
      <c r="I25">
        <v>1403.92</v>
      </c>
      <c r="J25">
        <v>751.4</v>
      </c>
      <c r="K25" t="s">
        <v>57</v>
      </c>
    </row>
    <row r="26" spans="1:11" ht="12.75">
      <c r="A26" t="s">
        <v>1</v>
      </c>
      <c r="B26">
        <v>2137.22</v>
      </c>
      <c r="C26" t="s">
        <v>59</v>
      </c>
      <c r="D26" t="s">
        <v>60</v>
      </c>
      <c r="E26">
        <v>15.9</v>
      </c>
      <c r="F26">
        <v>482.47</v>
      </c>
      <c r="G26">
        <v>482.19</v>
      </c>
      <c r="H26">
        <v>6345.31</v>
      </c>
      <c r="I26">
        <v>2130.01</v>
      </c>
      <c r="J26">
        <v>1146.45</v>
      </c>
      <c r="K26" t="s">
        <v>57</v>
      </c>
    </row>
    <row r="27" spans="1:11" ht="12.75">
      <c r="A27" t="s">
        <v>8</v>
      </c>
      <c r="B27">
        <v>2176.32</v>
      </c>
      <c r="C27" t="s">
        <v>59</v>
      </c>
      <c r="D27" t="s">
        <v>60</v>
      </c>
      <c r="E27">
        <v>15.9</v>
      </c>
      <c r="F27">
        <v>481.58</v>
      </c>
      <c r="G27">
        <v>481.74</v>
      </c>
      <c r="H27">
        <v>6279.87</v>
      </c>
      <c r="I27">
        <v>2170.22</v>
      </c>
      <c r="J27">
        <v>1194.56</v>
      </c>
      <c r="K27" t="s">
        <v>57</v>
      </c>
    </row>
    <row r="28" spans="1:11" ht="12.75">
      <c r="A28" t="s">
        <v>5</v>
      </c>
      <c r="B28">
        <v>2233.67</v>
      </c>
      <c r="C28" t="s">
        <v>59</v>
      </c>
      <c r="D28" t="s">
        <v>60</v>
      </c>
      <c r="E28">
        <v>15.9</v>
      </c>
      <c r="F28">
        <v>481.16</v>
      </c>
      <c r="G28">
        <v>481.22</v>
      </c>
      <c r="H28">
        <v>6296.73</v>
      </c>
      <c r="I28">
        <v>2225.22</v>
      </c>
      <c r="J28">
        <v>1249.73</v>
      </c>
      <c r="K28" t="s">
        <v>57</v>
      </c>
    </row>
    <row r="29" spans="1:11" ht="12.75">
      <c r="A29" t="s">
        <v>2</v>
      </c>
      <c r="B29">
        <v>2166.64</v>
      </c>
      <c r="C29" t="s">
        <v>71</v>
      </c>
      <c r="D29" t="s">
        <v>60</v>
      </c>
      <c r="E29">
        <v>-4.95</v>
      </c>
      <c r="F29">
        <v>-97.52</v>
      </c>
      <c r="G29">
        <v>-132.38</v>
      </c>
      <c r="H29">
        <v>6392.5</v>
      </c>
      <c r="I29">
        <v>2157.02</v>
      </c>
      <c r="J29">
        <v>1336.23</v>
      </c>
      <c r="K29" t="s">
        <v>57</v>
      </c>
    </row>
    <row r="30" spans="1:11" ht="12.75">
      <c r="A30" t="s">
        <v>9</v>
      </c>
      <c r="B30">
        <v>2216.4</v>
      </c>
      <c r="C30" t="s">
        <v>71</v>
      </c>
      <c r="D30" t="s">
        <v>60</v>
      </c>
      <c r="E30">
        <v>-7.49</v>
      </c>
      <c r="F30">
        <v>-182.17</v>
      </c>
      <c r="G30">
        <v>-127</v>
      </c>
      <c r="H30">
        <v>6329.03</v>
      </c>
      <c r="I30">
        <v>2206.33</v>
      </c>
      <c r="J30">
        <v>1388.56</v>
      </c>
      <c r="K30" t="s">
        <v>57</v>
      </c>
    </row>
    <row r="31" spans="1:11" ht="12.75">
      <c r="A31" t="s">
        <v>10</v>
      </c>
      <c r="B31">
        <v>2927.19</v>
      </c>
      <c r="C31" t="s">
        <v>74</v>
      </c>
      <c r="D31" t="s">
        <v>75</v>
      </c>
      <c r="E31">
        <v>3.37</v>
      </c>
      <c r="F31">
        <v>460.09</v>
      </c>
      <c r="G31">
        <v>460.11</v>
      </c>
      <c r="H31">
        <v>6368.87</v>
      </c>
      <c r="I31">
        <v>2913.14</v>
      </c>
      <c r="J31">
        <v>1756.95</v>
      </c>
      <c r="K31" t="s">
        <v>57</v>
      </c>
    </row>
    <row r="32" spans="1:11" ht="12.75">
      <c r="A32" t="s">
        <v>11</v>
      </c>
      <c r="B32">
        <v>2673.58</v>
      </c>
      <c r="C32" t="s">
        <v>72</v>
      </c>
      <c r="D32" t="s">
        <v>73</v>
      </c>
      <c r="E32">
        <v>-13.64</v>
      </c>
      <c r="F32">
        <v>-494.18</v>
      </c>
      <c r="G32">
        <v>-494.37</v>
      </c>
      <c r="H32">
        <v>6426.88</v>
      </c>
      <c r="I32">
        <v>2662.78</v>
      </c>
      <c r="J32">
        <v>1701.13</v>
      </c>
      <c r="K32" t="s">
        <v>57</v>
      </c>
    </row>
    <row r="33" spans="1:11" ht="12.75">
      <c r="A33" t="s">
        <v>13</v>
      </c>
      <c r="B33">
        <v>2788.49</v>
      </c>
      <c r="C33" t="s">
        <v>72</v>
      </c>
      <c r="D33" t="s">
        <v>73</v>
      </c>
      <c r="E33">
        <v>-13.64</v>
      </c>
      <c r="F33">
        <v>-493.31</v>
      </c>
      <c r="G33">
        <v>-493.36</v>
      </c>
      <c r="H33">
        <v>6371.62</v>
      </c>
      <c r="I33">
        <v>2776.35</v>
      </c>
      <c r="J33">
        <v>1782.55</v>
      </c>
      <c r="K33" t="s">
        <v>57</v>
      </c>
    </row>
    <row r="34" spans="1:11" ht="12.75">
      <c r="A34" t="s">
        <v>14</v>
      </c>
      <c r="B34">
        <v>2152.91</v>
      </c>
      <c r="C34" t="s">
        <v>74</v>
      </c>
      <c r="D34" t="s">
        <v>76</v>
      </c>
      <c r="E34">
        <v>3.37</v>
      </c>
      <c r="F34">
        <v>454.48</v>
      </c>
      <c r="G34">
        <v>459</v>
      </c>
      <c r="H34">
        <v>6341.93</v>
      </c>
      <c r="I34">
        <v>2147.05</v>
      </c>
      <c r="J34">
        <v>1524.77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735.49</v>
      </c>
      <c r="C37" t="s">
        <v>59</v>
      </c>
      <c r="D37" t="s">
        <v>60</v>
      </c>
      <c r="E37">
        <v>15.9</v>
      </c>
      <c r="F37">
        <v>441.53</v>
      </c>
      <c r="G37">
        <v>441.07</v>
      </c>
      <c r="H37">
        <v>6035.22</v>
      </c>
      <c r="I37">
        <v>735.51</v>
      </c>
      <c r="J37">
        <v>323.17</v>
      </c>
      <c r="K37" t="s">
        <v>57</v>
      </c>
    </row>
    <row r="38" spans="1:11" ht="12.75">
      <c r="A38" t="s">
        <v>6</v>
      </c>
      <c r="B38">
        <v>765.05</v>
      </c>
      <c r="C38" t="s">
        <v>59</v>
      </c>
      <c r="D38" t="s">
        <v>60</v>
      </c>
      <c r="E38">
        <v>15.9</v>
      </c>
      <c r="F38">
        <v>440.3</v>
      </c>
      <c r="G38">
        <v>440.21</v>
      </c>
      <c r="H38">
        <v>5965.62</v>
      </c>
      <c r="I38">
        <v>764.42</v>
      </c>
      <c r="J38">
        <v>360.77</v>
      </c>
      <c r="K38" t="s">
        <v>57</v>
      </c>
    </row>
    <row r="39" spans="1:11" ht="12.75">
      <c r="A39" t="s">
        <v>3</v>
      </c>
      <c r="B39">
        <v>838.32</v>
      </c>
      <c r="C39" t="s">
        <v>59</v>
      </c>
      <c r="D39" t="s">
        <v>60</v>
      </c>
      <c r="E39">
        <v>15.9</v>
      </c>
      <c r="F39">
        <v>441.7</v>
      </c>
      <c r="G39">
        <v>441.37</v>
      </c>
      <c r="H39">
        <v>5978.13</v>
      </c>
      <c r="I39">
        <v>837.34</v>
      </c>
      <c r="J39">
        <v>433.83</v>
      </c>
      <c r="K39" t="s">
        <v>57</v>
      </c>
    </row>
    <row r="40" spans="1:11" ht="12.75">
      <c r="A40" t="s">
        <v>0</v>
      </c>
      <c r="B40">
        <v>1154.1</v>
      </c>
      <c r="C40" t="s">
        <v>59</v>
      </c>
      <c r="D40" t="s">
        <v>60</v>
      </c>
      <c r="E40">
        <v>15.9</v>
      </c>
      <c r="F40">
        <v>445.23</v>
      </c>
      <c r="G40">
        <v>445.63</v>
      </c>
      <c r="H40">
        <v>6033.73</v>
      </c>
      <c r="I40">
        <v>1153.35</v>
      </c>
      <c r="J40">
        <v>578.89</v>
      </c>
      <c r="K40" t="s">
        <v>57</v>
      </c>
    </row>
    <row r="41" spans="1:11" ht="12.75">
      <c r="A41" t="s">
        <v>7</v>
      </c>
      <c r="B41">
        <v>1197.85</v>
      </c>
      <c r="C41" t="s">
        <v>59</v>
      </c>
      <c r="D41" t="s">
        <v>60</v>
      </c>
      <c r="E41">
        <v>15.9</v>
      </c>
      <c r="F41">
        <v>444.68</v>
      </c>
      <c r="G41">
        <v>444.6</v>
      </c>
      <c r="H41">
        <v>5965.55</v>
      </c>
      <c r="I41">
        <v>1196.89</v>
      </c>
      <c r="J41">
        <v>631.41</v>
      </c>
      <c r="K41" t="s">
        <v>57</v>
      </c>
    </row>
    <row r="42" spans="1:11" ht="12.75">
      <c r="A42" t="s">
        <v>4</v>
      </c>
      <c r="B42">
        <v>1244.03</v>
      </c>
      <c r="C42" t="s">
        <v>59</v>
      </c>
      <c r="D42" t="s">
        <v>60</v>
      </c>
      <c r="E42">
        <v>15.9</v>
      </c>
      <c r="F42">
        <v>444.54</v>
      </c>
      <c r="G42">
        <v>444.8</v>
      </c>
      <c r="H42">
        <v>5979.42</v>
      </c>
      <c r="I42">
        <v>1243.38</v>
      </c>
      <c r="J42">
        <v>684.34</v>
      </c>
      <c r="K42" t="s">
        <v>57</v>
      </c>
    </row>
    <row r="43" spans="1:11" ht="12.75">
      <c r="A43" t="s">
        <v>1</v>
      </c>
      <c r="B43">
        <v>1985.86</v>
      </c>
      <c r="C43" t="s">
        <v>59</v>
      </c>
      <c r="D43" t="s">
        <v>60</v>
      </c>
      <c r="E43">
        <v>15.9</v>
      </c>
      <c r="F43">
        <v>447.3</v>
      </c>
      <c r="G43">
        <v>447.17</v>
      </c>
      <c r="H43">
        <v>6057.08</v>
      </c>
      <c r="I43">
        <v>1979.71</v>
      </c>
      <c r="J43">
        <v>1082.83</v>
      </c>
      <c r="K43" t="s">
        <v>57</v>
      </c>
    </row>
    <row r="44" spans="1:11" ht="12.75">
      <c r="A44" t="s">
        <v>8</v>
      </c>
      <c r="B44">
        <v>2040.89</v>
      </c>
      <c r="C44" t="s">
        <v>59</v>
      </c>
      <c r="D44" t="s">
        <v>60</v>
      </c>
      <c r="E44">
        <v>15.9</v>
      </c>
      <c r="F44">
        <v>448.57</v>
      </c>
      <c r="G44">
        <v>448.49</v>
      </c>
      <c r="H44">
        <v>5991.62</v>
      </c>
      <c r="I44">
        <v>2035.33</v>
      </c>
      <c r="J44">
        <v>1140.52</v>
      </c>
      <c r="K44" t="s">
        <v>57</v>
      </c>
    </row>
    <row r="45" spans="1:11" ht="12.75">
      <c r="A45" t="s">
        <v>5</v>
      </c>
      <c r="B45">
        <v>2083.69</v>
      </c>
      <c r="C45" t="s">
        <v>59</v>
      </c>
      <c r="D45" t="s">
        <v>60</v>
      </c>
      <c r="E45">
        <v>15.9</v>
      </c>
      <c r="F45">
        <v>447.06</v>
      </c>
      <c r="G45">
        <v>446.95</v>
      </c>
      <c r="H45">
        <v>6008.47</v>
      </c>
      <c r="I45">
        <v>2077.27</v>
      </c>
      <c r="J45">
        <v>1190.35</v>
      </c>
      <c r="K45" t="s">
        <v>57</v>
      </c>
    </row>
    <row r="46" spans="1:11" ht="12.75">
      <c r="A46" t="s">
        <v>2</v>
      </c>
      <c r="B46">
        <v>2209.02</v>
      </c>
      <c r="C46" t="s">
        <v>71</v>
      </c>
      <c r="D46" t="s">
        <v>60</v>
      </c>
      <c r="E46">
        <v>-4.95</v>
      </c>
      <c r="F46">
        <v>-96.21</v>
      </c>
      <c r="G46">
        <v>-126.81</v>
      </c>
      <c r="H46">
        <v>6110.1</v>
      </c>
      <c r="I46">
        <v>2198.94</v>
      </c>
      <c r="J46">
        <v>1370.52</v>
      </c>
      <c r="K46" t="s">
        <v>57</v>
      </c>
    </row>
    <row r="47" spans="1:11" ht="12.75">
      <c r="A47" t="s">
        <v>9</v>
      </c>
      <c r="B47">
        <v>2252.77</v>
      </c>
      <c r="C47" t="s">
        <v>71</v>
      </c>
      <c r="D47" t="s">
        <v>60</v>
      </c>
      <c r="E47">
        <v>-7.49</v>
      </c>
      <c r="F47">
        <v>-180.8</v>
      </c>
      <c r="G47">
        <v>-120.77</v>
      </c>
      <c r="H47">
        <v>6046.7</v>
      </c>
      <c r="I47">
        <v>2242.74</v>
      </c>
      <c r="J47">
        <v>1420.18</v>
      </c>
      <c r="K47" t="s">
        <v>57</v>
      </c>
    </row>
    <row r="48" spans="1:11" ht="12.75">
      <c r="A48" t="s">
        <v>10</v>
      </c>
      <c r="B48">
        <v>2298.04</v>
      </c>
      <c r="C48" t="s">
        <v>71</v>
      </c>
      <c r="D48" t="s">
        <v>60</v>
      </c>
      <c r="E48">
        <v>-7.49</v>
      </c>
      <c r="F48">
        <v>-180.89</v>
      </c>
      <c r="G48">
        <v>-120.78</v>
      </c>
      <c r="H48">
        <v>6060.34</v>
      </c>
      <c r="I48">
        <v>2289.49</v>
      </c>
      <c r="J48">
        <v>1475.78</v>
      </c>
      <c r="K48" t="s">
        <v>57</v>
      </c>
    </row>
    <row r="49" spans="1:11" ht="12.75">
      <c r="A49" t="s">
        <v>11</v>
      </c>
      <c r="B49">
        <v>2566.75</v>
      </c>
      <c r="C49" t="s">
        <v>77</v>
      </c>
      <c r="D49" t="s">
        <v>78</v>
      </c>
      <c r="E49">
        <v>-24.93</v>
      </c>
      <c r="F49">
        <v>-772.38</v>
      </c>
      <c r="G49">
        <v>-772.87</v>
      </c>
      <c r="H49">
        <v>6138.31</v>
      </c>
      <c r="I49">
        <v>2557.86</v>
      </c>
      <c r="J49">
        <v>1657.32</v>
      </c>
      <c r="K49" t="s">
        <v>57</v>
      </c>
    </row>
    <row r="50" spans="1:11" ht="12.75">
      <c r="A50" t="s">
        <v>13</v>
      </c>
      <c r="B50">
        <v>2613.7</v>
      </c>
      <c r="C50" t="s">
        <v>77</v>
      </c>
      <c r="D50" t="s">
        <v>78</v>
      </c>
      <c r="E50">
        <v>-24.93</v>
      </c>
      <c r="F50">
        <v>-774.31</v>
      </c>
      <c r="G50">
        <v>-773.93</v>
      </c>
      <c r="H50">
        <v>6078.12</v>
      </c>
      <c r="I50">
        <v>2603.46</v>
      </c>
      <c r="J50">
        <v>1705.96</v>
      </c>
      <c r="K50" t="s">
        <v>57</v>
      </c>
    </row>
    <row r="51" spans="1:11" ht="12.75">
      <c r="A51" t="s">
        <v>14</v>
      </c>
      <c r="B51">
        <v>2437.22</v>
      </c>
      <c r="C51" t="s">
        <v>74</v>
      </c>
      <c r="D51" t="s">
        <v>75</v>
      </c>
      <c r="E51">
        <v>3.37</v>
      </c>
      <c r="F51">
        <v>459.64</v>
      </c>
      <c r="G51">
        <v>459.78</v>
      </c>
      <c r="H51">
        <v>6079.76</v>
      </c>
      <c r="I51">
        <v>2429.78</v>
      </c>
      <c r="J51">
        <v>1668.87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1347.4</v>
      </c>
      <c r="C54" t="s">
        <v>59</v>
      </c>
      <c r="D54" t="s">
        <v>60</v>
      </c>
      <c r="E54">
        <v>15.9</v>
      </c>
      <c r="F54">
        <v>444.32</v>
      </c>
      <c r="G54">
        <v>444.77</v>
      </c>
      <c r="H54">
        <v>4957.15</v>
      </c>
      <c r="I54">
        <v>1345.82</v>
      </c>
      <c r="J54">
        <v>723.34</v>
      </c>
      <c r="K54" t="s">
        <v>57</v>
      </c>
    </row>
    <row r="55" spans="1:11" ht="12.75">
      <c r="A55" t="s">
        <v>6</v>
      </c>
      <c r="B55">
        <v>1404.05</v>
      </c>
      <c r="C55" t="s">
        <v>59</v>
      </c>
      <c r="D55" t="s">
        <v>60</v>
      </c>
      <c r="E55">
        <v>15.9</v>
      </c>
      <c r="F55">
        <v>444.81</v>
      </c>
      <c r="G55">
        <v>444.92</v>
      </c>
      <c r="H55">
        <v>4891.71</v>
      </c>
      <c r="I55">
        <v>1400.22</v>
      </c>
      <c r="J55">
        <v>780.5</v>
      </c>
      <c r="K55" t="s">
        <v>57</v>
      </c>
    </row>
    <row r="56" spans="1:11" ht="12.75">
      <c r="A56" t="s">
        <v>3</v>
      </c>
      <c r="B56">
        <v>1462.19</v>
      </c>
      <c r="C56" t="s">
        <v>59</v>
      </c>
      <c r="D56" t="s">
        <v>60</v>
      </c>
      <c r="E56">
        <v>15.9</v>
      </c>
      <c r="F56">
        <v>445.68</v>
      </c>
      <c r="G56">
        <v>445.89</v>
      </c>
      <c r="H56">
        <v>4907.97</v>
      </c>
      <c r="I56">
        <v>1459.24</v>
      </c>
      <c r="J56">
        <v>842.84</v>
      </c>
      <c r="K56" t="s">
        <v>57</v>
      </c>
    </row>
    <row r="57" spans="1:11" ht="12.75">
      <c r="A57" t="s">
        <v>0</v>
      </c>
      <c r="B57">
        <v>1748.79</v>
      </c>
      <c r="C57" t="s">
        <v>59</v>
      </c>
      <c r="D57" t="s">
        <v>60</v>
      </c>
      <c r="E57">
        <v>15.9</v>
      </c>
      <c r="F57">
        <v>447.05</v>
      </c>
      <c r="G57">
        <v>447.12</v>
      </c>
      <c r="H57">
        <v>4968.2</v>
      </c>
      <c r="I57">
        <v>1744.62</v>
      </c>
      <c r="J57">
        <v>971.81</v>
      </c>
      <c r="K57" t="s">
        <v>57</v>
      </c>
    </row>
    <row r="58" spans="1:11" ht="12.75">
      <c r="A58" t="s">
        <v>7</v>
      </c>
      <c r="B58">
        <v>1802.19</v>
      </c>
      <c r="C58" t="s">
        <v>59</v>
      </c>
      <c r="D58" t="s">
        <v>60</v>
      </c>
      <c r="E58">
        <v>15.9</v>
      </c>
      <c r="F58">
        <v>447.25</v>
      </c>
      <c r="G58">
        <v>447.32</v>
      </c>
      <c r="H58">
        <v>4903.62</v>
      </c>
      <c r="I58">
        <v>1797.58</v>
      </c>
      <c r="J58">
        <v>1027.97</v>
      </c>
      <c r="K58" t="s">
        <v>57</v>
      </c>
    </row>
    <row r="59" spans="1:11" ht="12.75">
      <c r="A59" t="s">
        <v>4</v>
      </c>
      <c r="B59">
        <v>1848.15</v>
      </c>
      <c r="C59" t="s">
        <v>59</v>
      </c>
      <c r="D59" t="s">
        <v>60</v>
      </c>
      <c r="E59">
        <v>15.9</v>
      </c>
      <c r="F59">
        <v>447.08</v>
      </c>
      <c r="G59">
        <v>447.54</v>
      </c>
      <c r="H59">
        <v>4921.13</v>
      </c>
      <c r="I59">
        <v>1843.11</v>
      </c>
      <c r="J59">
        <v>1079.48</v>
      </c>
      <c r="K59" t="s">
        <v>57</v>
      </c>
    </row>
    <row r="60" spans="1:11" ht="12.75">
      <c r="A60" t="s">
        <v>1</v>
      </c>
      <c r="B60">
        <v>2520.17</v>
      </c>
      <c r="C60" t="s">
        <v>59</v>
      </c>
      <c r="D60" t="s">
        <v>60</v>
      </c>
      <c r="E60">
        <v>15.9</v>
      </c>
      <c r="F60">
        <v>445.27</v>
      </c>
      <c r="G60">
        <v>445.18</v>
      </c>
      <c r="H60">
        <v>5013.42</v>
      </c>
      <c r="I60">
        <v>2511.16</v>
      </c>
      <c r="J60">
        <v>1423.26</v>
      </c>
      <c r="K60" t="s">
        <v>57</v>
      </c>
    </row>
    <row r="61" spans="1:11" ht="12.75">
      <c r="A61" t="s">
        <v>8</v>
      </c>
      <c r="B61">
        <v>2564.66</v>
      </c>
      <c r="C61" t="s">
        <v>59</v>
      </c>
      <c r="D61" t="s">
        <v>60</v>
      </c>
      <c r="E61">
        <v>15.9</v>
      </c>
      <c r="F61">
        <v>444.78</v>
      </c>
      <c r="G61">
        <v>444.63</v>
      </c>
      <c r="H61">
        <v>4951.67</v>
      </c>
      <c r="I61">
        <v>2555.38</v>
      </c>
      <c r="J61">
        <v>1474.33</v>
      </c>
      <c r="K61" t="s">
        <v>57</v>
      </c>
    </row>
    <row r="62" spans="1:11" ht="12.75">
      <c r="A62" t="s">
        <v>5</v>
      </c>
      <c r="B62">
        <v>2611.34</v>
      </c>
      <c r="C62" t="s">
        <v>59</v>
      </c>
      <c r="D62" t="s">
        <v>60</v>
      </c>
      <c r="E62">
        <v>15.9</v>
      </c>
      <c r="F62">
        <v>444.23</v>
      </c>
      <c r="G62">
        <v>444.31</v>
      </c>
      <c r="H62">
        <v>4971.45</v>
      </c>
      <c r="I62">
        <v>2601.13</v>
      </c>
      <c r="J62">
        <v>1534.06</v>
      </c>
      <c r="K62" t="s">
        <v>57</v>
      </c>
    </row>
    <row r="63" spans="1:11" ht="12.75">
      <c r="A63" t="s">
        <v>2</v>
      </c>
      <c r="B63">
        <v>2709.75</v>
      </c>
      <c r="C63" t="s">
        <v>72</v>
      </c>
      <c r="D63" t="s">
        <v>79</v>
      </c>
      <c r="E63">
        <v>-38.68</v>
      </c>
      <c r="F63">
        <v>-475.75</v>
      </c>
      <c r="G63">
        <v>-474.94</v>
      </c>
      <c r="H63">
        <v>5063.19</v>
      </c>
      <c r="I63">
        <v>2697.99</v>
      </c>
      <c r="J63">
        <v>1685.76</v>
      </c>
      <c r="K63" t="s">
        <v>57</v>
      </c>
    </row>
    <row r="64" spans="1:11" ht="12.75">
      <c r="A64" t="s">
        <v>9</v>
      </c>
      <c r="B64">
        <v>2719.42</v>
      </c>
      <c r="C64" t="s">
        <v>72</v>
      </c>
      <c r="D64" t="s">
        <v>79</v>
      </c>
      <c r="E64">
        <v>-38.68</v>
      </c>
      <c r="F64">
        <v>-475.71</v>
      </c>
      <c r="G64">
        <v>-474.92</v>
      </c>
      <c r="H64">
        <v>4999.55</v>
      </c>
      <c r="I64">
        <v>2708.09</v>
      </c>
      <c r="J64">
        <v>1721.56</v>
      </c>
      <c r="K64" t="s">
        <v>57</v>
      </c>
    </row>
    <row r="65" spans="1:11" ht="12.75">
      <c r="A65" t="s">
        <v>10</v>
      </c>
      <c r="B65">
        <v>2608.16</v>
      </c>
      <c r="C65" t="s">
        <v>80</v>
      </c>
      <c r="D65" t="s">
        <v>81</v>
      </c>
      <c r="E65">
        <v>-2.87</v>
      </c>
      <c r="F65">
        <v>-190.71</v>
      </c>
      <c r="G65">
        <v>-190.7</v>
      </c>
      <c r="H65">
        <v>5009.58</v>
      </c>
      <c r="I65">
        <v>2597.33</v>
      </c>
      <c r="J65">
        <v>1700.34</v>
      </c>
      <c r="K65" t="s">
        <v>57</v>
      </c>
    </row>
    <row r="66" spans="1:11" ht="12.75">
      <c r="A66" t="s">
        <v>11</v>
      </c>
      <c r="B66">
        <v>2112.84</v>
      </c>
      <c r="C66" t="s">
        <v>77</v>
      </c>
      <c r="D66" t="s">
        <v>78</v>
      </c>
      <c r="E66">
        <v>-24.94</v>
      </c>
      <c r="F66">
        <v>-733.86</v>
      </c>
      <c r="G66">
        <v>-734.13</v>
      </c>
      <c r="H66">
        <v>5048.5</v>
      </c>
      <c r="I66">
        <v>2105.3</v>
      </c>
      <c r="J66">
        <v>1543.73</v>
      </c>
      <c r="K66" t="s">
        <v>57</v>
      </c>
    </row>
    <row r="67" spans="1:11" ht="12.75">
      <c r="A67" t="s">
        <v>13</v>
      </c>
      <c r="B67">
        <v>2160.69</v>
      </c>
      <c r="C67" t="s">
        <v>77</v>
      </c>
      <c r="D67" t="s">
        <v>78</v>
      </c>
      <c r="E67">
        <v>-24.94</v>
      </c>
      <c r="F67">
        <v>-733.25</v>
      </c>
      <c r="G67">
        <v>-733.75</v>
      </c>
      <c r="H67">
        <v>4987.37</v>
      </c>
      <c r="I67">
        <v>2153.07</v>
      </c>
      <c r="J67">
        <v>1596.21</v>
      </c>
      <c r="K67" t="s">
        <v>57</v>
      </c>
    </row>
    <row r="68" spans="1:11" ht="12.75">
      <c r="A68" t="s">
        <v>14</v>
      </c>
      <c r="B68">
        <v>2146.58</v>
      </c>
      <c r="C68" t="s">
        <v>80</v>
      </c>
      <c r="D68" t="s">
        <v>81</v>
      </c>
      <c r="E68">
        <v>-2.87</v>
      </c>
      <c r="F68">
        <v>-194.55</v>
      </c>
      <c r="G68">
        <v>-194.54</v>
      </c>
      <c r="H68">
        <v>5005.55</v>
      </c>
      <c r="I68">
        <v>2138.69</v>
      </c>
      <c r="J68">
        <v>1625.54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1472.5</v>
      </c>
      <c r="C71" t="s">
        <v>59</v>
      </c>
      <c r="D71" t="s">
        <v>60</v>
      </c>
      <c r="E71">
        <v>15.9</v>
      </c>
      <c r="F71">
        <v>445.57</v>
      </c>
      <c r="G71">
        <v>445.89</v>
      </c>
      <c r="H71">
        <v>4626.52</v>
      </c>
      <c r="I71">
        <v>1470.2</v>
      </c>
      <c r="J71">
        <v>819.36</v>
      </c>
      <c r="K71" t="s">
        <v>57</v>
      </c>
    </row>
    <row r="72" spans="1:11" ht="12.75">
      <c r="A72" t="s">
        <v>6</v>
      </c>
      <c r="B72">
        <v>1522.15</v>
      </c>
      <c r="C72" t="s">
        <v>59</v>
      </c>
      <c r="D72" t="s">
        <v>60</v>
      </c>
      <c r="E72">
        <v>15.9</v>
      </c>
      <c r="F72">
        <v>446.08</v>
      </c>
      <c r="G72">
        <v>445.96</v>
      </c>
      <c r="H72">
        <v>4560.92</v>
      </c>
      <c r="I72">
        <v>1519.24</v>
      </c>
      <c r="J72">
        <v>869.65</v>
      </c>
      <c r="K72" t="s">
        <v>57</v>
      </c>
    </row>
    <row r="73" spans="1:11" ht="12.75">
      <c r="A73" t="s">
        <v>3</v>
      </c>
      <c r="B73">
        <v>1583</v>
      </c>
      <c r="C73" t="s">
        <v>59</v>
      </c>
      <c r="D73" t="s">
        <v>60</v>
      </c>
      <c r="E73">
        <v>15.9</v>
      </c>
      <c r="F73">
        <v>446.59</v>
      </c>
      <c r="G73">
        <v>446.66</v>
      </c>
      <c r="H73">
        <v>4578.84</v>
      </c>
      <c r="I73">
        <v>1579.28</v>
      </c>
      <c r="J73">
        <v>919.66</v>
      </c>
      <c r="K73" t="s">
        <v>57</v>
      </c>
    </row>
    <row r="74" spans="1:11" ht="12.75">
      <c r="A74" t="s">
        <v>0</v>
      </c>
      <c r="B74">
        <v>1861.55</v>
      </c>
      <c r="C74" t="s">
        <v>59</v>
      </c>
      <c r="D74" t="s">
        <v>60</v>
      </c>
      <c r="E74">
        <v>15.9</v>
      </c>
      <c r="F74">
        <v>447.51</v>
      </c>
      <c r="G74">
        <v>447.89</v>
      </c>
      <c r="H74">
        <v>4639.15</v>
      </c>
      <c r="I74">
        <v>1857.27</v>
      </c>
      <c r="J74">
        <v>1044.7</v>
      </c>
      <c r="K74" t="s">
        <v>57</v>
      </c>
    </row>
    <row r="75" spans="1:11" ht="12.75">
      <c r="A75" t="s">
        <v>7</v>
      </c>
      <c r="B75">
        <v>1913.89</v>
      </c>
      <c r="C75" t="s">
        <v>59</v>
      </c>
      <c r="D75" t="s">
        <v>60</v>
      </c>
      <c r="E75">
        <v>15.9</v>
      </c>
      <c r="F75">
        <v>447.79</v>
      </c>
      <c r="G75">
        <v>448.11</v>
      </c>
      <c r="H75">
        <v>4575.54</v>
      </c>
      <c r="I75">
        <v>1906.38</v>
      </c>
      <c r="J75">
        <v>1098.8</v>
      </c>
      <c r="K75" t="s">
        <v>57</v>
      </c>
    </row>
    <row r="76" spans="1:11" ht="12.75">
      <c r="A76" t="s">
        <v>4</v>
      </c>
      <c r="B76">
        <v>1960.35</v>
      </c>
      <c r="C76" t="s">
        <v>59</v>
      </c>
      <c r="D76" t="s">
        <v>60</v>
      </c>
      <c r="E76">
        <v>15.9</v>
      </c>
      <c r="F76">
        <v>448.26</v>
      </c>
      <c r="G76">
        <v>447.82</v>
      </c>
      <c r="H76">
        <v>4594.69</v>
      </c>
      <c r="I76">
        <v>1955.28</v>
      </c>
      <c r="J76">
        <v>1152.14</v>
      </c>
      <c r="K76" t="s">
        <v>57</v>
      </c>
    </row>
    <row r="77" spans="1:11" ht="12.75">
      <c r="A77" t="s">
        <v>1</v>
      </c>
      <c r="B77">
        <v>2616.73</v>
      </c>
      <c r="C77" t="s">
        <v>59</v>
      </c>
      <c r="D77" t="s">
        <v>60</v>
      </c>
      <c r="E77">
        <v>15.9</v>
      </c>
      <c r="F77">
        <v>443.79</v>
      </c>
      <c r="G77">
        <v>444.05</v>
      </c>
      <c r="H77">
        <v>4688.18</v>
      </c>
      <c r="I77">
        <v>2606.7</v>
      </c>
      <c r="J77">
        <v>1505.86</v>
      </c>
      <c r="K77" t="s">
        <v>57</v>
      </c>
    </row>
    <row r="78" spans="1:11" ht="12.75">
      <c r="A78" t="s">
        <v>8</v>
      </c>
      <c r="B78">
        <v>2654.1</v>
      </c>
      <c r="C78" t="s">
        <v>59</v>
      </c>
      <c r="D78" t="s">
        <v>60</v>
      </c>
      <c r="E78">
        <v>15.9</v>
      </c>
      <c r="F78">
        <v>443.1</v>
      </c>
      <c r="G78">
        <v>443.19</v>
      </c>
      <c r="H78">
        <v>4626.95</v>
      </c>
      <c r="I78">
        <v>2643.51</v>
      </c>
      <c r="J78">
        <v>1551.79</v>
      </c>
      <c r="K78" t="s">
        <v>57</v>
      </c>
    </row>
    <row r="79" spans="1:11" ht="12.75">
      <c r="A79" t="s">
        <v>5</v>
      </c>
      <c r="B79">
        <v>2356.16</v>
      </c>
      <c r="C79" t="s">
        <v>80</v>
      </c>
      <c r="D79" t="s">
        <v>81</v>
      </c>
      <c r="E79">
        <v>-2.87</v>
      </c>
      <c r="F79">
        <v>-172.93</v>
      </c>
      <c r="G79">
        <v>-172.87</v>
      </c>
      <c r="H79">
        <v>4627.49</v>
      </c>
      <c r="I79">
        <v>2348.68</v>
      </c>
      <c r="J79">
        <v>1444.43</v>
      </c>
      <c r="K79" t="s">
        <v>57</v>
      </c>
    </row>
    <row r="80" spans="1:11" ht="12.75">
      <c r="A80" t="s">
        <v>2</v>
      </c>
      <c r="B80">
        <v>2623.21</v>
      </c>
      <c r="C80" t="s">
        <v>77</v>
      </c>
      <c r="D80" t="s">
        <v>78</v>
      </c>
      <c r="E80">
        <v>-24.94</v>
      </c>
      <c r="F80">
        <v>-692.31</v>
      </c>
      <c r="G80">
        <v>-692.95</v>
      </c>
      <c r="H80">
        <v>4725.18</v>
      </c>
      <c r="I80">
        <v>2612.89</v>
      </c>
      <c r="J80">
        <v>1675.31</v>
      </c>
      <c r="K80" t="s">
        <v>57</v>
      </c>
    </row>
    <row r="81" spans="1:11" ht="12.75">
      <c r="A81" t="s">
        <v>9</v>
      </c>
      <c r="B81">
        <v>2394.1</v>
      </c>
      <c r="C81" t="s">
        <v>80</v>
      </c>
      <c r="D81" t="s">
        <v>81</v>
      </c>
      <c r="E81">
        <v>-2.87</v>
      </c>
      <c r="F81">
        <v>-173.54</v>
      </c>
      <c r="G81">
        <v>-173.56</v>
      </c>
      <c r="H81">
        <v>4645.98</v>
      </c>
      <c r="I81">
        <v>2386</v>
      </c>
      <c r="J81">
        <v>1605.54</v>
      </c>
      <c r="K81" t="s">
        <v>57</v>
      </c>
    </row>
    <row r="82" spans="1:11" ht="12.75">
      <c r="A82" t="s">
        <v>10</v>
      </c>
      <c r="B82">
        <v>1810.47</v>
      </c>
      <c r="C82" t="s">
        <v>80</v>
      </c>
      <c r="D82" t="s">
        <v>81</v>
      </c>
      <c r="E82">
        <v>-2.87</v>
      </c>
      <c r="F82">
        <v>-175.96</v>
      </c>
      <c r="G82">
        <v>-175.95</v>
      </c>
      <c r="H82">
        <v>4628.98</v>
      </c>
      <c r="I82">
        <v>1803.74</v>
      </c>
      <c r="J82">
        <v>1360.04</v>
      </c>
      <c r="K82" t="s">
        <v>57</v>
      </c>
    </row>
    <row r="83" spans="1:11" ht="12.75">
      <c r="A83" t="s">
        <v>11</v>
      </c>
      <c r="B83">
        <v>1947.42</v>
      </c>
      <c r="C83" t="s">
        <v>77</v>
      </c>
      <c r="D83" t="s">
        <v>78</v>
      </c>
      <c r="E83">
        <v>-24.94</v>
      </c>
      <c r="F83">
        <v>-700.22</v>
      </c>
      <c r="G83">
        <v>-700.32</v>
      </c>
      <c r="H83">
        <v>4708.17</v>
      </c>
      <c r="I83">
        <v>1941.29</v>
      </c>
      <c r="J83">
        <v>1513.17</v>
      </c>
      <c r="K83" t="s">
        <v>57</v>
      </c>
    </row>
    <row r="84" spans="1:11" ht="12.75">
      <c r="A84" t="s">
        <v>13</v>
      </c>
      <c r="B84">
        <v>1849.66</v>
      </c>
      <c r="C84" t="s">
        <v>80</v>
      </c>
      <c r="D84" t="s">
        <v>81</v>
      </c>
      <c r="E84">
        <v>-2.87</v>
      </c>
      <c r="F84">
        <v>-173.59</v>
      </c>
      <c r="G84">
        <v>-173.58</v>
      </c>
      <c r="H84">
        <v>4640.51</v>
      </c>
      <c r="I84">
        <v>1845.42</v>
      </c>
      <c r="J84">
        <v>1474.28</v>
      </c>
      <c r="K84" t="s">
        <v>57</v>
      </c>
    </row>
    <row r="85" spans="1:11" ht="12.75">
      <c r="A85" t="s">
        <v>14</v>
      </c>
      <c r="B85">
        <v>1285.83</v>
      </c>
      <c r="C85" t="s">
        <v>80</v>
      </c>
      <c r="D85" t="s">
        <v>81</v>
      </c>
      <c r="E85">
        <v>-2.87</v>
      </c>
      <c r="F85">
        <v>-172.96</v>
      </c>
      <c r="G85">
        <v>-172.95</v>
      </c>
      <c r="H85">
        <v>4627.47</v>
      </c>
      <c r="I85">
        <v>1283.38</v>
      </c>
      <c r="J85">
        <v>1238.66</v>
      </c>
      <c r="K85" t="s">
        <v>57</v>
      </c>
    </row>
    <row r="87" ht="12.75">
      <c r="A87" t="s">
        <v>82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2008-10-29T20:00:32Z</dcterms:modified>
  <cp:category/>
  <cp:version/>
  <cp:contentType/>
  <cp:contentStatus/>
</cp:coreProperties>
</file>