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<sst xmlns="http://schemas.openxmlformats.org/spreadsheetml/2006/main" count="727" uniqueCount="88">
  <si>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</si>
  <si>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</si>
  <si>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</si>
  <si>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</si>
  <si>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</si>
  <si>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</si>
  <si>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</si>
  <si>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</si>
  <si>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</si>
  <si>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</si>
  <si>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</si>
  <si>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</si>
  <si>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</si>
  <si>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</si>
  <si>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</si>
  <si>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</si>
  <si>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</si>
  <si>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</si>
  <si>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</si>
  <si>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</si>
  <si>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</si>
  <si>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</si>
  <si>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</si>
  <si>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</si>
  <si>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</si>
  <si>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</si>
  <si>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</si>
  <si>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</si>
  <si>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</si>
  <si>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</si>
  <si>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</si>
  <si>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</si>
  <si>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</si>
  <si>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</si>
  <si>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</si>
  <si>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</si>
  <si>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</si>
  <si>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</si>
  <si>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</si>
  <si>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</si>
  <si>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</si>
  <si>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</si>
  <si>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</si>
  <si>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</si>
  <si>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</si>
  <si>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</si>
  <si>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</si>
  <si>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</si>
  <si>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</si>
  <si>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</si>
  <si>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</si>
  <si>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</si>
  <si>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</si>
  <si>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</si>
  <si>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</si>
  <si>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</si>
  <si>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</si>
  <si>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</si>
  <si>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</si>
  <si>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</si>
  <si>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</si>
  <si>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</si>
  <si>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</si>
  <si>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</si>
  <si>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</si>
  <si>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</si>
  <si>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</si>
  <si>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</si>
  <si>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</si>
  <si>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</si>
  <si>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</si>
  <si>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</si>
  <si>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</si>
  <si>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</si>
  <si>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</si>
  <si>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</si>
  <si>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</si>
  <si>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</si>
  <si>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</si>
  <si>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</si>
  <si>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BOTHELL (46403)  TO  SNOK S1 (41004) CKT 1 [230.00 - 230.00 kV]</t>
  </si>
  <si>
    <t>N-1: Bothell - SnoKing #2 230kV</t>
  </si>
  <si>
    <t>Branch CUST BNK1 (95008)  TO  CUST ING2 (95009) CKT 1 [500.00 - 500.00 kV]</t>
  </si>
  <si>
    <t>BFR: 4276 Cust-Ing #1 500kV &amp; Cust 500/230kV Bk#2</t>
  </si>
  <si>
    <t>BFR: Bothell 230kV Bus Sect #3</t>
  </si>
  <si>
    <t>N-1: Monroe - Custer #1 500kV</t>
  </si>
  <si>
    <t>013WINTER09v1SNH</t>
  </si>
  <si>
    <t>Chief Joseph-Snohomish #3 or #4 operating at 230kV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</si>
</sst>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0905375"/>
        <c:axId val="55495192"/>
      </c:scatterChart>
      <c:valAx>
        <c:axId val="5090537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495192"/>
        <c:crossesAt val="0"/>
        <c:crossBetween val="midCat"/>
        <c:dispUnits/>
        <c:majorUnit val="100"/>
        <c:minorUnit val="50"/>
      </c:valAx>
      <c:valAx>
        <c:axId val="5549519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090537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9694681"/>
        <c:axId val="65925538"/>
      </c:scatterChart>
      <c:valAx>
        <c:axId val="2969468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925538"/>
        <c:crossesAt val="0"/>
        <c:crossBetween val="midCat"/>
        <c:dispUnits/>
        <c:majorUnit val="100"/>
        <c:minorUnit val="50"/>
      </c:valAx>
      <c:valAx>
        <c:axId val="659255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69468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6458931"/>
        <c:axId val="38368332"/>
      </c:scatterChart>
      <c:valAx>
        <c:axId val="5645893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368332"/>
        <c:crossesAt val="0"/>
        <c:crossBetween val="midCat"/>
        <c:dispUnits/>
        <c:majorUnit val="100"/>
        <c:minorUnit val="50"/>
      </c:valAx>
      <c:valAx>
        <c:axId val="3836833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45893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9770669"/>
        <c:axId val="20827158"/>
      </c:scatterChart>
      <c:valAx>
        <c:axId val="977066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827158"/>
        <c:crossesAt val="0"/>
        <c:crossBetween val="midCat"/>
        <c:dispUnits/>
        <c:majorUnit val="100"/>
        <c:minorUnit val="50"/>
      </c:valAx>
      <c:valAx>
        <c:axId val="208271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77066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3226695"/>
        <c:axId val="9278208"/>
      </c:scatterChart>
      <c:valAx>
        <c:axId val="532266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278208"/>
        <c:crossesAt val="0"/>
        <c:crossBetween val="midCat"/>
        <c:dispUnits/>
        <c:majorUnit val="100"/>
        <c:minorUnit val="50"/>
      </c:valAx>
      <c:valAx>
        <c:axId val="927820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2266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Chief Joseph-Snohomish #3 or #4 operating at 230kV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6402.862666666667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-172.65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2414.45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1779.74</v>
      </c>
      <c r="E22" s="57" t="str">
        <f>'Excel Sheet'!D4</f>
        <v>N-1: Bothell - SnoKing #1 230kV</v>
      </c>
      <c r="F22" s="58" t="str">
        <f>'Excel Sheet'!C4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2752.89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2414.45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3276.44</v>
      </c>
      <c r="V23" s="111" t="str">
        <f>E29</f>
        <v>BFR: 4526 Monroe-EchoLK-SnoK 500 kV #1 &amp; Mon-Cust #2 500kV</v>
      </c>
      <c r="W23" s="110" t="str">
        <f>F29</f>
        <v>Branch MAPLE VL (40689)  TO  SNOK S1 (41004)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736.22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3601.2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2580.58</v>
      </c>
      <c r="E25" s="76" t="str">
        <f>'Excel Sheet'!D7</f>
        <v>BFR: 4526 Monroe-EchoLK-SnoK 500 kV #1 &amp; Mon-Cust #2 500kV</v>
      </c>
      <c r="F25" s="58" t="str">
        <f>'Excel Sheet'!C7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3627.18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2752.89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1779.74</v>
      </c>
      <c r="V26" s="111" t="str">
        <f>E22</f>
        <v>N-1: Bothell - SnoKing #1 230kV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1146.66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2580.58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2859.45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2859.45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3276.44</v>
      </c>
      <c r="E29" s="76" t="str">
        <f>'Excel Sheet'!D11</f>
        <v>BFR: 4526 Monroe-EchoLK-SnoK 500 kV #1 &amp; Mon-Cust #2 500kV</v>
      </c>
      <c r="F29" s="84" t="str">
        <f>'Excel Sheet'!C11</f>
        <v>Branch MAPLE VL (40689)  TO  SNOK S1 (41004)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3383.11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2382.9</v>
      </c>
      <c r="E30" s="57" t="str">
        <f>'Excel Sheet'!D12</f>
        <v>N-1: Bothell - SnoKing #1 230kV</v>
      </c>
      <c r="F30" s="133" t="str">
        <f>'Excel Sheet'!C12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3626.82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3383.11</v>
      </c>
      <c r="E31" s="76" t="str">
        <f>'Excel Sheet'!D13</f>
        <v>BFR: 4526 Monroe-EchoLK-SnoK 500 kV #1 &amp; Mon-Cust #2 500kV</v>
      </c>
      <c r="F31" s="133" t="str">
        <f>'Excel Sheet'!C13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-172.65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3601.2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736.22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3021.23</v>
      </c>
      <c r="E33" s="76" t="str">
        <f>'Excel Sheet'!D15</f>
        <v>N-1: Bothell - SnoKing #2 230kV</v>
      </c>
      <c r="F33" s="133" t="str">
        <f>'Excel Sheet'!C15</f>
        <v>Branch BOTHELL (46403)  TO  SNOK S1 (41004)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1146.66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3626.82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2382.9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3627.18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3021.23</v>
      </c>
      <c r="V35" s="112" t="str">
        <f>E33</f>
        <v>N-1: Bothell - SnoKing #2 230kV</v>
      </c>
      <c r="W35" s="115" t="str">
        <f>F33</f>
        <v>Branch BOTHELL (46403)  TO  SNOK S1 (41004)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Chief Joseph-Snohomish #3 or #4 operating at 230kV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6078.451333333333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785.09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2499.16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2519.07</v>
      </c>
      <c r="E22" s="76" t="str">
        <f>'Excel Sheet'!D21</f>
        <v>BFR: 4526 Monroe-EchoLK-SnoK 500 kV #1 &amp; Mon-Cust #2 500kV</v>
      </c>
      <c r="F22" s="58" t="str">
        <f>'Excel Sheet'!C21</f>
        <v>Branch MAPLE VL (40689)  TO  SNOK S1 (41004)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2794.3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2499.16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3214.64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968.8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3519.18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2693.46</v>
      </c>
      <c r="E25" s="57" t="str">
        <f>'Excel Sheet'!D24</f>
        <v>BFR: 4526 Monroe-EchoLK-SnoK 500 kV #1 &amp; Mon-Cust #2 500kV</v>
      </c>
      <c r="F25" s="58" t="str">
        <f>'Excel Sheet'!C24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3553.49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2794.3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2519.07</v>
      </c>
      <c r="V26" s="111" t="str">
        <f>E22</f>
        <v>BFR: 4526 Monroe-EchoLK-SnoK 500 kV #1 &amp; Mon-Cust #2 500kV</v>
      </c>
      <c r="W26" s="110" t="str">
        <f>F22</f>
        <v>Branch MAPLE VL (40689)  TO  SNOK S1 (41004)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1928.63</v>
      </c>
      <c r="E27" s="76" t="str">
        <f>'Excel Sheet'!D26</f>
        <v>BFR: Bothell 230kV Bus Sect #3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2693.46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2985.58</v>
      </c>
      <c r="E28" s="134" t="str">
        <f>'Excel Sheet'!D27</f>
        <v>BFR: 4526 Monroe-EchoLK-SnoK 500 kV #1 &amp; Mon-Cust #2 500kV</v>
      </c>
      <c r="F28" s="58" t="str">
        <f>'Excel Sheet'!C27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2985.58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3214.64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3497.14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3048.78</v>
      </c>
      <c r="E30" s="57" t="str">
        <f>'Excel Sheet'!D29</f>
        <v>N-1: Bothell - SnoKing #1 230kV</v>
      </c>
      <c r="F30" s="58" t="str">
        <f>'Excel Sheet'!C29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3549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3497.14</v>
      </c>
      <c r="E31" s="76" t="str">
        <f>'Excel Sheet'!D30</f>
        <v>BFR: 4526 Monroe-EchoLK-SnoK 500 kV #1 &amp; Mon-Cust #2 500kV</v>
      </c>
      <c r="F31" s="58" t="str">
        <f>'Excel Sheet'!C30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785.09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3519.18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968.8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3490.37</v>
      </c>
      <c r="E33" s="57" t="str">
        <f>'Excel Sheet'!D32</f>
        <v>BFR: 4526 Monroe-EchoLK-SnoK 500 kV #1 &amp; Mon-Cust #2 500kV</v>
      </c>
      <c r="F33" s="58" t="str">
        <f>'Excel Sheet'!C32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1928.63</v>
      </c>
      <c r="V33" s="111" t="str">
        <f>E27</f>
        <v>BFR: Bothell 230kV Bus Sect #3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3549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3048.78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3553.49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3490.37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Chief Joseph-Snohomish #3 or #4 operating at 230kV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5796.213333333333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856.33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2462.13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2501.02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2833.91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2462.13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3114.11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1471.84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3434.72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2734.7</v>
      </c>
      <c r="E25" s="57" t="str">
        <f>'Excel Sheet'!D41</f>
        <v>BFR: 4526 Monroe-EchoLK-SnoK 500 kV #1 &amp; Mon-Cust #2 500kV</v>
      </c>
      <c r="F25" s="58" t="str">
        <f>'Excel Sheet'!C41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3069.6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2833.91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2501.02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2063.39</v>
      </c>
      <c r="E27" s="57" t="str">
        <f>'Excel Sheet'!D43</f>
        <v>N-1: Bothell - SnoKing #1 230kV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2734.7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3025.66</v>
      </c>
      <c r="E28" s="57" t="str">
        <f>'Excel Sheet'!D44</f>
        <v>BFR: 4526 Monroe-EchoLK-SnoK 500 kV #1 &amp; Mon-Cust #2 500kV</v>
      </c>
      <c r="F28" s="58" t="str">
        <f>'Excel Sheet'!C44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3025.66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3114.11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3403.96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3091.57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3167.01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3403.96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856.33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3434.72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1471.84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3250.49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2063.39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3167.01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3091.57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3069.6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3250.49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Chief Joseph-Snohomish #3 or #4 operating at 230kV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013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4735.746666666667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2654.7</v>
      </c>
      <c r="E21" s="165" t="str">
        <f>'Excel Sheet'!$D54</f>
        <v>N-1: Bothell - SnoKing #1 230kV</v>
      </c>
      <c r="F21" s="166" t="str">
        <f>'Excel Sheet'!$C54</f>
        <v>Branch BOTHELL (46403)  TO  SNOK S3 (41008) CKT 2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2802.84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2795.36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2905.3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2802.84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2851.72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2851.5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3173.89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2886.54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1880.71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2905.3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2795.36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2798.78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2886.54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2831.41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2831.41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2851.72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3145.37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3298.26</v>
      </c>
      <c r="E30" s="169" t="str">
        <f>'Excel Sheet'!$D63</f>
        <v>BFR: 4276 Cust-Ing #1 500kV &amp; Cust 500/230kV Bk#2</v>
      </c>
      <c r="F30" s="170" t="str">
        <f>'Excel Sheet'!$C63</f>
        <v>Branch CUST BNK1 (95008)  TO  CUST ING2 (95009)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1951.4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3145.37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2654.7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3173.89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2851.5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2077.29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2798.78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1951.4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3298.26</v>
      </c>
      <c r="V34" s="107" t="str">
        <f>E30</f>
        <v>BFR: 4276 Cust-Ing #1 500kV &amp; Cust 500/230kV Bk#2</v>
      </c>
      <c r="W34" s="108" t="str">
        <f>F30</f>
        <v>Branch CUST BNK1 (95008)  TO  CUST ING2 (95009)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1880.71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2077.29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Chief Joseph-Snohomish #3 or #4 operating at 230kV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4405.848666666668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2403.03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2693.88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2425.19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2569.69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2693.88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2765.55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2521.03</v>
      </c>
      <c r="E24" s="57" t="str">
        <f>'Excel Sheet'!D74</f>
        <v>N-1: Monroe - Custer #1 500kV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3084.35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2537.18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1644.88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2569.69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2425.19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2737.64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2537.18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2742.53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2742.53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2765.55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3045.1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3027.45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1748.79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3045.1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2403.03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3084.35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2521.03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1859.15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2737.64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1748.79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3027.45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1644.88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1859.15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87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-172.65</v>
      </c>
      <c r="D3" s="202">
        <f>'Excel Sheet'!I20</f>
        <v>785.09</v>
      </c>
      <c r="E3" s="203">
        <f>'Excel Sheet'!I37</f>
        <v>856.33</v>
      </c>
      <c r="F3" s="203">
        <f>'Excel Sheet'!I54</f>
        <v>2654.7</v>
      </c>
      <c r="G3" s="204">
        <f>'Excel Sheet'!I71</f>
        <v>2403.03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1779.74</v>
      </c>
      <c r="D4" s="206">
        <f>'Excel Sheet'!I21</f>
        <v>2519.07</v>
      </c>
      <c r="E4" s="206">
        <f>'Excel Sheet'!I38</f>
        <v>2501.02</v>
      </c>
      <c r="F4" s="206">
        <f>'Excel Sheet'!I55</f>
        <v>2795.36</v>
      </c>
      <c r="G4" s="207">
        <f>'Excel Sheet'!I72</f>
        <v>2425.19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2414.45</v>
      </c>
      <c r="D5" s="206">
        <f>'Excel Sheet'!I22</f>
        <v>2499.16</v>
      </c>
      <c r="E5" s="206">
        <f>'Excel Sheet'!I39</f>
        <v>2462.13</v>
      </c>
      <c r="F5" s="206">
        <f>'Excel Sheet'!I56</f>
        <v>2802.84</v>
      </c>
      <c r="G5" s="207">
        <f>'Excel Sheet'!I73</f>
        <v>2693.88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736.22</v>
      </c>
      <c r="D6" s="206">
        <f>'Excel Sheet'!I23</f>
        <v>968.8</v>
      </c>
      <c r="E6" s="206">
        <f>'Excel Sheet'!I40</f>
        <v>1471.84</v>
      </c>
      <c r="F6" s="206">
        <f>'Excel Sheet'!I57</f>
        <v>2851.5</v>
      </c>
      <c r="G6" s="207">
        <f>'Excel Sheet'!I74</f>
        <v>2521.03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2580.58</v>
      </c>
      <c r="D7" s="206">
        <f>'Excel Sheet'!I24</f>
        <v>2693.46</v>
      </c>
      <c r="E7" s="206">
        <f>'Excel Sheet'!I41</f>
        <v>2734.7</v>
      </c>
      <c r="F7" s="206">
        <f>'Excel Sheet'!I58</f>
        <v>2886.54</v>
      </c>
      <c r="G7" s="207">
        <f>'Excel Sheet'!I75</f>
        <v>2537.18</v>
      </c>
      <c r="H7" s="120"/>
      <c r="I7" s="187"/>
      <c r="J7" s="258" t="s">
        <v>30</v>
      </c>
      <c r="K7" s="259"/>
      <c r="L7" s="197" t="str">
        <f>IF(MID(L11,4,1)="R",MID(L11,1,5),MID(L11,1,3))</f>
        <v>013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2752.89</v>
      </c>
      <c r="D8" s="206">
        <f>'Excel Sheet'!I25</f>
        <v>2794.3</v>
      </c>
      <c r="E8" s="206">
        <f>'Excel Sheet'!I42</f>
        <v>2833.91</v>
      </c>
      <c r="F8" s="206">
        <f>'Excel Sheet'!I59</f>
        <v>2905.3</v>
      </c>
      <c r="G8" s="207">
        <f>'Excel Sheet'!I76</f>
        <v>2569.69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1146.66</v>
      </c>
      <c r="D9" s="206">
        <f>'Excel Sheet'!I26</f>
        <v>1928.63</v>
      </c>
      <c r="E9" s="206">
        <f>'Excel Sheet'!I43</f>
        <v>2063.39</v>
      </c>
      <c r="F9" s="206">
        <f>'Excel Sheet'!I60</f>
        <v>2798.78</v>
      </c>
      <c r="G9" s="207">
        <f>'Excel Sheet'!I77</f>
        <v>2737.64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2859.45</v>
      </c>
      <c r="D10" s="209">
        <f>'Excel Sheet'!I27</f>
        <v>2985.58</v>
      </c>
      <c r="E10" s="209">
        <f>'Excel Sheet'!I44</f>
        <v>3025.66</v>
      </c>
      <c r="F10" s="209">
        <f>'Excel Sheet'!I61</f>
        <v>2831.41</v>
      </c>
      <c r="G10" s="210">
        <f>'Excel Sheet'!I78</f>
        <v>2742.53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3276.44</v>
      </c>
      <c r="D11" s="206">
        <f>'Excel Sheet'!I28</f>
        <v>3214.64</v>
      </c>
      <c r="E11" s="206">
        <f>'Excel Sheet'!I45</f>
        <v>3114.11</v>
      </c>
      <c r="F11" s="206">
        <f>'Excel Sheet'!I62</f>
        <v>2851.72</v>
      </c>
      <c r="G11" s="207">
        <f>'Excel Sheet'!I79</f>
        <v>2765.55</v>
      </c>
      <c r="H11" s="120"/>
      <c r="I11" s="187"/>
      <c r="J11" s="266" t="s">
        <v>61</v>
      </c>
      <c r="K11" s="267"/>
      <c r="L11" s="232" t="str">
        <f>'Excel Sheet'!A87</f>
        <v>013WINTER09v1SNH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2382.9</v>
      </c>
      <c r="D12" s="206">
        <f>'Excel Sheet'!I29</f>
        <v>3048.78</v>
      </c>
      <c r="E12" s="206">
        <f>'Excel Sheet'!I46</f>
        <v>3091.57</v>
      </c>
      <c r="F12" s="206">
        <f>'Excel Sheet'!I63</f>
        <v>3298.26</v>
      </c>
      <c r="G12" s="207">
        <f>'Excel Sheet'!I80</f>
        <v>3027.45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3383.11</v>
      </c>
      <c r="D13" s="206">
        <f>'Excel Sheet'!I30</f>
        <v>3497.14</v>
      </c>
      <c r="E13" s="206">
        <f>'Excel Sheet'!I47</f>
        <v>3403.96</v>
      </c>
      <c r="F13" s="206">
        <f>'Excel Sheet'!I64</f>
        <v>3145.37</v>
      </c>
      <c r="G13" s="207">
        <f>'Excel Sheet'!I81</f>
        <v>3045.1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3601.2</v>
      </c>
      <c r="D14" s="206">
        <f>'Excel Sheet'!I31</f>
        <v>3519.18</v>
      </c>
      <c r="E14" s="206">
        <f>'Excel Sheet'!I48</f>
        <v>3434.72</v>
      </c>
      <c r="F14" s="206">
        <f>'Excel Sheet'!I65</f>
        <v>3173.89</v>
      </c>
      <c r="G14" s="207">
        <f>'Excel Sheet'!I82</f>
        <v>3084.35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3021.23</v>
      </c>
      <c r="D15" s="206">
        <f>'Excel Sheet'!I32</f>
        <v>3490.37</v>
      </c>
      <c r="E15" s="206">
        <f>'Excel Sheet'!I49</f>
        <v>3250.49</v>
      </c>
      <c r="F15" s="206">
        <f>'Excel Sheet'!I66</f>
        <v>2077.29</v>
      </c>
      <c r="G15" s="212">
        <f>'Excel Sheet'!I83</f>
        <v>1859.15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3626.82</v>
      </c>
      <c r="D16" s="206">
        <f>'Excel Sheet'!I33</f>
        <v>3549</v>
      </c>
      <c r="E16" s="206">
        <f>'Excel Sheet'!I50</f>
        <v>3167.01</v>
      </c>
      <c r="F16" s="206">
        <f>'Excel Sheet'!I67</f>
        <v>1951.4</v>
      </c>
      <c r="G16" s="212">
        <f>'Excel Sheet'!I84</f>
        <v>1748.79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3627.18</v>
      </c>
      <c r="D17" s="214">
        <f>'Excel Sheet'!I34</f>
        <v>3553.49</v>
      </c>
      <c r="E17" s="214">
        <f>'Excel Sheet'!I51</f>
        <v>3069.6</v>
      </c>
      <c r="F17" s="214">
        <f>'Excel Sheet'!I68</f>
        <v>1880.71</v>
      </c>
      <c r="G17" s="212">
        <f>'Excel Sheet'!I85</f>
        <v>1644.88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CTG_FAIL_IN_FULL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CTG_FAIL_IN_FULL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CTG_FAIL_IN_FULL</v>
      </c>
      <c r="D27" s="215" t="str">
        <f>'Excel Sheet'!K24</f>
        <v>CTG_FAIL_IN_FULL</v>
      </c>
      <c r="E27" s="215" t="str">
        <f>'Excel Sheet'!K41</f>
        <v>CTG_FAIL_IN_FULL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CTG_FAIL_IN_FULL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013</v>
      </c>
      <c r="J1" s="278" t="str">
        <f>Results!L2</f>
        <v>Chief Joseph-Snohomish #3 or #4 operating at 230kV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6402.862666666667</v>
      </c>
      <c r="D5" s="220">
        <f>'Excel Sheet'!I3</f>
        <v>-172.65</v>
      </c>
      <c r="E5" s="220">
        <f>'Excel Sheet'!I4</f>
        <v>1779.74</v>
      </c>
      <c r="F5" s="220">
        <f>'Excel Sheet'!I5</f>
        <v>2414.45</v>
      </c>
      <c r="G5" s="220">
        <f>'Excel Sheet'!I6</f>
        <v>736.22</v>
      </c>
      <c r="H5" s="220">
        <f>'Excel Sheet'!I7</f>
        <v>2580.58</v>
      </c>
      <c r="I5" s="230">
        <f>'Excel Sheet'!I8</f>
        <v>2752.89</v>
      </c>
      <c r="J5" s="220">
        <f>'Excel Sheet'!I9</f>
        <v>1146.66</v>
      </c>
      <c r="K5" s="230">
        <f>'Excel Sheet'!I10</f>
        <v>2859.45</v>
      </c>
      <c r="L5" s="220">
        <f>'Excel Sheet'!I11</f>
        <v>3276.44</v>
      </c>
      <c r="M5" s="220">
        <f>'Excel Sheet'!I12</f>
        <v>2382.9</v>
      </c>
      <c r="N5" s="220">
        <f>'Excel Sheet'!I13</f>
        <v>3383.11</v>
      </c>
      <c r="O5" s="220">
        <f>'Excel Sheet'!I14</f>
        <v>3601.2</v>
      </c>
      <c r="P5" s="224">
        <f>'Excel Sheet'!I15</f>
        <v>3021.23</v>
      </c>
      <c r="Q5" s="224">
        <f>'Excel Sheet'!I16</f>
        <v>3626.82</v>
      </c>
      <c r="R5" s="224">
        <f>'Excel Sheet'!I17</f>
        <v>3627.18</v>
      </c>
    </row>
    <row r="6" spans="2:18" s="54" customFormat="1" ht="14.25">
      <c r="B6" s="219" t="str">
        <f>'Excel Sheet'!A19</f>
        <v>35F</v>
      </c>
      <c r="C6" s="220">
        <f>AVERAGE('Excel Sheet'!H20:H34)</f>
        <v>6078.451333333333</v>
      </c>
      <c r="D6" s="220">
        <f>'Excel Sheet'!I20</f>
        <v>785.09</v>
      </c>
      <c r="E6" s="220">
        <f>'Excel Sheet'!I21</f>
        <v>2519.07</v>
      </c>
      <c r="F6" s="220">
        <f>'Excel Sheet'!I22</f>
        <v>2499.16</v>
      </c>
      <c r="G6" s="220">
        <f>'Excel Sheet'!I23</f>
        <v>968.8</v>
      </c>
      <c r="H6" s="220">
        <f>'Excel Sheet'!I24</f>
        <v>2693.46</v>
      </c>
      <c r="I6" s="220">
        <f>'Excel Sheet'!I25</f>
        <v>2794.3</v>
      </c>
      <c r="J6" s="220">
        <f>'Excel Sheet'!I26</f>
        <v>1928.63</v>
      </c>
      <c r="K6" s="220">
        <f>'Excel Sheet'!I27</f>
        <v>2985.58</v>
      </c>
      <c r="L6" s="220">
        <f>'Excel Sheet'!I28</f>
        <v>3214.64</v>
      </c>
      <c r="M6" s="220">
        <f>'Excel Sheet'!I29</f>
        <v>3048.78</v>
      </c>
      <c r="N6" s="220">
        <f>'Excel Sheet'!I30</f>
        <v>3497.14</v>
      </c>
      <c r="O6" s="220">
        <f>'Excel Sheet'!I31</f>
        <v>3519.18</v>
      </c>
      <c r="P6" s="220">
        <f>'Excel Sheet'!I32</f>
        <v>3490.37</v>
      </c>
      <c r="Q6" s="220">
        <f>'Excel Sheet'!I33</f>
        <v>3549</v>
      </c>
      <c r="R6" s="220">
        <f>'Excel Sheet'!I34</f>
        <v>3553.49</v>
      </c>
    </row>
    <row r="7" spans="2:18" s="54" customFormat="1" ht="14.25">
      <c r="B7" s="219" t="str">
        <f>'Excel Sheet'!A36</f>
        <v>45F</v>
      </c>
      <c r="C7" s="220">
        <f>AVERAGE('Excel Sheet'!H37:H51)</f>
        <v>5796.213333333333</v>
      </c>
      <c r="D7" s="220">
        <f>'Excel Sheet'!I37</f>
        <v>856.33</v>
      </c>
      <c r="E7" s="220">
        <f>'Excel Sheet'!I38</f>
        <v>2501.02</v>
      </c>
      <c r="F7" s="220">
        <f>'Excel Sheet'!I39</f>
        <v>2462.13</v>
      </c>
      <c r="G7" s="220">
        <f>'Excel Sheet'!I40</f>
        <v>1471.84</v>
      </c>
      <c r="H7" s="220">
        <f>'Excel Sheet'!I41</f>
        <v>2734.7</v>
      </c>
      <c r="I7" s="220">
        <f>'Excel Sheet'!I42</f>
        <v>2833.91</v>
      </c>
      <c r="J7" s="220">
        <f>'Excel Sheet'!I43</f>
        <v>2063.39</v>
      </c>
      <c r="K7" s="220">
        <f>'Excel Sheet'!I44</f>
        <v>3025.66</v>
      </c>
      <c r="L7" s="220">
        <f>'Excel Sheet'!I45</f>
        <v>3114.11</v>
      </c>
      <c r="M7" s="220">
        <f>'Excel Sheet'!I46</f>
        <v>3091.57</v>
      </c>
      <c r="N7" s="220">
        <f>'Excel Sheet'!I47</f>
        <v>3403.96</v>
      </c>
      <c r="O7" s="220">
        <f>'Excel Sheet'!I48</f>
        <v>3434.72</v>
      </c>
      <c r="P7" s="220">
        <f>'Excel Sheet'!I49</f>
        <v>3250.49</v>
      </c>
      <c r="Q7" s="220">
        <f>'Excel Sheet'!I50</f>
        <v>3167.01</v>
      </c>
      <c r="R7" s="220">
        <f>'Excel Sheet'!I51</f>
        <v>3069.6</v>
      </c>
    </row>
    <row r="8" spans="2:18" s="54" customFormat="1" ht="14.25">
      <c r="B8" s="219" t="str">
        <f>'Excel Sheet'!A53</f>
        <v>60F</v>
      </c>
      <c r="C8" s="220">
        <f>AVERAGE('Excel Sheet'!H54:H68)</f>
        <v>4735.746666666667</v>
      </c>
      <c r="D8" s="220">
        <f>'Excel Sheet'!I54</f>
        <v>2654.7</v>
      </c>
      <c r="E8" s="220">
        <f>'Excel Sheet'!I55</f>
        <v>2795.36</v>
      </c>
      <c r="F8" s="220">
        <f>'Excel Sheet'!I56</f>
        <v>2802.84</v>
      </c>
      <c r="G8" s="220">
        <f>'Excel Sheet'!I57</f>
        <v>2851.5</v>
      </c>
      <c r="H8" s="220">
        <f>'Excel Sheet'!I58</f>
        <v>2886.54</v>
      </c>
      <c r="I8" s="220">
        <f>'Excel Sheet'!I59</f>
        <v>2905.3</v>
      </c>
      <c r="J8" s="220">
        <f>'Excel Sheet'!I60</f>
        <v>2798.78</v>
      </c>
      <c r="K8" s="220">
        <f>'Excel Sheet'!I61</f>
        <v>2831.41</v>
      </c>
      <c r="L8" s="220">
        <f>'Excel Sheet'!I62</f>
        <v>2851.72</v>
      </c>
      <c r="M8" s="220">
        <f>'Excel Sheet'!I63</f>
        <v>3298.26</v>
      </c>
      <c r="N8" s="220">
        <f>'Excel Sheet'!I64</f>
        <v>3145.37</v>
      </c>
      <c r="O8" s="220">
        <f>'Excel Sheet'!I65</f>
        <v>3173.89</v>
      </c>
      <c r="P8" s="220">
        <f>'Excel Sheet'!I66</f>
        <v>2077.29</v>
      </c>
      <c r="Q8" s="220">
        <f>'Excel Sheet'!I67</f>
        <v>1951.4</v>
      </c>
      <c r="R8" s="220">
        <f>'Excel Sheet'!I68</f>
        <v>1880.71</v>
      </c>
    </row>
    <row r="9" spans="2:18" s="54" customFormat="1" ht="14.25">
      <c r="B9" s="219" t="str">
        <f>'Excel Sheet'!A70</f>
        <v>70F</v>
      </c>
      <c r="C9" s="220">
        <f>AVERAGE('Excel Sheet'!H71:H85)</f>
        <v>4405.848666666668</v>
      </c>
      <c r="D9" s="220">
        <f>'Excel Sheet'!I71</f>
        <v>2403.03</v>
      </c>
      <c r="E9" s="220">
        <f>'Excel Sheet'!I72</f>
        <v>2425.19</v>
      </c>
      <c r="F9" s="220">
        <f>'Excel Sheet'!I73</f>
        <v>2693.88</v>
      </c>
      <c r="G9" s="220">
        <f>'Excel Sheet'!I74</f>
        <v>2521.03</v>
      </c>
      <c r="H9" s="220">
        <f>'Excel Sheet'!I75</f>
        <v>2537.18</v>
      </c>
      <c r="I9" s="220">
        <f>'Excel Sheet'!I76</f>
        <v>2569.69</v>
      </c>
      <c r="J9" s="220">
        <f>'Excel Sheet'!I77</f>
        <v>2737.64</v>
      </c>
      <c r="K9" s="220">
        <f>'Excel Sheet'!I78</f>
        <v>2742.53</v>
      </c>
      <c r="L9" s="220">
        <f>'Excel Sheet'!I79</f>
        <v>2765.55</v>
      </c>
      <c r="M9" s="220">
        <f>'Excel Sheet'!I80</f>
        <v>3027.45</v>
      </c>
      <c r="N9" s="220">
        <f>'Excel Sheet'!I81</f>
        <v>3045.1</v>
      </c>
      <c r="O9" s="220">
        <f>'Excel Sheet'!I82</f>
        <v>3084.35</v>
      </c>
      <c r="P9" s="220">
        <f>'Excel Sheet'!I83</f>
        <v>1859.15</v>
      </c>
      <c r="Q9" s="220">
        <f>'Excel Sheet'!I84</f>
        <v>1748.79</v>
      </c>
      <c r="R9" s="220">
        <f>'Excel Sheet'!I85</f>
        <v>1644.88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-173.39</v>
      </c>
      <c r="C3" t="s">
        <v>71</v>
      </c>
      <c r="D3" t="s">
        <v>72</v>
      </c>
      <c r="E3">
        <v>-5.02</v>
      </c>
      <c r="F3">
        <v>-543.32</v>
      </c>
      <c r="G3">
        <v>-543.36</v>
      </c>
      <c r="H3">
        <v>6414.95</v>
      </c>
      <c r="I3">
        <v>-172.65</v>
      </c>
      <c r="J3">
        <v>-107.31</v>
      </c>
      <c r="K3" t="s">
        <v>58</v>
      </c>
    </row>
    <row r="4" spans="1:11" ht="12.75">
      <c r="A4" t="s">
        <v>6</v>
      </c>
      <c r="B4">
        <v>1779.84</v>
      </c>
      <c r="C4" t="s">
        <v>71</v>
      </c>
      <c r="D4" t="s">
        <v>72</v>
      </c>
      <c r="E4">
        <v>-5.02</v>
      </c>
      <c r="F4">
        <v>-519.29</v>
      </c>
      <c r="G4">
        <v>-543.53</v>
      </c>
      <c r="H4">
        <v>6364.76</v>
      </c>
      <c r="I4">
        <v>1779.74</v>
      </c>
      <c r="J4">
        <v>-1200.74</v>
      </c>
      <c r="K4" t="s">
        <v>58</v>
      </c>
    </row>
    <row r="5" spans="1:11" ht="12.75">
      <c r="A5" t="s">
        <v>3</v>
      </c>
      <c r="B5">
        <v>2413.05</v>
      </c>
      <c r="C5" t="s">
        <v>73</v>
      </c>
      <c r="D5" t="s">
        <v>74</v>
      </c>
      <c r="E5">
        <v>-8.61</v>
      </c>
      <c r="F5">
        <v>-515.87</v>
      </c>
      <c r="G5">
        <v>-516.08</v>
      </c>
      <c r="H5">
        <v>6396.04</v>
      </c>
      <c r="I5">
        <v>2414.45</v>
      </c>
      <c r="J5">
        <v>-1540.17</v>
      </c>
      <c r="K5" t="s">
        <v>58</v>
      </c>
    </row>
    <row r="6" spans="1:11" ht="12.75">
      <c r="A6" t="s">
        <v>0</v>
      </c>
      <c r="B6">
        <v>736.05</v>
      </c>
      <c r="C6" t="s">
        <v>71</v>
      </c>
      <c r="D6" t="s">
        <v>72</v>
      </c>
      <c r="E6">
        <v>-5.02</v>
      </c>
      <c r="F6">
        <v>-550.76</v>
      </c>
      <c r="G6">
        <v>-550.86</v>
      </c>
      <c r="H6">
        <v>6408.1</v>
      </c>
      <c r="I6">
        <v>736.22</v>
      </c>
      <c r="J6">
        <v>-561.85</v>
      </c>
      <c r="K6" t="s">
        <v>58</v>
      </c>
    </row>
    <row r="7" spans="1:11" ht="12.75">
      <c r="A7" t="s">
        <v>7</v>
      </c>
      <c r="B7">
        <v>2581.72</v>
      </c>
      <c r="C7" t="s">
        <v>75</v>
      </c>
      <c r="D7" t="s">
        <v>76</v>
      </c>
      <c r="E7">
        <v>11.1</v>
      </c>
      <c r="F7">
        <v>535.96</v>
      </c>
      <c r="G7">
        <v>536.01</v>
      </c>
      <c r="H7">
        <v>6377.89</v>
      </c>
      <c r="I7">
        <v>2580.58</v>
      </c>
      <c r="J7">
        <v>-1604.51</v>
      </c>
      <c r="K7" t="s">
        <v>77</v>
      </c>
    </row>
    <row r="8" spans="1:11" ht="12.75">
      <c r="A8" t="s">
        <v>4</v>
      </c>
      <c r="B8">
        <v>2755.47</v>
      </c>
      <c r="C8" t="s">
        <v>73</v>
      </c>
      <c r="D8" t="s">
        <v>74</v>
      </c>
      <c r="E8">
        <v>-8.61</v>
      </c>
      <c r="F8">
        <v>-515.97</v>
      </c>
      <c r="G8">
        <v>-515.82</v>
      </c>
      <c r="H8">
        <v>6402.7</v>
      </c>
      <c r="I8">
        <v>2752.89</v>
      </c>
      <c r="J8">
        <v>-1668.53</v>
      </c>
      <c r="K8" t="s">
        <v>58</v>
      </c>
    </row>
    <row r="9" spans="1:11" ht="12.75">
      <c r="A9" t="s">
        <v>1</v>
      </c>
      <c r="B9">
        <v>1146.58</v>
      </c>
      <c r="C9" t="s">
        <v>71</v>
      </c>
      <c r="D9" t="s">
        <v>72</v>
      </c>
      <c r="E9">
        <v>-5.02</v>
      </c>
      <c r="F9">
        <v>-548.18</v>
      </c>
      <c r="G9">
        <v>-548.12</v>
      </c>
      <c r="H9">
        <v>6409.13</v>
      </c>
      <c r="I9">
        <v>1146.66</v>
      </c>
      <c r="J9">
        <v>-666.2</v>
      </c>
      <c r="K9" t="s">
        <v>58</v>
      </c>
    </row>
    <row r="10" spans="1:11" ht="12.75">
      <c r="A10" t="s">
        <v>8</v>
      </c>
      <c r="B10">
        <v>2859.83</v>
      </c>
      <c r="C10" t="s">
        <v>75</v>
      </c>
      <c r="D10" t="s">
        <v>76</v>
      </c>
      <c r="E10">
        <v>11.1</v>
      </c>
      <c r="F10">
        <v>535.53</v>
      </c>
      <c r="G10">
        <v>535.51</v>
      </c>
      <c r="H10">
        <v>6379.22</v>
      </c>
      <c r="I10">
        <v>2859.45</v>
      </c>
      <c r="J10">
        <v>-1633.62</v>
      </c>
      <c r="K10" t="s">
        <v>77</v>
      </c>
    </row>
    <row r="11" spans="1:11" ht="12.75">
      <c r="A11" t="s">
        <v>5</v>
      </c>
      <c r="B11">
        <v>3276.86</v>
      </c>
      <c r="C11" t="s">
        <v>75</v>
      </c>
      <c r="D11" t="s">
        <v>76</v>
      </c>
      <c r="E11">
        <v>13.59</v>
      </c>
      <c r="F11">
        <v>597.81</v>
      </c>
      <c r="G11">
        <v>551.69</v>
      </c>
      <c r="H11">
        <v>6410.78</v>
      </c>
      <c r="I11">
        <v>3276.44</v>
      </c>
      <c r="J11">
        <v>-1854.46</v>
      </c>
      <c r="K11" t="s">
        <v>77</v>
      </c>
    </row>
    <row r="12" spans="1:11" ht="12.75">
      <c r="A12" t="s">
        <v>2</v>
      </c>
      <c r="B12">
        <v>2383.19</v>
      </c>
      <c r="C12" t="s">
        <v>71</v>
      </c>
      <c r="D12" t="s">
        <v>72</v>
      </c>
      <c r="E12">
        <v>-5.02</v>
      </c>
      <c r="F12">
        <v>-547.3</v>
      </c>
      <c r="G12">
        <v>-547.34</v>
      </c>
      <c r="H12">
        <v>6426.68</v>
      </c>
      <c r="I12">
        <v>2382.9</v>
      </c>
      <c r="J12">
        <v>-1197.31</v>
      </c>
      <c r="K12" t="s">
        <v>58</v>
      </c>
    </row>
    <row r="13" spans="1:11" ht="12.75">
      <c r="A13" t="s">
        <v>9</v>
      </c>
      <c r="B13">
        <v>3383.69</v>
      </c>
      <c r="C13" t="s">
        <v>75</v>
      </c>
      <c r="D13" t="s">
        <v>76</v>
      </c>
      <c r="E13">
        <v>11.1</v>
      </c>
      <c r="F13">
        <v>535.25</v>
      </c>
      <c r="G13">
        <v>535.17</v>
      </c>
      <c r="H13">
        <v>6385.66</v>
      </c>
      <c r="I13">
        <v>3383.11</v>
      </c>
      <c r="J13">
        <v>-1735.09</v>
      </c>
      <c r="K13" t="s">
        <v>77</v>
      </c>
    </row>
    <row r="14" spans="1:11" ht="12.75">
      <c r="A14" t="s">
        <v>10</v>
      </c>
      <c r="B14">
        <v>3602.56</v>
      </c>
      <c r="C14" t="s">
        <v>78</v>
      </c>
      <c r="D14" t="s">
        <v>79</v>
      </c>
      <c r="E14">
        <v>-65.11</v>
      </c>
      <c r="F14">
        <v>-2688.24</v>
      </c>
      <c r="G14">
        <v>-2688.49</v>
      </c>
      <c r="H14">
        <v>6411.96</v>
      </c>
      <c r="I14">
        <v>3601.2</v>
      </c>
      <c r="J14">
        <v>-1837.19</v>
      </c>
      <c r="K14" t="s">
        <v>77</v>
      </c>
    </row>
    <row r="15" spans="1:11" ht="12.75">
      <c r="A15" t="s">
        <v>11</v>
      </c>
      <c r="B15">
        <v>3022.15</v>
      </c>
      <c r="C15" t="s">
        <v>80</v>
      </c>
      <c r="D15" t="s">
        <v>81</v>
      </c>
      <c r="E15">
        <v>-5</v>
      </c>
      <c r="F15">
        <v>-527.7</v>
      </c>
      <c r="G15">
        <v>-527.67</v>
      </c>
      <c r="H15">
        <v>6445.1</v>
      </c>
      <c r="I15">
        <v>3021.23</v>
      </c>
      <c r="J15">
        <v>-1393.79</v>
      </c>
      <c r="K15" t="s">
        <v>58</v>
      </c>
    </row>
    <row r="16" spans="1:11" ht="12.75">
      <c r="A16" t="s">
        <v>13</v>
      </c>
      <c r="B16">
        <v>3628.16</v>
      </c>
      <c r="C16" t="s">
        <v>82</v>
      </c>
      <c r="D16" t="s">
        <v>83</v>
      </c>
      <c r="E16">
        <v>100</v>
      </c>
      <c r="F16">
        <v>3589.82</v>
      </c>
      <c r="G16">
        <v>3587.43</v>
      </c>
      <c r="H16">
        <v>6395.28</v>
      </c>
      <c r="I16">
        <v>3626.82</v>
      </c>
      <c r="J16">
        <v>-1726.3</v>
      </c>
      <c r="K16" t="s">
        <v>58</v>
      </c>
    </row>
    <row r="17" spans="1:11" ht="12.75">
      <c r="A17" t="s">
        <v>14</v>
      </c>
      <c r="B17">
        <v>3628.24</v>
      </c>
      <c r="C17" t="s">
        <v>82</v>
      </c>
      <c r="D17" t="s">
        <v>83</v>
      </c>
      <c r="E17">
        <v>100</v>
      </c>
      <c r="F17">
        <v>3591.82</v>
      </c>
      <c r="G17">
        <v>3590.79</v>
      </c>
      <c r="H17">
        <v>6414.69</v>
      </c>
      <c r="I17">
        <v>3627.18</v>
      </c>
      <c r="J17">
        <v>-1700.62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785.53</v>
      </c>
      <c r="C20" t="s">
        <v>71</v>
      </c>
      <c r="D20" t="s">
        <v>72</v>
      </c>
      <c r="E20">
        <v>-5.02</v>
      </c>
      <c r="F20">
        <v>-535.94</v>
      </c>
      <c r="G20">
        <v>-535.91</v>
      </c>
      <c r="H20">
        <v>6082.17</v>
      </c>
      <c r="I20">
        <v>785.09</v>
      </c>
      <c r="J20">
        <v>-618.12</v>
      </c>
      <c r="K20" t="s">
        <v>58</v>
      </c>
    </row>
    <row r="21" spans="1:11" ht="12.75">
      <c r="A21" t="s">
        <v>6</v>
      </c>
      <c r="B21">
        <v>2519.15</v>
      </c>
      <c r="C21" t="s">
        <v>75</v>
      </c>
      <c r="D21" t="s">
        <v>76</v>
      </c>
      <c r="E21">
        <v>11.1</v>
      </c>
      <c r="F21">
        <v>518.58</v>
      </c>
      <c r="G21">
        <v>518.54</v>
      </c>
      <c r="H21">
        <v>6051.12</v>
      </c>
      <c r="I21">
        <v>2519.07</v>
      </c>
      <c r="J21">
        <v>-1588.08</v>
      </c>
      <c r="K21" t="s">
        <v>77</v>
      </c>
    </row>
    <row r="22" spans="1:11" ht="12.75">
      <c r="A22" t="s">
        <v>3</v>
      </c>
      <c r="B22">
        <v>2499.49</v>
      </c>
      <c r="C22" t="s">
        <v>73</v>
      </c>
      <c r="D22" t="s">
        <v>74</v>
      </c>
      <c r="E22">
        <v>-8.61</v>
      </c>
      <c r="F22">
        <v>-499.74</v>
      </c>
      <c r="G22">
        <v>-499.88</v>
      </c>
      <c r="H22">
        <v>6069.15</v>
      </c>
      <c r="I22">
        <v>2499.16</v>
      </c>
      <c r="J22">
        <v>-1544.89</v>
      </c>
      <c r="K22" t="s">
        <v>58</v>
      </c>
    </row>
    <row r="23" spans="1:11" ht="12.75">
      <c r="A23" t="s">
        <v>0</v>
      </c>
      <c r="B23">
        <v>968.67</v>
      </c>
      <c r="C23" t="s">
        <v>71</v>
      </c>
      <c r="D23" t="s">
        <v>72</v>
      </c>
      <c r="E23">
        <v>-5.02</v>
      </c>
      <c r="F23">
        <v>-533.72</v>
      </c>
      <c r="G23">
        <v>-533.67</v>
      </c>
      <c r="H23">
        <v>6082.05</v>
      </c>
      <c r="I23">
        <v>968.8</v>
      </c>
      <c r="J23">
        <v>-645.64</v>
      </c>
      <c r="K23" t="s">
        <v>58</v>
      </c>
    </row>
    <row r="24" spans="1:11" ht="12.75">
      <c r="A24" t="s">
        <v>7</v>
      </c>
      <c r="B24">
        <v>2694.03</v>
      </c>
      <c r="C24" t="s">
        <v>75</v>
      </c>
      <c r="D24" t="s">
        <v>76</v>
      </c>
      <c r="E24">
        <v>11.1</v>
      </c>
      <c r="F24">
        <v>519.04</v>
      </c>
      <c r="G24">
        <v>518.95</v>
      </c>
      <c r="H24">
        <v>6052.56</v>
      </c>
      <c r="I24">
        <v>2693.46</v>
      </c>
      <c r="J24">
        <v>-1628.58</v>
      </c>
      <c r="K24" t="s">
        <v>77</v>
      </c>
    </row>
    <row r="25" spans="1:11" ht="12.75">
      <c r="A25" t="s">
        <v>4</v>
      </c>
      <c r="B25">
        <v>2794.45</v>
      </c>
      <c r="C25" t="s">
        <v>73</v>
      </c>
      <c r="D25" t="s">
        <v>74</v>
      </c>
      <c r="E25">
        <v>-8.61</v>
      </c>
      <c r="F25">
        <v>-501.23</v>
      </c>
      <c r="G25">
        <v>-501.4</v>
      </c>
      <c r="H25">
        <v>6076.01</v>
      </c>
      <c r="I25">
        <v>2794.3</v>
      </c>
      <c r="J25">
        <v>-1656.69</v>
      </c>
      <c r="K25" t="s">
        <v>58</v>
      </c>
    </row>
    <row r="26" spans="1:11" ht="12.75">
      <c r="A26" t="s">
        <v>1</v>
      </c>
      <c r="B26">
        <v>1928.87</v>
      </c>
      <c r="C26" t="s">
        <v>71</v>
      </c>
      <c r="D26" t="s">
        <v>84</v>
      </c>
      <c r="E26">
        <v>-5.08</v>
      </c>
      <c r="F26">
        <v>-533.97</v>
      </c>
      <c r="G26">
        <v>-533.99</v>
      </c>
      <c r="H26">
        <v>6090.5</v>
      </c>
      <c r="I26">
        <v>1928.63</v>
      </c>
      <c r="J26">
        <v>-1094.69</v>
      </c>
      <c r="K26" t="s">
        <v>58</v>
      </c>
    </row>
    <row r="27" spans="1:11" ht="12.75">
      <c r="A27" t="s">
        <v>8</v>
      </c>
      <c r="B27">
        <v>2986.36</v>
      </c>
      <c r="C27" t="s">
        <v>75</v>
      </c>
      <c r="D27" t="s">
        <v>76</v>
      </c>
      <c r="E27">
        <v>11.1</v>
      </c>
      <c r="F27">
        <v>518.98</v>
      </c>
      <c r="G27">
        <v>518.89</v>
      </c>
      <c r="H27">
        <v>6054.44</v>
      </c>
      <c r="I27">
        <v>2985.58</v>
      </c>
      <c r="J27">
        <v>-1676.92</v>
      </c>
      <c r="K27" t="s">
        <v>77</v>
      </c>
    </row>
    <row r="28" spans="1:11" ht="12.75">
      <c r="A28" t="s">
        <v>5</v>
      </c>
      <c r="B28">
        <v>3215.33</v>
      </c>
      <c r="C28" t="s">
        <v>78</v>
      </c>
      <c r="D28" t="s">
        <v>79</v>
      </c>
      <c r="E28">
        <v>-65.11</v>
      </c>
      <c r="F28">
        <v>-2604.9</v>
      </c>
      <c r="G28">
        <v>-2604.75</v>
      </c>
      <c r="H28">
        <v>6081.59</v>
      </c>
      <c r="I28">
        <v>3214.64</v>
      </c>
      <c r="J28">
        <v>-1778.07</v>
      </c>
      <c r="K28" t="s">
        <v>77</v>
      </c>
    </row>
    <row r="29" spans="1:11" ht="12.75">
      <c r="A29" t="s">
        <v>2</v>
      </c>
      <c r="B29">
        <v>3051.19</v>
      </c>
      <c r="C29" t="s">
        <v>71</v>
      </c>
      <c r="D29" t="s">
        <v>72</v>
      </c>
      <c r="E29">
        <v>-5.02</v>
      </c>
      <c r="F29">
        <v>-535.41</v>
      </c>
      <c r="G29">
        <v>-535.31</v>
      </c>
      <c r="H29">
        <v>6112.63</v>
      </c>
      <c r="I29">
        <v>3048.78</v>
      </c>
      <c r="J29">
        <v>-1546.64</v>
      </c>
      <c r="K29" t="s">
        <v>58</v>
      </c>
    </row>
    <row r="30" spans="1:11" ht="12.75">
      <c r="A30" t="s">
        <v>9</v>
      </c>
      <c r="B30">
        <v>3497.21</v>
      </c>
      <c r="C30" t="s">
        <v>75</v>
      </c>
      <c r="D30" t="s">
        <v>76</v>
      </c>
      <c r="E30">
        <v>13.68</v>
      </c>
      <c r="F30">
        <v>613.4</v>
      </c>
      <c r="G30">
        <v>583.42</v>
      </c>
      <c r="H30">
        <v>6063.9</v>
      </c>
      <c r="I30">
        <v>3497.14</v>
      </c>
      <c r="J30">
        <v>-1766.59</v>
      </c>
      <c r="K30" t="s">
        <v>77</v>
      </c>
    </row>
    <row r="31" spans="1:11" ht="12.75">
      <c r="A31" t="s">
        <v>10</v>
      </c>
      <c r="B31">
        <v>3519.55</v>
      </c>
      <c r="C31" t="s">
        <v>78</v>
      </c>
      <c r="D31" t="s">
        <v>79</v>
      </c>
      <c r="E31">
        <v>-65.11</v>
      </c>
      <c r="F31">
        <v>-2595.21</v>
      </c>
      <c r="G31">
        <v>-2595.24</v>
      </c>
      <c r="H31">
        <v>6083.35</v>
      </c>
      <c r="I31">
        <v>3519.18</v>
      </c>
      <c r="J31">
        <v>-1753.51</v>
      </c>
      <c r="K31" t="s">
        <v>77</v>
      </c>
    </row>
    <row r="32" spans="1:11" ht="12.75">
      <c r="A32" t="s">
        <v>11</v>
      </c>
      <c r="B32">
        <v>3491.7</v>
      </c>
      <c r="C32" t="s">
        <v>75</v>
      </c>
      <c r="D32" t="s">
        <v>76</v>
      </c>
      <c r="E32">
        <v>13.68</v>
      </c>
      <c r="F32">
        <v>620.05</v>
      </c>
      <c r="G32">
        <v>584.92</v>
      </c>
      <c r="H32">
        <v>6124.73</v>
      </c>
      <c r="I32">
        <v>3490.37</v>
      </c>
      <c r="J32">
        <v>-1636.68</v>
      </c>
      <c r="K32" t="s">
        <v>77</v>
      </c>
    </row>
    <row r="33" spans="1:11" ht="12.75">
      <c r="A33" t="s">
        <v>13</v>
      </c>
      <c r="B33">
        <v>3550.07</v>
      </c>
      <c r="C33" t="s">
        <v>82</v>
      </c>
      <c r="D33" t="s">
        <v>83</v>
      </c>
      <c r="E33">
        <v>100</v>
      </c>
      <c r="F33">
        <v>3515.33</v>
      </c>
      <c r="G33">
        <v>3517.98</v>
      </c>
      <c r="H33">
        <v>6066.31</v>
      </c>
      <c r="I33">
        <v>3549</v>
      </c>
      <c r="J33">
        <v>-1641.93</v>
      </c>
      <c r="K33" t="s">
        <v>58</v>
      </c>
    </row>
    <row r="34" spans="1:11" ht="12.75">
      <c r="A34" t="s">
        <v>14</v>
      </c>
      <c r="B34">
        <v>3554.8</v>
      </c>
      <c r="C34" t="s">
        <v>82</v>
      </c>
      <c r="D34" t="s">
        <v>83</v>
      </c>
      <c r="E34">
        <v>100</v>
      </c>
      <c r="F34">
        <v>3520.38</v>
      </c>
      <c r="G34">
        <v>3522.8</v>
      </c>
      <c r="H34">
        <v>6086.26</v>
      </c>
      <c r="I34">
        <v>3553.49</v>
      </c>
      <c r="J34">
        <v>-1618.38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856.16</v>
      </c>
      <c r="C37" t="s">
        <v>71</v>
      </c>
      <c r="D37" t="s">
        <v>72</v>
      </c>
      <c r="E37">
        <v>-5.02</v>
      </c>
      <c r="F37">
        <v>-520.47</v>
      </c>
      <c r="G37">
        <v>-520.43</v>
      </c>
      <c r="H37">
        <v>5802.57</v>
      </c>
      <c r="I37">
        <v>856.33</v>
      </c>
      <c r="J37">
        <v>-634.04</v>
      </c>
      <c r="K37" t="s">
        <v>58</v>
      </c>
    </row>
    <row r="38" spans="1:11" ht="12.75">
      <c r="A38" t="s">
        <v>6</v>
      </c>
      <c r="B38">
        <v>2501.67</v>
      </c>
      <c r="C38" t="s">
        <v>73</v>
      </c>
      <c r="D38" t="s">
        <v>74</v>
      </c>
      <c r="E38">
        <v>-8.61</v>
      </c>
      <c r="F38">
        <v>-487.74</v>
      </c>
      <c r="G38">
        <v>-487.87</v>
      </c>
      <c r="H38">
        <v>5770.88</v>
      </c>
      <c r="I38">
        <v>2501.02</v>
      </c>
      <c r="J38">
        <v>-1568.3</v>
      </c>
      <c r="K38" t="s">
        <v>58</v>
      </c>
    </row>
    <row r="39" spans="1:11" ht="12.75">
      <c r="A39" t="s">
        <v>3</v>
      </c>
      <c r="B39">
        <v>2462.46</v>
      </c>
      <c r="C39" t="s">
        <v>73</v>
      </c>
      <c r="D39" t="s">
        <v>74</v>
      </c>
      <c r="E39">
        <v>-8.61</v>
      </c>
      <c r="F39">
        <v>-486.78</v>
      </c>
      <c r="G39">
        <v>-486.74</v>
      </c>
      <c r="H39">
        <v>5788.24</v>
      </c>
      <c r="I39">
        <v>2462.13</v>
      </c>
      <c r="J39">
        <v>-1519.18</v>
      </c>
      <c r="K39" t="s">
        <v>58</v>
      </c>
    </row>
    <row r="40" spans="1:11" ht="12.75">
      <c r="A40" t="s">
        <v>0</v>
      </c>
      <c r="B40">
        <v>1471.74</v>
      </c>
      <c r="C40" t="s">
        <v>71</v>
      </c>
      <c r="D40" t="s">
        <v>72</v>
      </c>
      <c r="E40">
        <v>-5.02</v>
      </c>
      <c r="F40">
        <v>-521.78</v>
      </c>
      <c r="G40">
        <v>-521.72</v>
      </c>
      <c r="H40">
        <v>5806.96</v>
      </c>
      <c r="I40">
        <v>1471.84</v>
      </c>
      <c r="J40">
        <v>-933.79</v>
      </c>
      <c r="K40" t="s">
        <v>58</v>
      </c>
    </row>
    <row r="41" spans="1:11" ht="12.75">
      <c r="A41" t="s">
        <v>7</v>
      </c>
      <c r="B41">
        <v>2734.95</v>
      </c>
      <c r="C41" t="s">
        <v>75</v>
      </c>
      <c r="D41" t="s">
        <v>76</v>
      </c>
      <c r="E41">
        <v>11.1</v>
      </c>
      <c r="F41">
        <v>505.11</v>
      </c>
      <c r="G41">
        <v>505.04</v>
      </c>
      <c r="H41">
        <v>5773.23</v>
      </c>
      <c r="I41">
        <v>2734.7</v>
      </c>
      <c r="J41">
        <v>-1647.55</v>
      </c>
      <c r="K41" t="s">
        <v>77</v>
      </c>
    </row>
    <row r="42" spans="1:11" ht="12.75">
      <c r="A42" t="s">
        <v>4</v>
      </c>
      <c r="B42">
        <v>2834.27</v>
      </c>
      <c r="C42" t="s">
        <v>73</v>
      </c>
      <c r="D42" t="s">
        <v>74</v>
      </c>
      <c r="E42">
        <v>-8.61</v>
      </c>
      <c r="F42">
        <v>-486.28</v>
      </c>
      <c r="G42">
        <v>-486.11</v>
      </c>
      <c r="H42">
        <v>5796.02</v>
      </c>
      <c r="I42">
        <v>2833.91</v>
      </c>
      <c r="J42">
        <v>-1661.17</v>
      </c>
      <c r="K42" t="s">
        <v>58</v>
      </c>
    </row>
    <row r="43" spans="1:11" ht="12.75">
      <c r="A43" t="s">
        <v>1</v>
      </c>
      <c r="B43">
        <v>2063.39</v>
      </c>
      <c r="C43" t="s">
        <v>71</v>
      </c>
      <c r="D43" t="s">
        <v>72</v>
      </c>
      <c r="E43">
        <v>-5.02</v>
      </c>
      <c r="F43">
        <v>-522.76</v>
      </c>
      <c r="G43">
        <v>-522.72</v>
      </c>
      <c r="H43">
        <v>5813.49</v>
      </c>
      <c r="I43">
        <v>2063.39</v>
      </c>
      <c r="J43">
        <v>-1160.47</v>
      </c>
      <c r="K43" t="s">
        <v>58</v>
      </c>
    </row>
    <row r="44" spans="1:11" ht="12.75">
      <c r="A44" t="s">
        <v>8</v>
      </c>
      <c r="B44">
        <v>3026.07</v>
      </c>
      <c r="C44" t="s">
        <v>75</v>
      </c>
      <c r="D44" t="s">
        <v>76</v>
      </c>
      <c r="E44">
        <v>13.68</v>
      </c>
      <c r="F44">
        <v>599.32</v>
      </c>
      <c r="G44">
        <v>568.5</v>
      </c>
      <c r="H44">
        <v>5775.02</v>
      </c>
      <c r="I44">
        <v>3025.66</v>
      </c>
      <c r="J44">
        <v>-1695.42</v>
      </c>
      <c r="K44" t="s">
        <v>77</v>
      </c>
    </row>
    <row r="45" spans="1:11" ht="12.75">
      <c r="A45" t="s">
        <v>5</v>
      </c>
      <c r="B45">
        <v>3114.58</v>
      </c>
      <c r="C45" t="s">
        <v>78</v>
      </c>
      <c r="D45" t="s">
        <v>79</v>
      </c>
      <c r="E45">
        <v>-65.11</v>
      </c>
      <c r="F45">
        <v>-2523.3</v>
      </c>
      <c r="G45">
        <v>-2523.09</v>
      </c>
      <c r="H45">
        <v>5797.49</v>
      </c>
      <c r="I45">
        <v>3114.11</v>
      </c>
      <c r="J45">
        <v>-1709.4</v>
      </c>
      <c r="K45" t="s">
        <v>77</v>
      </c>
    </row>
    <row r="46" spans="1:11" ht="12.75">
      <c r="A46" t="s">
        <v>2</v>
      </c>
      <c r="B46">
        <v>3091.92</v>
      </c>
      <c r="C46" t="s">
        <v>75</v>
      </c>
      <c r="D46" t="s">
        <v>76</v>
      </c>
      <c r="E46">
        <v>11.1</v>
      </c>
      <c r="F46">
        <v>504.93</v>
      </c>
      <c r="G46">
        <v>504.9</v>
      </c>
      <c r="H46">
        <v>5834.22</v>
      </c>
      <c r="I46">
        <v>3091.57</v>
      </c>
      <c r="J46">
        <v>-1559.49</v>
      </c>
      <c r="K46" t="s">
        <v>77</v>
      </c>
    </row>
    <row r="47" spans="1:11" ht="12.75">
      <c r="A47" t="s">
        <v>9</v>
      </c>
      <c r="B47">
        <v>3404.33</v>
      </c>
      <c r="C47" t="s">
        <v>78</v>
      </c>
      <c r="D47" t="s">
        <v>79</v>
      </c>
      <c r="E47">
        <v>-65.11</v>
      </c>
      <c r="F47">
        <v>-2523.87</v>
      </c>
      <c r="G47">
        <v>-2523.75</v>
      </c>
      <c r="H47">
        <v>5781.31</v>
      </c>
      <c r="I47">
        <v>3403.96</v>
      </c>
      <c r="J47">
        <v>-1699.77</v>
      </c>
      <c r="K47" t="s">
        <v>77</v>
      </c>
    </row>
    <row r="48" spans="1:11" ht="12.75">
      <c r="A48" t="s">
        <v>10</v>
      </c>
      <c r="B48">
        <v>3434.92</v>
      </c>
      <c r="C48" t="s">
        <v>78</v>
      </c>
      <c r="D48" t="s">
        <v>79</v>
      </c>
      <c r="E48">
        <v>-65.11</v>
      </c>
      <c r="F48">
        <v>-2532.12</v>
      </c>
      <c r="G48">
        <v>-2532.06</v>
      </c>
      <c r="H48">
        <v>5800.32</v>
      </c>
      <c r="I48">
        <v>3434.72</v>
      </c>
      <c r="J48">
        <v>-1683.34</v>
      </c>
      <c r="K48" t="s">
        <v>77</v>
      </c>
    </row>
    <row r="49" spans="1:11" ht="12.75">
      <c r="A49" t="s">
        <v>11</v>
      </c>
      <c r="B49">
        <v>3250.95</v>
      </c>
      <c r="C49" t="s">
        <v>63</v>
      </c>
      <c r="D49" t="s">
        <v>64</v>
      </c>
      <c r="E49">
        <v>-8.52</v>
      </c>
      <c r="F49">
        <v>-436.71</v>
      </c>
      <c r="G49">
        <v>-436.76</v>
      </c>
      <c r="H49">
        <v>5837.9</v>
      </c>
      <c r="I49">
        <v>3250.49</v>
      </c>
      <c r="J49">
        <v>-1484.53</v>
      </c>
      <c r="K49" t="s">
        <v>58</v>
      </c>
    </row>
    <row r="50" spans="1:11" ht="12.75">
      <c r="A50" t="s">
        <v>13</v>
      </c>
      <c r="B50">
        <v>3167.36</v>
      </c>
      <c r="C50" t="s">
        <v>63</v>
      </c>
      <c r="D50" t="s">
        <v>64</v>
      </c>
      <c r="E50">
        <v>-8.52</v>
      </c>
      <c r="F50">
        <v>-434.86</v>
      </c>
      <c r="G50">
        <v>-434.9</v>
      </c>
      <c r="H50">
        <v>5774.09</v>
      </c>
      <c r="I50">
        <v>3167.01</v>
      </c>
      <c r="J50">
        <v>-1415.31</v>
      </c>
      <c r="K50" t="s">
        <v>58</v>
      </c>
    </row>
    <row r="51" spans="1:11" ht="12.75">
      <c r="A51" t="s">
        <v>14</v>
      </c>
      <c r="B51">
        <v>3070.02</v>
      </c>
      <c r="C51" t="s">
        <v>63</v>
      </c>
      <c r="D51" t="s">
        <v>64</v>
      </c>
      <c r="E51">
        <v>-8.52</v>
      </c>
      <c r="F51">
        <v>-435.5</v>
      </c>
      <c r="G51">
        <v>-435.47</v>
      </c>
      <c r="H51">
        <v>5791.46</v>
      </c>
      <c r="I51">
        <v>3069.6</v>
      </c>
      <c r="J51">
        <v>-1314.62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2655.36</v>
      </c>
      <c r="C54" t="s">
        <v>71</v>
      </c>
      <c r="D54" t="s">
        <v>72</v>
      </c>
      <c r="E54">
        <v>-5.02</v>
      </c>
      <c r="F54">
        <v>-503.34</v>
      </c>
      <c r="G54">
        <v>-503.43</v>
      </c>
      <c r="H54">
        <v>4765.83</v>
      </c>
      <c r="I54">
        <v>2654.7</v>
      </c>
      <c r="J54">
        <v>-1567.38</v>
      </c>
      <c r="K54" t="s">
        <v>58</v>
      </c>
    </row>
    <row r="55" spans="1:11" ht="12.75">
      <c r="A55" t="s">
        <v>6</v>
      </c>
      <c r="B55">
        <v>2795.43</v>
      </c>
      <c r="C55" t="s">
        <v>78</v>
      </c>
      <c r="D55" t="s">
        <v>79</v>
      </c>
      <c r="E55">
        <v>-65.11</v>
      </c>
      <c r="F55">
        <v>-2409.81</v>
      </c>
      <c r="G55">
        <v>-2409.55</v>
      </c>
      <c r="H55">
        <v>4707.19</v>
      </c>
      <c r="I55">
        <v>2795.36</v>
      </c>
      <c r="J55">
        <v>-1617.03</v>
      </c>
      <c r="K55" t="s">
        <v>77</v>
      </c>
    </row>
    <row r="56" spans="1:11" ht="12.75">
      <c r="A56" t="s">
        <v>3</v>
      </c>
      <c r="B56">
        <v>2803.29</v>
      </c>
      <c r="C56" t="s">
        <v>78</v>
      </c>
      <c r="D56" t="s">
        <v>79</v>
      </c>
      <c r="E56">
        <v>-65.11</v>
      </c>
      <c r="F56">
        <v>-2398.78</v>
      </c>
      <c r="G56">
        <v>-2398.46</v>
      </c>
      <c r="H56">
        <v>4729.38</v>
      </c>
      <c r="I56">
        <v>2802.84</v>
      </c>
      <c r="J56">
        <v>-1584.37</v>
      </c>
      <c r="K56" t="s">
        <v>77</v>
      </c>
    </row>
    <row r="57" spans="1:11" ht="12.75">
      <c r="A57" t="s">
        <v>0</v>
      </c>
      <c r="B57">
        <v>2851.67</v>
      </c>
      <c r="C57" t="s">
        <v>78</v>
      </c>
      <c r="D57" t="s">
        <v>79</v>
      </c>
      <c r="E57">
        <v>-65.11</v>
      </c>
      <c r="F57">
        <v>-2397.51</v>
      </c>
      <c r="G57">
        <v>-2397.21</v>
      </c>
      <c r="H57">
        <v>4768.55</v>
      </c>
      <c r="I57">
        <v>2851.5</v>
      </c>
      <c r="J57">
        <v>-1615.17</v>
      </c>
      <c r="K57" t="s">
        <v>77</v>
      </c>
    </row>
    <row r="58" spans="1:11" ht="12.75">
      <c r="A58" t="s">
        <v>7</v>
      </c>
      <c r="B58">
        <v>2886.47</v>
      </c>
      <c r="C58" t="s">
        <v>78</v>
      </c>
      <c r="D58" t="s">
        <v>79</v>
      </c>
      <c r="E58">
        <v>-65.11</v>
      </c>
      <c r="F58">
        <v>-2408.68</v>
      </c>
      <c r="G58">
        <v>-2408.38</v>
      </c>
      <c r="H58">
        <v>4708.4</v>
      </c>
      <c r="I58">
        <v>2886.54</v>
      </c>
      <c r="J58">
        <v>-1607.92</v>
      </c>
      <c r="K58" t="s">
        <v>77</v>
      </c>
    </row>
    <row r="59" spans="1:11" ht="12.75">
      <c r="A59" t="s">
        <v>4</v>
      </c>
      <c r="B59">
        <v>2905.85</v>
      </c>
      <c r="C59" t="s">
        <v>78</v>
      </c>
      <c r="D59" t="s">
        <v>79</v>
      </c>
      <c r="E59">
        <v>-65.11</v>
      </c>
      <c r="F59">
        <v>-2403.7</v>
      </c>
      <c r="G59">
        <v>-2402.97</v>
      </c>
      <c r="H59">
        <v>4728.4</v>
      </c>
      <c r="I59">
        <v>2905.3</v>
      </c>
      <c r="J59">
        <v>-1577.3</v>
      </c>
      <c r="K59" t="s">
        <v>77</v>
      </c>
    </row>
    <row r="60" spans="1:11" ht="12.75">
      <c r="A60" t="s">
        <v>1</v>
      </c>
      <c r="B60">
        <v>2799.07</v>
      </c>
      <c r="C60" t="s">
        <v>78</v>
      </c>
      <c r="D60" t="s">
        <v>79</v>
      </c>
      <c r="E60">
        <v>-68.52</v>
      </c>
      <c r="F60">
        <v>-2218.98</v>
      </c>
      <c r="G60">
        <v>-2220.85</v>
      </c>
      <c r="H60">
        <v>4769.78</v>
      </c>
      <c r="I60">
        <v>2798.78</v>
      </c>
      <c r="J60">
        <v>-1473.23</v>
      </c>
      <c r="K60" t="s">
        <v>58</v>
      </c>
    </row>
    <row r="61" spans="1:11" ht="12.75">
      <c r="A61" t="s">
        <v>8</v>
      </c>
      <c r="B61">
        <v>2831.2</v>
      </c>
      <c r="C61" t="s">
        <v>78</v>
      </c>
      <c r="D61" t="s">
        <v>79</v>
      </c>
      <c r="E61">
        <v>-68.52</v>
      </c>
      <c r="F61">
        <v>-2235.14</v>
      </c>
      <c r="G61">
        <v>-2236.09</v>
      </c>
      <c r="H61">
        <v>4706.53</v>
      </c>
      <c r="I61">
        <v>2831.41</v>
      </c>
      <c r="J61">
        <v>-1453.99</v>
      </c>
      <c r="K61" t="s">
        <v>58</v>
      </c>
    </row>
    <row r="62" spans="1:11" ht="12.75">
      <c r="A62" t="s">
        <v>5</v>
      </c>
      <c r="B62">
        <v>2851.96</v>
      </c>
      <c r="C62" t="s">
        <v>78</v>
      </c>
      <c r="D62" t="s">
        <v>79</v>
      </c>
      <c r="E62">
        <v>-68.52</v>
      </c>
      <c r="F62">
        <v>-2238.32</v>
      </c>
      <c r="G62">
        <v>-2239.2</v>
      </c>
      <c r="H62">
        <v>4728.16</v>
      </c>
      <c r="I62">
        <v>2851.72</v>
      </c>
      <c r="J62">
        <v>-1436.19</v>
      </c>
      <c r="K62" t="s">
        <v>58</v>
      </c>
    </row>
    <row r="63" spans="1:11" ht="12.75">
      <c r="A63" t="s">
        <v>2</v>
      </c>
      <c r="B63">
        <v>3298.39</v>
      </c>
      <c r="C63" t="s">
        <v>82</v>
      </c>
      <c r="D63" t="s">
        <v>83</v>
      </c>
      <c r="E63">
        <v>100</v>
      </c>
      <c r="F63">
        <v>3268.7</v>
      </c>
      <c r="G63">
        <v>3271.32</v>
      </c>
      <c r="H63">
        <v>4775.42</v>
      </c>
      <c r="I63">
        <v>3298.26</v>
      </c>
      <c r="J63">
        <v>-1547.54</v>
      </c>
      <c r="K63" t="s">
        <v>58</v>
      </c>
    </row>
    <row r="64" spans="1:11" ht="12.75">
      <c r="A64" t="s">
        <v>9</v>
      </c>
      <c r="B64">
        <v>3146.58</v>
      </c>
      <c r="C64" t="s">
        <v>78</v>
      </c>
      <c r="D64" t="s">
        <v>79</v>
      </c>
      <c r="E64">
        <v>-68.52</v>
      </c>
      <c r="F64">
        <v>-2232.22</v>
      </c>
      <c r="G64">
        <v>-2232.98</v>
      </c>
      <c r="H64">
        <v>4714.64</v>
      </c>
      <c r="I64">
        <v>3145.37</v>
      </c>
      <c r="J64">
        <v>-1443.18</v>
      </c>
      <c r="K64" t="s">
        <v>58</v>
      </c>
    </row>
    <row r="65" spans="1:11" ht="12.75">
      <c r="A65" t="s">
        <v>10</v>
      </c>
      <c r="B65">
        <v>3174.44</v>
      </c>
      <c r="C65" t="s">
        <v>78</v>
      </c>
      <c r="D65" t="s">
        <v>79</v>
      </c>
      <c r="E65">
        <v>-68.52</v>
      </c>
      <c r="F65">
        <v>-2242.62</v>
      </c>
      <c r="G65">
        <v>-2240.72</v>
      </c>
      <c r="H65">
        <v>4735.21</v>
      </c>
      <c r="I65">
        <v>3173.89</v>
      </c>
      <c r="J65">
        <v>-1415.81</v>
      </c>
      <c r="K65" t="s">
        <v>58</v>
      </c>
    </row>
    <row r="66" spans="1:11" ht="12.75">
      <c r="A66" t="s">
        <v>11</v>
      </c>
      <c r="B66">
        <v>2077.46</v>
      </c>
      <c r="C66" t="s">
        <v>63</v>
      </c>
      <c r="D66" t="s">
        <v>64</v>
      </c>
      <c r="E66">
        <v>-8.52</v>
      </c>
      <c r="F66">
        <v>-426.39</v>
      </c>
      <c r="G66">
        <v>-426.35</v>
      </c>
      <c r="H66">
        <v>4762.93</v>
      </c>
      <c r="I66">
        <v>2077.29</v>
      </c>
      <c r="J66">
        <v>-686.44</v>
      </c>
      <c r="K66" t="s">
        <v>58</v>
      </c>
    </row>
    <row r="67" spans="1:11" ht="12.75">
      <c r="A67" t="s">
        <v>13</v>
      </c>
      <c r="B67">
        <v>1953.56</v>
      </c>
      <c r="C67" t="s">
        <v>63</v>
      </c>
      <c r="D67" t="s">
        <v>64</v>
      </c>
      <c r="E67">
        <v>-8.52</v>
      </c>
      <c r="F67">
        <v>-423.25</v>
      </c>
      <c r="G67">
        <v>-423.46</v>
      </c>
      <c r="H67">
        <v>4707.04</v>
      </c>
      <c r="I67">
        <v>1951.4</v>
      </c>
      <c r="J67">
        <v>-575.31</v>
      </c>
      <c r="K67" t="s">
        <v>58</v>
      </c>
    </row>
    <row r="68" spans="1:11" ht="12.75">
      <c r="A68" t="s">
        <v>14</v>
      </c>
      <c r="B68">
        <v>1882.89</v>
      </c>
      <c r="C68" t="s">
        <v>63</v>
      </c>
      <c r="D68" t="s">
        <v>64</v>
      </c>
      <c r="E68">
        <v>-8.52</v>
      </c>
      <c r="F68">
        <v>-424.18</v>
      </c>
      <c r="G68">
        <v>-424.15</v>
      </c>
      <c r="H68">
        <v>4728.74</v>
      </c>
      <c r="I68">
        <v>1880.71</v>
      </c>
      <c r="J68">
        <v>-495.14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2402.85</v>
      </c>
      <c r="C71" t="s">
        <v>78</v>
      </c>
      <c r="D71" t="s">
        <v>79</v>
      </c>
      <c r="E71">
        <v>-68.52</v>
      </c>
      <c r="F71">
        <v>-2137.2</v>
      </c>
      <c r="G71">
        <v>-2136.13</v>
      </c>
      <c r="H71">
        <v>4436.56</v>
      </c>
      <c r="I71">
        <v>2403.03</v>
      </c>
      <c r="J71">
        <v>-1393.77</v>
      </c>
      <c r="K71" t="s">
        <v>58</v>
      </c>
    </row>
    <row r="72" spans="1:11" ht="12.75">
      <c r="A72" t="s">
        <v>6</v>
      </c>
      <c r="B72">
        <v>2425.47</v>
      </c>
      <c r="C72" t="s">
        <v>78</v>
      </c>
      <c r="D72" t="s">
        <v>79</v>
      </c>
      <c r="E72">
        <v>-68.52</v>
      </c>
      <c r="F72">
        <v>-2134.98</v>
      </c>
      <c r="G72">
        <v>-2134.1</v>
      </c>
      <c r="H72">
        <v>4375.25</v>
      </c>
      <c r="I72">
        <v>2425.19</v>
      </c>
      <c r="J72">
        <v>-1373.15</v>
      </c>
      <c r="K72" t="s">
        <v>58</v>
      </c>
    </row>
    <row r="73" spans="1:11" ht="12.75">
      <c r="A73" t="s">
        <v>3</v>
      </c>
      <c r="B73">
        <v>2694.12</v>
      </c>
      <c r="C73" t="s">
        <v>78</v>
      </c>
      <c r="D73" t="s">
        <v>79</v>
      </c>
      <c r="E73">
        <v>-65.11</v>
      </c>
      <c r="F73">
        <v>-2309.22</v>
      </c>
      <c r="G73">
        <v>-2308.51</v>
      </c>
      <c r="H73">
        <v>4397.26</v>
      </c>
      <c r="I73">
        <v>2693.88</v>
      </c>
      <c r="J73">
        <v>-1497.41</v>
      </c>
      <c r="K73" t="s">
        <v>77</v>
      </c>
    </row>
    <row r="74" spans="1:11" ht="12.75">
      <c r="A74" t="s">
        <v>0</v>
      </c>
      <c r="B74">
        <v>2521.33</v>
      </c>
      <c r="C74" t="s">
        <v>78</v>
      </c>
      <c r="D74" t="s">
        <v>85</v>
      </c>
      <c r="E74">
        <v>-67.06</v>
      </c>
      <c r="F74">
        <v>-2143.8</v>
      </c>
      <c r="G74">
        <v>-2145.28</v>
      </c>
      <c r="H74">
        <v>4436.15</v>
      </c>
      <c r="I74">
        <v>2521.03</v>
      </c>
      <c r="J74">
        <v>-1393.92</v>
      </c>
      <c r="K74" t="s">
        <v>58</v>
      </c>
    </row>
    <row r="75" spans="1:11" ht="12.75">
      <c r="A75" t="s">
        <v>7</v>
      </c>
      <c r="B75">
        <v>2537.44</v>
      </c>
      <c r="C75" t="s">
        <v>78</v>
      </c>
      <c r="D75" t="s">
        <v>79</v>
      </c>
      <c r="E75">
        <v>-68.52</v>
      </c>
      <c r="F75">
        <v>-2150.15</v>
      </c>
      <c r="G75">
        <v>-2150.94</v>
      </c>
      <c r="H75">
        <v>4375.8</v>
      </c>
      <c r="I75">
        <v>2537.18</v>
      </c>
      <c r="J75">
        <v>-1370.59</v>
      </c>
      <c r="K75" t="s">
        <v>58</v>
      </c>
    </row>
    <row r="76" spans="1:11" ht="12.75">
      <c r="A76" t="s">
        <v>4</v>
      </c>
      <c r="B76">
        <v>2569.06</v>
      </c>
      <c r="C76" t="s">
        <v>78</v>
      </c>
      <c r="D76" t="s">
        <v>79</v>
      </c>
      <c r="E76">
        <v>-68.52</v>
      </c>
      <c r="F76">
        <v>-2158.75</v>
      </c>
      <c r="G76">
        <v>-2159.76</v>
      </c>
      <c r="H76">
        <v>4395.99</v>
      </c>
      <c r="I76">
        <v>2569.69</v>
      </c>
      <c r="J76">
        <v>-1358.27</v>
      </c>
      <c r="K76" t="s">
        <v>58</v>
      </c>
    </row>
    <row r="77" spans="1:11" ht="12.75">
      <c r="A77" t="s">
        <v>1</v>
      </c>
      <c r="B77">
        <v>2737.16</v>
      </c>
      <c r="C77" t="s">
        <v>78</v>
      </c>
      <c r="D77" t="s">
        <v>79</v>
      </c>
      <c r="E77">
        <v>-68.52</v>
      </c>
      <c r="F77">
        <v>-2170.58</v>
      </c>
      <c r="G77">
        <v>-2169.93</v>
      </c>
      <c r="H77">
        <v>4435.82</v>
      </c>
      <c r="I77">
        <v>2737.64</v>
      </c>
      <c r="J77">
        <v>-1400.96</v>
      </c>
      <c r="K77" t="s">
        <v>58</v>
      </c>
    </row>
    <row r="78" spans="1:11" ht="12.75">
      <c r="A78" t="s">
        <v>8</v>
      </c>
      <c r="B78">
        <v>2741.92</v>
      </c>
      <c r="C78" t="s">
        <v>78</v>
      </c>
      <c r="D78" t="s">
        <v>79</v>
      </c>
      <c r="E78">
        <v>-68.52</v>
      </c>
      <c r="F78">
        <v>-2161.71</v>
      </c>
      <c r="G78">
        <v>-2160.12</v>
      </c>
      <c r="H78">
        <v>4375.77</v>
      </c>
      <c r="I78">
        <v>2742.53</v>
      </c>
      <c r="J78">
        <v>-1371.38</v>
      </c>
      <c r="K78" t="s">
        <v>58</v>
      </c>
    </row>
    <row r="79" spans="1:11" ht="12.75">
      <c r="A79" t="s">
        <v>5</v>
      </c>
      <c r="B79">
        <v>2767.88</v>
      </c>
      <c r="C79" t="s">
        <v>78</v>
      </c>
      <c r="D79" t="s">
        <v>79</v>
      </c>
      <c r="E79">
        <v>-68.52</v>
      </c>
      <c r="F79">
        <v>-2163.9</v>
      </c>
      <c r="G79">
        <v>-2162.42</v>
      </c>
      <c r="H79">
        <v>4396.75</v>
      </c>
      <c r="I79">
        <v>2765.55</v>
      </c>
      <c r="J79">
        <v>-1350.02</v>
      </c>
      <c r="K79" t="s">
        <v>58</v>
      </c>
    </row>
    <row r="80" spans="1:11" ht="12.75">
      <c r="A80" t="s">
        <v>2</v>
      </c>
      <c r="B80">
        <v>3029.43</v>
      </c>
      <c r="C80" t="s">
        <v>78</v>
      </c>
      <c r="D80" t="s">
        <v>79</v>
      </c>
      <c r="E80">
        <v>-68.52</v>
      </c>
      <c r="F80">
        <v>-2148.75</v>
      </c>
      <c r="G80">
        <v>-2147.2</v>
      </c>
      <c r="H80">
        <v>4443.21</v>
      </c>
      <c r="I80">
        <v>3027.45</v>
      </c>
      <c r="J80">
        <v>-1363.05</v>
      </c>
      <c r="K80" t="s">
        <v>58</v>
      </c>
    </row>
    <row r="81" spans="1:11" ht="12.75">
      <c r="A81" t="s">
        <v>9</v>
      </c>
      <c r="B81">
        <v>3045.5</v>
      </c>
      <c r="C81" t="s">
        <v>78</v>
      </c>
      <c r="D81" t="s">
        <v>79</v>
      </c>
      <c r="E81">
        <v>-68.52</v>
      </c>
      <c r="F81">
        <v>-2140.92</v>
      </c>
      <c r="G81">
        <v>-2139.38</v>
      </c>
      <c r="H81">
        <v>4384.36</v>
      </c>
      <c r="I81">
        <v>3045.1</v>
      </c>
      <c r="J81">
        <v>-1332.56</v>
      </c>
      <c r="K81" t="s">
        <v>58</v>
      </c>
    </row>
    <row r="82" spans="1:11" ht="12.75">
      <c r="A82" t="s">
        <v>10</v>
      </c>
      <c r="B82">
        <v>3086.61</v>
      </c>
      <c r="C82" t="s">
        <v>78</v>
      </c>
      <c r="D82" t="s">
        <v>79</v>
      </c>
      <c r="E82">
        <v>-68.52</v>
      </c>
      <c r="F82">
        <v>-2171.01</v>
      </c>
      <c r="G82">
        <v>-2170.74</v>
      </c>
      <c r="H82">
        <v>4406.87</v>
      </c>
      <c r="I82">
        <v>3084.35</v>
      </c>
      <c r="J82">
        <v>-1331.83</v>
      </c>
      <c r="K82" t="s">
        <v>58</v>
      </c>
    </row>
    <row r="83" spans="1:11" ht="12.75">
      <c r="A83" t="s">
        <v>11</v>
      </c>
      <c r="B83">
        <v>1861.18</v>
      </c>
      <c r="C83" t="s">
        <v>63</v>
      </c>
      <c r="D83" t="s">
        <v>64</v>
      </c>
      <c r="E83">
        <v>-8.52</v>
      </c>
      <c r="F83">
        <v>-425.42</v>
      </c>
      <c r="G83">
        <v>-425.43</v>
      </c>
      <c r="H83">
        <v>4438.77</v>
      </c>
      <c r="I83">
        <v>1859.15</v>
      </c>
      <c r="J83">
        <v>-523.2</v>
      </c>
      <c r="K83" t="s">
        <v>58</v>
      </c>
    </row>
    <row r="84" spans="1:11" ht="12.75">
      <c r="A84" t="s">
        <v>13</v>
      </c>
      <c r="B84">
        <v>1748.68</v>
      </c>
      <c r="C84" t="s">
        <v>63</v>
      </c>
      <c r="D84" t="s">
        <v>64</v>
      </c>
      <c r="E84">
        <v>-8.52</v>
      </c>
      <c r="F84">
        <v>-424.35</v>
      </c>
      <c r="G84">
        <v>-424.29</v>
      </c>
      <c r="H84">
        <v>4381.72</v>
      </c>
      <c r="I84">
        <v>1748.79</v>
      </c>
      <c r="J84">
        <v>-426.05</v>
      </c>
      <c r="K84" t="s">
        <v>58</v>
      </c>
    </row>
    <row r="85" spans="1:11" ht="12.75">
      <c r="A85" t="s">
        <v>14</v>
      </c>
      <c r="B85">
        <v>1644.71</v>
      </c>
      <c r="C85" t="s">
        <v>63</v>
      </c>
      <c r="D85" t="s">
        <v>64</v>
      </c>
      <c r="E85">
        <v>-8.52</v>
      </c>
      <c r="F85">
        <v>-423.7</v>
      </c>
      <c r="G85">
        <v>-423.65</v>
      </c>
      <c r="H85">
        <v>4407.45</v>
      </c>
      <c r="I85">
        <v>1644.88</v>
      </c>
      <c r="J85">
        <v>-334.13</v>
      </c>
      <c r="K85" t="s">
        <v>58</v>
      </c>
    </row>
    <row r="87" ht="12.75">
      <c r="A87" t="s">
        <v>86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2008-10-29T19:49:16Z</dcterms:modified>
  <cp:category/>
  <cp:version/>
  <cp:contentType/>
  <cp:contentStatus/>
</cp:coreProperties>
</file>