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75" windowWidth="15345" windowHeight="11595" activeTab="0"/>
  </bookViews>
  <sheets>
    <sheet name="Males" sheetId="1" r:id="rId1"/>
  </sheets>
  <definedNames>
    <definedName name="_xlnm.Print_Titles" localSheetId="0">'Males'!$A:$D,'Males'!$1:$2</definedName>
  </definedNames>
  <calcPr fullCalcOnLoad="1"/>
</workbook>
</file>

<file path=xl/sharedStrings.xml><?xml version="1.0" encoding="utf-8"?>
<sst xmlns="http://schemas.openxmlformats.org/spreadsheetml/2006/main" count="792" uniqueCount="52">
  <si>
    <t>Control</t>
  </si>
  <si>
    <t>Mean</t>
  </si>
  <si>
    <t>SD</t>
  </si>
  <si>
    <t>N</t>
  </si>
  <si>
    <t>SEM</t>
  </si>
  <si>
    <t>p-value</t>
  </si>
  <si>
    <t>Bodyweight at kill (grams)</t>
  </si>
  <si>
    <t>Age at PPS (days)</t>
  </si>
  <si>
    <t>Body weight at PPS (grams)</t>
  </si>
  <si>
    <t>T4 (ug/dl)</t>
  </si>
  <si>
    <t>TSH (ng/ml)</t>
  </si>
  <si>
    <t>Adrenals, Paired, unadjusted (mg)</t>
  </si>
  <si>
    <t>Adrenals, Paired, adjusted (mg)</t>
  </si>
  <si>
    <t>Pituitary, unadjusted (mg)</t>
  </si>
  <si>
    <t>Pituitary,adjusted (mg)</t>
  </si>
  <si>
    <t>Thyroid, Blotted, unadjusted (mg)</t>
  </si>
  <si>
    <t>Thyroid, Blotted, adjusted (mg)</t>
  </si>
  <si>
    <t>Testis, Left, unadjusted (mg)</t>
  </si>
  <si>
    <t>Testis, Left, adjusted (mg)</t>
  </si>
  <si>
    <t>Testis, Right, unadjusted (mg)</t>
  </si>
  <si>
    <t>Testis, Right, adjusted (mg)</t>
  </si>
  <si>
    <t>Epididymides, Paired, adjusted (mg)</t>
  </si>
  <si>
    <t>Ventral Prostate, unadjusted (mg)</t>
  </si>
  <si>
    <t>Ventral Prostate, adjusted (mg)</t>
  </si>
  <si>
    <t>Dorsolateral Prostate, unadjusted (mg)</t>
  </si>
  <si>
    <t>Dorsolateral Prostate, adjusted (mg)</t>
  </si>
  <si>
    <t>Sem Vesicle + Coag Gland with Fluid, unadj (mg)</t>
  </si>
  <si>
    <t>Sem Vesicle + Coag Gland with Fluid, adj (mg)</t>
  </si>
  <si>
    <t>Sem Vesicle + Coag Gland w/o Fluid, unadj (mg)</t>
  </si>
  <si>
    <t>Sem Vesicle + Coag Gland w/o Fluid, adj (mg)</t>
  </si>
  <si>
    <t>LABC Muscles, unadjusted (mg)</t>
  </si>
  <si>
    <t>LABC Muscles, adjusted (mg)</t>
  </si>
  <si>
    <t>Body weight gain at kill (grams)</t>
  </si>
  <si>
    <t>Liver, unadjusted (grams)</t>
  </si>
  <si>
    <t>Liver, adjusted (grams)</t>
  </si>
  <si>
    <t>Kidneys, Paired, unadjusted (grams)</t>
  </si>
  <si>
    <t>Kidneys, Paired, adjusted (grams)</t>
  </si>
  <si>
    <t>Testosterone (ng/ml)</t>
  </si>
  <si>
    <t>Thyroid</t>
  </si>
  <si>
    <t>Epididymis</t>
  </si>
  <si>
    <t>Testis</t>
  </si>
  <si>
    <t>CV</t>
  </si>
  <si>
    <t>Histopathology</t>
  </si>
  <si>
    <t>p≤0.05</t>
  </si>
  <si>
    <t>DE-71</t>
  </si>
  <si>
    <t>60 mg/kg</t>
  </si>
  <si>
    <t>-</t>
  </si>
  <si>
    <t>x</t>
  </si>
  <si>
    <t>Epididymides, LEFT, unadjusted (mg)</t>
  </si>
  <si>
    <t>Stoker et al 2005</t>
  </si>
  <si>
    <t>120 mg/kg</t>
  </si>
  <si>
    <t>Epididymides, Paired, unadjusted (mg)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</si>
</sst>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5">
    <font>
      <sz val="12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double"/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6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165" fontId="0" fillId="0" borderId="7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166" fontId="0" fillId="0" borderId="7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2" fontId="0" fillId="0" borderId="9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9" xfId="0" applyFont="1" applyBorder="1" applyAlignment="1">
      <alignment/>
    </xf>
    <xf numFmtId="165" fontId="0" fillId="0" borderId="10" xfId="0" applyNumberFormat="1" applyFont="1" applyBorder="1" applyAlignment="1">
      <alignment/>
    </xf>
    <xf numFmtId="164" fontId="0" fillId="0" borderId="9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164" fontId="0" fillId="0" borderId="7" xfId="0" applyNumberFormat="1" applyFont="1" applyBorder="1" applyAlignment="1">
      <alignment/>
    </xf>
    <xf numFmtId="0" fontId="0" fillId="2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166" fontId="0" fillId="0" borderId="0" xfId="0" applyNumberFormat="1" applyFont="1" applyAlignment="1">
      <alignment/>
    </xf>
    <xf numFmtId="164" fontId="0" fillId="0" borderId="10" xfId="0" applyNumberFormat="1" applyFont="1" applyBorder="1" applyAlignment="1">
      <alignment/>
    </xf>
    <xf numFmtId="0" fontId="0" fillId="0" borderId="3" xfId="0" applyFont="1" applyBorder="1" applyAlignment="1">
      <alignment/>
    </xf>
    <xf numFmtId="165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166" fontId="0" fillId="0" borderId="4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13" xfId="0" applyFont="1" applyBorder="1" applyAlignment="1">
      <alignment/>
    </xf>
    <xf numFmtId="166" fontId="4" fillId="0" borderId="7" xfId="0" applyNumberFormat="1" applyFont="1" applyBorder="1" applyAlignment="1">
      <alignment/>
    </xf>
    <xf numFmtId="166" fontId="4" fillId="0" borderId="0" xfId="0" applyNumberFormat="1" applyFont="1" applyFill="1" applyBorder="1" applyAlignment="1">
      <alignment/>
    </xf>
    <xf numFmtId="166" fontId="4" fillId="0" borderId="0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166" fontId="4" fillId="0" borderId="4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1" fontId="4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1"/>
  <sheetViews>
    <sheetView tabSelected="1" workbookViewId="0" topLeftCell="EK1">
      <selection activeCell="EQ16" sqref="EQ16"/>
    </sheetView>
  </sheetViews>
  <sheetFormatPr defaultColWidth="8.88671875" defaultRowHeight="15"/>
  <cols>
    <col min="1" max="1" width="5.5546875" style="11" customWidth="1"/>
    <col min="2" max="2" width="8.10546875" style="11" customWidth="1"/>
    <col min="3" max="3" width="8.77734375" style="12" customWidth="1"/>
    <col min="4" max="4" width="5.77734375" style="11" customWidth="1"/>
    <col min="5" max="5" width="6.77734375" style="12" customWidth="1"/>
    <col min="6" max="6" width="7.99609375" style="12" customWidth="1"/>
    <col min="7" max="7" width="8.21484375" style="12" customWidth="1"/>
    <col min="8" max="20" width="6.77734375" style="12" customWidth="1"/>
    <col min="21" max="21" width="7.88671875" style="12" customWidth="1"/>
    <col min="22" max="34" width="6.77734375" style="12" customWidth="1"/>
    <col min="35" max="35" width="7.6640625" style="12" customWidth="1"/>
    <col min="36" max="48" width="6.77734375" style="12" customWidth="1"/>
    <col min="49" max="49" width="7.77734375" style="12" customWidth="1"/>
    <col min="50" max="62" width="6.77734375" style="12" customWidth="1"/>
    <col min="63" max="63" width="8.10546875" style="12" customWidth="1"/>
    <col min="64" max="117" width="6.77734375" style="12" customWidth="1"/>
    <col min="118" max="118" width="8.5546875" style="12" customWidth="1"/>
    <col min="119" max="119" width="8.10546875" style="12" customWidth="1"/>
    <col min="120" max="131" width="6.77734375" style="12" customWidth="1"/>
    <col min="132" max="132" width="9.6640625" style="12" customWidth="1"/>
    <col min="133" max="133" width="8.5546875" style="12" customWidth="1"/>
    <col min="134" max="145" width="6.77734375" style="12" customWidth="1"/>
    <col min="146" max="146" width="7.88671875" style="12" customWidth="1"/>
    <col min="147" max="166" width="6.77734375" style="12" customWidth="1"/>
    <col min="167" max="167" width="7.99609375" style="12" customWidth="1"/>
    <col min="168" max="168" width="8.5546875" style="12" customWidth="1"/>
    <col min="169" max="194" width="6.77734375" style="12" customWidth="1"/>
    <col min="195" max="195" width="9.21484375" style="12" customWidth="1"/>
    <col min="196" max="196" width="8.21484375" style="12" customWidth="1"/>
    <col min="197" max="237" width="6.77734375" style="12" customWidth="1"/>
    <col min="238" max="238" width="8.10546875" style="12" customWidth="1"/>
    <col min="239" max="242" width="6.77734375" style="12" customWidth="1"/>
    <col min="243" max="245" width="8.88671875" style="11" customWidth="1"/>
    <col min="246" max="246" width="9.6640625" style="11" bestFit="1" customWidth="1"/>
    <col min="247" max="16384" width="8.88671875" style="11" customWidth="1"/>
  </cols>
  <sheetData>
    <row r="1" spans="3:247" s="1" customFormat="1" ht="15.75" customHeight="1" thickTop="1">
      <c r="C1" s="12"/>
      <c r="E1" s="81" t="s">
        <v>6</v>
      </c>
      <c r="F1" s="82"/>
      <c r="G1" s="82"/>
      <c r="H1" s="82"/>
      <c r="I1" s="82"/>
      <c r="J1" s="82"/>
      <c r="K1" s="83"/>
      <c r="L1" s="84" t="s">
        <v>32</v>
      </c>
      <c r="M1" s="85"/>
      <c r="N1" s="85"/>
      <c r="O1" s="85"/>
      <c r="P1" s="85"/>
      <c r="Q1" s="85"/>
      <c r="R1" s="86"/>
      <c r="S1" s="80" t="s">
        <v>33</v>
      </c>
      <c r="T1" s="87"/>
      <c r="U1" s="87"/>
      <c r="V1" s="87"/>
      <c r="W1" s="87"/>
      <c r="X1" s="87"/>
      <c r="Y1" s="87"/>
      <c r="Z1" s="88" t="s">
        <v>34</v>
      </c>
      <c r="AA1" s="89"/>
      <c r="AB1" s="89"/>
      <c r="AC1" s="89"/>
      <c r="AD1" s="89"/>
      <c r="AE1" s="89"/>
      <c r="AF1" s="90"/>
      <c r="AG1" s="80" t="s">
        <v>35</v>
      </c>
      <c r="AH1" s="80"/>
      <c r="AI1" s="80"/>
      <c r="AJ1" s="80"/>
      <c r="AK1" s="80"/>
      <c r="AL1" s="80"/>
      <c r="AM1" s="80"/>
      <c r="AN1" s="80" t="s">
        <v>36</v>
      </c>
      <c r="AO1" s="80"/>
      <c r="AP1" s="80"/>
      <c r="AQ1" s="80"/>
      <c r="AR1" s="80"/>
      <c r="AS1" s="80"/>
      <c r="AT1" s="80"/>
      <c r="AU1" s="80" t="s">
        <v>11</v>
      </c>
      <c r="AV1" s="80"/>
      <c r="AW1" s="80"/>
      <c r="AX1" s="80"/>
      <c r="AY1" s="80"/>
      <c r="AZ1" s="80"/>
      <c r="BA1" s="80"/>
      <c r="BB1" s="80" t="s">
        <v>12</v>
      </c>
      <c r="BC1" s="80"/>
      <c r="BD1" s="80"/>
      <c r="BE1" s="80"/>
      <c r="BF1" s="80"/>
      <c r="BG1" s="80"/>
      <c r="BH1" s="80"/>
      <c r="BI1" s="80" t="s">
        <v>13</v>
      </c>
      <c r="BJ1" s="80"/>
      <c r="BK1" s="80"/>
      <c r="BL1" s="80"/>
      <c r="BM1" s="80"/>
      <c r="BN1" s="80"/>
      <c r="BO1" s="80"/>
      <c r="BP1" s="80" t="s">
        <v>14</v>
      </c>
      <c r="BQ1" s="80"/>
      <c r="BR1" s="80"/>
      <c r="BS1" s="80"/>
      <c r="BT1" s="80"/>
      <c r="BU1" s="80"/>
      <c r="BV1" s="80"/>
      <c r="BW1" s="80" t="s">
        <v>15</v>
      </c>
      <c r="BX1" s="80"/>
      <c r="BY1" s="80"/>
      <c r="BZ1" s="80"/>
      <c r="CA1" s="80"/>
      <c r="CB1" s="80"/>
      <c r="CC1" s="80"/>
      <c r="CD1" s="80" t="s">
        <v>16</v>
      </c>
      <c r="CE1" s="80"/>
      <c r="CF1" s="80"/>
      <c r="CG1" s="80"/>
      <c r="CH1" s="80"/>
      <c r="CI1" s="80"/>
      <c r="CJ1" s="80"/>
      <c r="CK1" s="80" t="s">
        <v>9</v>
      </c>
      <c r="CL1" s="80"/>
      <c r="CM1" s="80"/>
      <c r="CN1" s="80"/>
      <c r="CO1" s="80"/>
      <c r="CP1" s="80"/>
      <c r="CQ1" s="80"/>
      <c r="CR1" s="80" t="s">
        <v>10</v>
      </c>
      <c r="CS1" s="80"/>
      <c r="CT1" s="80"/>
      <c r="CU1" s="80"/>
      <c r="CV1" s="80"/>
      <c r="CW1" s="80"/>
      <c r="CX1" s="80"/>
      <c r="CY1" s="80" t="s">
        <v>7</v>
      </c>
      <c r="CZ1" s="80"/>
      <c r="DA1" s="80"/>
      <c r="DB1" s="80"/>
      <c r="DC1" s="80"/>
      <c r="DD1" s="80"/>
      <c r="DE1" s="80"/>
      <c r="DF1" s="80" t="s">
        <v>8</v>
      </c>
      <c r="DG1" s="80"/>
      <c r="DH1" s="80"/>
      <c r="DI1" s="80"/>
      <c r="DJ1" s="80"/>
      <c r="DK1" s="80"/>
      <c r="DL1" s="80"/>
      <c r="DM1" s="80" t="s">
        <v>17</v>
      </c>
      <c r="DN1" s="80"/>
      <c r="DO1" s="80"/>
      <c r="DP1" s="80"/>
      <c r="DQ1" s="80"/>
      <c r="DR1" s="80"/>
      <c r="DS1" s="80"/>
      <c r="DT1" s="80" t="s">
        <v>18</v>
      </c>
      <c r="DU1" s="80"/>
      <c r="DV1" s="80"/>
      <c r="DW1" s="80"/>
      <c r="DX1" s="80"/>
      <c r="DY1" s="80"/>
      <c r="DZ1" s="80"/>
      <c r="EA1" s="80" t="s">
        <v>19</v>
      </c>
      <c r="EB1" s="80"/>
      <c r="EC1" s="80"/>
      <c r="ED1" s="80"/>
      <c r="EE1" s="80"/>
      <c r="EF1" s="80"/>
      <c r="EG1" s="80"/>
      <c r="EH1" s="80" t="s">
        <v>20</v>
      </c>
      <c r="EI1" s="80"/>
      <c r="EJ1" s="80"/>
      <c r="EK1" s="80"/>
      <c r="EL1" s="80"/>
      <c r="EM1" s="80"/>
      <c r="EN1" s="80"/>
      <c r="EO1" s="80" t="s">
        <v>48</v>
      </c>
      <c r="EP1" s="80"/>
      <c r="EQ1" s="80"/>
      <c r="ER1" s="80"/>
      <c r="ES1" s="80"/>
      <c r="ET1" s="80"/>
      <c r="EU1" s="80"/>
      <c r="EV1" s="80" t="s">
        <v>51</v>
      </c>
      <c r="EW1" s="80"/>
      <c r="EX1" s="80"/>
      <c r="EY1" s="80"/>
      <c r="EZ1" s="80"/>
      <c r="FA1" s="80"/>
      <c r="FB1" s="80"/>
      <c r="FC1" s="80" t="s">
        <v>21</v>
      </c>
      <c r="FD1" s="80"/>
      <c r="FE1" s="80"/>
      <c r="FF1" s="80"/>
      <c r="FG1" s="80"/>
      <c r="FH1" s="80"/>
      <c r="FI1" s="80"/>
      <c r="FJ1" s="80" t="s">
        <v>22</v>
      </c>
      <c r="FK1" s="80"/>
      <c r="FL1" s="80"/>
      <c r="FM1" s="80"/>
      <c r="FN1" s="80"/>
      <c r="FO1" s="80"/>
      <c r="FP1" s="80"/>
      <c r="FQ1" s="80" t="s">
        <v>23</v>
      </c>
      <c r="FR1" s="80"/>
      <c r="FS1" s="80"/>
      <c r="FT1" s="80"/>
      <c r="FU1" s="80"/>
      <c r="FV1" s="80"/>
      <c r="FW1" s="80"/>
      <c r="FX1" s="80" t="s">
        <v>24</v>
      </c>
      <c r="FY1" s="80"/>
      <c r="FZ1" s="80"/>
      <c r="GA1" s="80"/>
      <c r="GB1" s="80"/>
      <c r="GC1" s="80"/>
      <c r="GD1" s="80"/>
      <c r="GE1" s="80" t="s">
        <v>25</v>
      </c>
      <c r="GF1" s="80"/>
      <c r="GG1" s="80"/>
      <c r="GH1" s="80"/>
      <c r="GI1" s="80"/>
      <c r="GJ1" s="80"/>
      <c r="GK1" s="80"/>
      <c r="GL1" s="80" t="s">
        <v>26</v>
      </c>
      <c r="GM1" s="80"/>
      <c r="GN1" s="80"/>
      <c r="GO1" s="80"/>
      <c r="GP1" s="80"/>
      <c r="GQ1" s="80"/>
      <c r="GR1" s="80"/>
      <c r="GS1" s="80" t="s">
        <v>27</v>
      </c>
      <c r="GT1" s="80"/>
      <c r="GU1" s="80"/>
      <c r="GV1" s="80"/>
      <c r="GW1" s="80"/>
      <c r="GX1" s="80"/>
      <c r="GY1" s="80"/>
      <c r="GZ1" s="80" t="s">
        <v>28</v>
      </c>
      <c r="HA1" s="80"/>
      <c r="HB1" s="80"/>
      <c r="HC1" s="80"/>
      <c r="HD1" s="80"/>
      <c r="HE1" s="80"/>
      <c r="HF1" s="80"/>
      <c r="HG1" s="80" t="s">
        <v>29</v>
      </c>
      <c r="HH1" s="80"/>
      <c r="HI1" s="80"/>
      <c r="HJ1" s="80"/>
      <c r="HK1" s="80"/>
      <c r="HL1" s="80"/>
      <c r="HM1" s="80"/>
      <c r="HN1" s="92" t="s">
        <v>30</v>
      </c>
      <c r="HO1" s="93"/>
      <c r="HP1" s="93"/>
      <c r="HQ1" s="93"/>
      <c r="HR1" s="93"/>
      <c r="HS1" s="93"/>
      <c r="HT1" s="94"/>
      <c r="HU1" s="92" t="s">
        <v>31</v>
      </c>
      <c r="HV1" s="93"/>
      <c r="HW1" s="93"/>
      <c r="HX1" s="93"/>
      <c r="HY1" s="93"/>
      <c r="HZ1" s="93"/>
      <c r="IA1" s="94"/>
      <c r="IB1" s="80" t="s">
        <v>37</v>
      </c>
      <c r="IC1" s="80"/>
      <c r="ID1" s="80"/>
      <c r="IE1" s="80"/>
      <c r="IF1" s="80"/>
      <c r="IG1" s="80"/>
      <c r="IH1" s="80"/>
      <c r="IK1" s="91" t="s">
        <v>42</v>
      </c>
      <c r="IL1" s="91"/>
      <c r="IM1" s="91"/>
    </row>
    <row r="2" spans="3:248" s="1" customFormat="1" ht="15.75" thickBot="1">
      <c r="C2" s="12"/>
      <c r="E2" s="15" t="s">
        <v>1</v>
      </c>
      <c r="F2" s="16" t="s">
        <v>2</v>
      </c>
      <c r="G2" s="16" t="s">
        <v>41</v>
      </c>
      <c r="H2" s="16" t="s">
        <v>3</v>
      </c>
      <c r="I2" s="16" t="s">
        <v>4</v>
      </c>
      <c r="J2" s="16" t="s">
        <v>5</v>
      </c>
      <c r="K2" s="17" t="s">
        <v>43</v>
      </c>
      <c r="L2" s="15" t="s">
        <v>1</v>
      </c>
      <c r="M2" s="16" t="s">
        <v>2</v>
      </c>
      <c r="N2" s="16" t="s">
        <v>41</v>
      </c>
      <c r="O2" s="16" t="s">
        <v>3</v>
      </c>
      <c r="P2" s="16" t="s">
        <v>4</v>
      </c>
      <c r="Q2" s="16" t="s">
        <v>5</v>
      </c>
      <c r="R2" s="17" t="s">
        <v>43</v>
      </c>
      <c r="S2" s="15" t="s">
        <v>1</v>
      </c>
      <c r="T2" s="16" t="s">
        <v>2</v>
      </c>
      <c r="U2" s="16" t="s">
        <v>41</v>
      </c>
      <c r="V2" s="16" t="s">
        <v>3</v>
      </c>
      <c r="W2" s="16" t="s">
        <v>4</v>
      </c>
      <c r="X2" s="16" t="s">
        <v>5</v>
      </c>
      <c r="Y2" s="17" t="s">
        <v>43</v>
      </c>
      <c r="Z2" s="15" t="s">
        <v>1</v>
      </c>
      <c r="AA2" s="16" t="s">
        <v>2</v>
      </c>
      <c r="AB2" s="16" t="s">
        <v>41</v>
      </c>
      <c r="AC2" s="16" t="s">
        <v>3</v>
      </c>
      <c r="AD2" s="16" t="s">
        <v>4</v>
      </c>
      <c r="AE2" s="16" t="s">
        <v>5</v>
      </c>
      <c r="AF2" s="17" t="s">
        <v>43</v>
      </c>
      <c r="AG2" s="15" t="s">
        <v>1</v>
      </c>
      <c r="AH2" s="16" t="s">
        <v>2</v>
      </c>
      <c r="AI2" s="16" t="s">
        <v>41</v>
      </c>
      <c r="AJ2" s="16" t="s">
        <v>3</v>
      </c>
      <c r="AK2" s="16" t="s">
        <v>4</v>
      </c>
      <c r="AL2" s="16" t="s">
        <v>5</v>
      </c>
      <c r="AM2" s="17" t="s">
        <v>43</v>
      </c>
      <c r="AN2" s="15" t="s">
        <v>1</v>
      </c>
      <c r="AO2" s="16" t="s">
        <v>2</v>
      </c>
      <c r="AP2" s="16" t="s">
        <v>41</v>
      </c>
      <c r="AQ2" s="16" t="s">
        <v>3</v>
      </c>
      <c r="AR2" s="16" t="s">
        <v>4</v>
      </c>
      <c r="AS2" s="16" t="s">
        <v>5</v>
      </c>
      <c r="AT2" s="17" t="s">
        <v>43</v>
      </c>
      <c r="AU2" s="15" t="s">
        <v>1</v>
      </c>
      <c r="AV2" s="16" t="s">
        <v>2</v>
      </c>
      <c r="AW2" s="16" t="s">
        <v>41</v>
      </c>
      <c r="AX2" s="16" t="s">
        <v>3</v>
      </c>
      <c r="AY2" s="16" t="s">
        <v>4</v>
      </c>
      <c r="AZ2" s="16" t="s">
        <v>5</v>
      </c>
      <c r="BA2" s="17" t="s">
        <v>43</v>
      </c>
      <c r="BB2" s="15" t="s">
        <v>1</v>
      </c>
      <c r="BC2" s="16" t="s">
        <v>2</v>
      </c>
      <c r="BD2" s="16" t="s">
        <v>41</v>
      </c>
      <c r="BE2" s="16" t="s">
        <v>3</v>
      </c>
      <c r="BF2" s="16" t="s">
        <v>4</v>
      </c>
      <c r="BG2" s="16" t="s">
        <v>5</v>
      </c>
      <c r="BH2" s="17" t="s">
        <v>43</v>
      </c>
      <c r="BI2" s="15" t="s">
        <v>1</v>
      </c>
      <c r="BJ2" s="16" t="s">
        <v>2</v>
      </c>
      <c r="BK2" s="16" t="s">
        <v>41</v>
      </c>
      <c r="BL2" s="16" t="s">
        <v>3</v>
      </c>
      <c r="BM2" s="16" t="s">
        <v>4</v>
      </c>
      <c r="BN2" s="16" t="s">
        <v>5</v>
      </c>
      <c r="BO2" s="17" t="s">
        <v>43</v>
      </c>
      <c r="BP2" s="15" t="s">
        <v>1</v>
      </c>
      <c r="BQ2" s="16" t="s">
        <v>2</v>
      </c>
      <c r="BR2" s="16" t="s">
        <v>41</v>
      </c>
      <c r="BS2" s="16" t="s">
        <v>3</v>
      </c>
      <c r="BT2" s="16" t="s">
        <v>4</v>
      </c>
      <c r="BU2" s="16" t="s">
        <v>5</v>
      </c>
      <c r="BV2" s="17" t="s">
        <v>43</v>
      </c>
      <c r="BW2" s="15" t="s">
        <v>1</v>
      </c>
      <c r="BX2" s="16" t="s">
        <v>2</v>
      </c>
      <c r="BY2" s="16" t="s">
        <v>41</v>
      </c>
      <c r="BZ2" s="16" t="s">
        <v>3</v>
      </c>
      <c r="CA2" s="16" t="s">
        <v>4</v>
      </c>
      <c r="CB2" s="16" t="s">
        <v>5</v>
      </c>
      <c r="CC2" s="17" t="s">
        <v>43</v>
      </c>
      <c r="CD2" s="15" t="s">
        <v>1</v>
      </c>
      <c r="CE2" s="16" t="s">
        <v>2</v>
      </c>
      <c r="CF2" s="16" t="s">
        <v>41</v>
      </c>
      <c r="CG2" s="16" t="s">
        <v>3</v>
      </c>
      <c r="CH2" s="16" t="s">
        <v>4</v>
      </c>
      <c r="CI2" s="16" t="s">
        <v>5</v>
      </c>
      <c r="CJ2" s="17" t="s">
        <v>43</v>
      </c>
      <c r="CK2" s="15" t="s">
        <v>1</v>
      </c>
      <c r="CL2" s="16" t="s">
        <v>2</v>
      </c>
      <c r="CM2" s="16" t="s">
        <v>41</v>
      </c>
      <c r="CN2" s="16" t="s">
        <v>3</v>
      </c>
      <c r="CO2" s="16" t="s">
        <v>4</v>
      </c>
      <c r="CP2" s="16" t="s">
        <v>5</v>
      </c>
      <c r="CQ2" s="17" t="s">
        <v>43</v>
      </c>
      <c r="CR2" s="15" t="s">
        <v>1</v>
      </c>
      <c r="CS2" s="16" t="s">
        <v>2</v>
      </c>
      <c r="CT2" s="16" t="s">
        <v>41</v>
      </c>
      <c r="CU2" s="16" t="s">
        <v>3</v>
      </c>
      <c r="CV2" s="16" t="s">
        <v>4</v>
      </c>
      <c r="CW2" s="16" t="s">
        <v>5</v>
      </c>
      <c r="CX2" s="17" t="s">
        <v>43</v>
      </c>
      <c r="CY2" s="15" t="s">
        <v>1</v>
      </c>
      <c r="CZ2" s="16" t="s">
        <v>2</v>
      </c>
      <c r="DA2" s="16" t="s">
        <v>41</v>
      </c>
      <c r="DB2" s="16" t="s">
        <v>3</v>
      </c>
      <c r="DC2" s="16" t="s">
        <v>4</v>
      </c>
      <c r="DD2" s="16" t="s">
        <v>5</v>
      </c>
      <c r="DE2" s="17" t="s">
        <v>43</v>
      </c>
      <c r="DF2" s="15" t="s">
        <v>1</v>
      </c>
      <c r="DG2" s="16" t="s">
        <v>2</v>
      </c>
      <c r="DH2" s="16" t="s">
        <v>41</v>
      </c>
      <c r="DI2" s="16" t="s">
        <v>3</v>
      </c>
      <c r="DJ2" s="16" t="s">
        <v>4</v>
      </c>
      <c r="DK2" s="16" t="s">
        <v>5</v>
      </c>
      <c r="DL2" s="17" t="s">
        <v>43</v>
      </c>
      <c r="DM2" s="15" t="s">
        <v>1</v>
      </c>
      <c r="DN2" s="16" t="s">
        <v>2</v>
      </c>
      <c r="DO2" s="16" t="s">
        <v>41</v>
      </c>
      <c r="DP2" s="16" t="s">
        <v>3</v>
      </c>
      <c r="DQ2" s="16" t="s">
        <v>4</v>
      </c>
      <c r="DR2" s="16" t="s">
        <v>5</v>
      </c>
      <c r="DS2" s="17" t="s">
        <v>43</v>
      </c>
      <c r="DT2" s="15" t="s">
        <v>1</v>
      </c>
      <c r="DU2" s="16" t="s">
        <v>2</v>
      </c>
      <c r="DV2" s="16" t="s">
        <v>41</v>
      </c>
      <c r="DW2" s="16" t="s">
        <v>3</v>
      </c>
      <c r="DX2" s="16" t="s">
        <v>4</v>
      </c>
      <c r="DY2" s="16" t="s">
        <v>5</v>
      </c>
      <c r="DZ2" s="17" t="s">
        <v>43</v>
      </c>
      <c r="EA2" s="15" t="s">
        <v>1</v>
      </c>
      <c r="EB2" s="16" t="s">
        <v>2</v>
      </c>
      <c r="EC2" s="16" t="s">
        <v>41</v>
      </c>
      <c r="ED2" s="16" t="s">
        <v>3</v>
      </c>
      <c r="EE2" s="16" t="s">
        <v>4</v>
      </c>
      <c r="EF2" s="16" t="s">
        <v>5</v>
      </c>
      <c r="EG2" s="17" t="s">
        <v>43</v>
      </c>
      <c r="EH2" s="15" t="s">
        <v>1</v>
      </c>
      <c r="EI2" s="16" t="s">
        <v>2</v>
      </c>
      <c r="EJ2" s="16" t="s">
        <v>41</v>
      </c>
      <c r="EK2" s="16" t="s">
        <v>3</v>
      </c>
      <c r="EL2" s="16" t="s">
        <v>4</v>
      </c>
      <c r="EM2" s="16" t="s">
        <v>5</v>
      </c>
      <c r="EN2" s="17" t="s">
        <v>43</v>
      </c>
      <c r="EO2" s="15" t="s">
        <v>1</v>
      </c>
      <c r="EP2" s="16" t="s">
        <v>2</v>
      </c>
      <c r="EQ2" s="16" t="s">
        <v>41</v>
      </c>
      <c r="ER2" s="16" t="s">
        <v>3</v>
      </c>
      <c r="ES2" s="16" t="s">
        <v>4</v>
      </c>
      <c r="ET2" s="16" t="s">
        <v>5</v>
      </c>
      <c r="EU2" s="17" t="s">
        <v>43</v>
      </c>
      <c r="EV2" s="15" t="s">
        <v>1</v>
      </c>
      <c r="EW2" s="16" t="s">
        <v>2</v>
      </c>
      <c r="EX2" s="16" t="s">
        <v>41</v>
      </c>
      <c r="EY2" s="16" t="s">
        <v>3</v>
      </c>
      <c r="EZ2" s="16" t="s">
        <v>4</v>
      </c>
      <c r="FA2" s="16" t="s">
        <v>5</v>
      </c>
      <c r="FB2" s="17" t="s">
        <v>43</v>
      </c>
      <c r="FC2" s="15" t="s">
        <v>1</v>
      </c>
      <c r="FD2" s="16" t="s">
        <v>2</v>
      </c>
      <c r="FE2" s="16" t="s">
        <v>41</v>
      </c>
      <c r="FF2" s="16" t="s">
        <v>3</v>
      </c>
      <c r="FG2" s="16" t="s">
        <v>4</v>
      </c>
      <c r="FH2" s="16" t="s">
        <v>5</v>
      </c>
      <c r="FI2" s="17" t="s">
        <v>43</v>
      </c>
      <c r="FJ2" s="15" t="s">
        <v>1</v>
      </c>
      <c r="FK2" s="16" t="s">
        <v>2</v>
      </c>
      <c r="FL2" s="16" t="s">
        <v>41</v>
      </c>
      <c r="FM2" s="16" t="s">
        <v>3</v>
      </c>
      <c r="FN2" s="16" t="s">
        <v>4</v>
      </c>
      <c r="FO2" s="16" t="s">
        <v>5</v>
      </c>
      <c r="FP2" s="17" t="s">
        <v>43</v>
      </c>
      <c r="FQ2" s="15" t="s">
        <v>1</v>
      </c>
      <c r="FR2" s="16" t="s">
        <v>2</v>
      </c>
      <c r="FS2" s="16" t="s">
        <v>41</v>
      </c>
      <c r="FT2" s="16" t="s">
        <v>3</v>
      </c>
      <c r="FU2" s="16" t="s">
        <v>4</v>
      </c>
      <c r="FV2" s="16" t="s">
        <v>5</v>
      </c>
      <c r="FW2" s="17" t="s">
        <v>43</v>
      </c>
      <c r="FX2" s="15" t="s">
        <v>1</v>
      </c>
      <c r="FY2" s="16" t="s">
        <v>2</v>
      </c>
      <c r="FZ2" s="16" t="s">
        <v>41</v>
      </c>
      <c r="GA2" s="16" t="s">
        <v>3</v>
      </c>
      <c r="GB2" s="16" t="s">
        <v>4</v>
      </c>
      <c r="GC2" s="16" t="s">
        <v>5</v>
      </c>
      <c r="GD2" s="17" t="s">
        <v>43</v>
      </c>
      <c r="GE2" s="15" t="s">
        <v>1</v>
      </c>
      <c r="GF2" s="16" t="s">
        <v>2</v>
      </c>
      <c r="GG2" s="16" t="s">
        <v>41</v>
      </c>
      <c r="GH2" s="16" t="s">
        <v>3</v>
      </c>
      <c r="GI2" s="16" t="s">
        <v>4</v>
      </c>
      <c r="GJ2" s="16" t="s">
        <v>5</v>
      </c>
      <c r="GK2" s="17" t="s">
        <v>43</v>
      </c>
      <c r="GL2" s="15" t="s">
        <v>1</v>
      </c>
      <c r="GM2" s="16" t="s">
        <v>2</v>
      </c>
      <c r="GN2" s="16" t="s">
        <v>41</v>
      </c>
      <c r="GO2" s="16" t="s">
        <v>3</v>
      </c>
      <c r="GP2" s="16" t="s">
        <v>4</v>
      </c>
      <c r="GQ2" s="16" t="s">
        <v>5</v>
      </c>
      <c r="GR2" s="17" t="s">
        <v>43</v>
      </c>
      <c r="GS2" s="15" t="s">
        <v>1</v>
      </c>
      <c r="GT2" s="16" t="s">
        <v>2</v>
      </c>
      <c r="GU2" s="16" t="s">
        <v>41</v>
      </c>
      <c r="GV2" s="16" t="s">
        <v>3</v>
      </c>
      <c r="GW2" s="16" t="s">
        <v>4</v>
      </c>
      <c r="GX2" s="16" t="s">
        <v>5</v>
      </c>
      <c r="GY2" s="17" t="s">
        <v>43</v>
      </c>
      <c r="GZ2" s="15" t="s">
        <v>1</v>
      </c>
      <c r="HA2" s="16" t="s">
        <v>2</v>
      </c>
      <c r="HB2" s="16" t="s">
        <v>41</v>
      </c>
      <c r="HC2" s="16" t="s">
        <v>3</v>
      </c>
      <c r="HD2" s="16" t="s">
        <v>4</v>
      </c>
      <c r="HE2" s="16" t="s">
        <v>5</v>
      </c>
      <c r="HF2" s="17" t="s">
        <v>43</v>
      </c>
      <c r="HG2" s="15" t="s">
        <v>1</v>
      </c>
      <c r="HH2" s="16" t="s">
        <v>2</v>
      </c>
      <c r="HI2" s="16" t="s">
        <v>41</v>
      </c>
      <c r="HJ2" s="16" t="s">
        <v>3</v>
      </c>
      <c r="HK2" s="16" t="s">
        <v>4</v>
      </c>
      <c r="HL2" s="16" t="s">
        <v>5</v>
      </c>
      <c r="HM2" s="17" t="s">
        <v>43</v>
      </c>
      <c r="HN2" s="15" t="s">
        <v>1</v>
      </c>
      <c r="HO2" s="16" t="s">
        <v>2</v>
      </c>
      <c r="HP2" s="16" t="s">
        <v>41</v>
      </c>
      <c r="HQ2" s="16" t="s">
        <v>3</v>
      </c>
      <c r="HR2" s="16" t="s">
        <v>4</v>
      </c>
      <c r="HS2" s="16" t="s">
        <v>5</v>
      </c>
      <c r="HT2" s="17" t="s">
        <v>43</v>
      </c>
      <c r="HU2" s="15" t="s">
        <v>1</v>
      </c>
      <c r="HV2" s="16" t="s">
        <v>2</v>
      </c>
      <c r="HW2" s="16" t="s">
        <v>41</v>
      </c>
      <c r="HX2" s="16" t="s">
        <v>3</v>
      </c>
      <c r="HY2" s="16" t="s">
        <v>4</v>
      </c>
      <c r="HZ2" s="16" t="s">
        <v>5</v>
      </c>
      <c r="IA2" s="17" t="s">
        <v>43</v>
      </c>
      <c r="IB2" s="15" t="s">
        <v>1</v>
      </c>
      <c r="IC2" s="16" t="s">
        <v>2</v>
      </c>
      <c r="ID2" s="16" t="s">
        <v>41</v>
      </c>
      <c r="IE2" s="16" t="s">
        <v>3</v>
      </c>
      <c r="IF2" s="16" t="s">
        <v>4</v>
      </c>
      <c r="IG2" s="16" t="s">
        <v>5</v>
      </c>
      <c r="IH2" s="44" t="s">
        <v>43</v>
      </c>
      <c r="II2" s="4"/>
      <c r="IJ2" s="5"/>
      <c r="IK2" s="1" t="s">
        <v>38</v>
      </c>
      <c r="IL2" s="1" t="s">
        <v>39</v>
      </c>
      <c r="IM2" s="1" t="s">
        <v>40</v>
      </c>
      <c r="IN2" s="5"/>
    </row>
    <row r="3" spans="3:248" s="1" customFormat="1" ht="15.75" thickTop="1">
      <c r="C3" s="12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4"/>
      <c r="II3" s="5"/>
      <c r="IJ3" s="5"/>
      <c r="IK3" s="5"/>
      <c r="IL3" s="5"/>
      <c r="IM3" s="5"/>
      <c r="IN3" s="5"/>
    </row>
    <row r="4" spans="1:248" s="1" customFormat="1" ht="15">
      <c r="A4" s="1" t="s">
        <v>49</v>
      </c>
      <c r="C4" s="12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5"/>
      <c r="IJ4" s="5"/>
      <c r="IK4" s="5"/>
      <c r="IL4" s="5"/>
      <c r="IM4" s="5"/>
      <c r="IN4" s="5"/>
    </row>
    <row r="5" spans="3:248" s="1" customFormat="1" ht="15.75" thickBot="1">
      <c r="C5" s="12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5"/>
      <c r="IJ5" s="5"/>
      <c r="IK5" s="72"/>
      <c r="IL5" s="5"/>
      <c r="IM5" s="5"/>
      <c r="IN5" s="5"/>
    </row>
    <row r="6" spans="3:248" s="1" customFormat="1" ht="16.5" thickBot="1" thickTop="1">
      <c r="C6" s="12" t="s">
        <v>0</v>
      </c>
      <c r="E6" s="28">
        <v>294.6</v>
      </c>
      <c r="F6" s="65">
        <f>I6*SQRT(H6)</f>
        <v>16.443843832875576</v>
      </c>
      <c r="G6" s="65">
        <f>(F6/E6)*100</f>
        <v>5.5817528285388915</v>
      </c>
      <c r="H6" s="21">
        <v>10</v>
      </c>
      <c r="I6" s="45">
        <v>5.2</v>
      </c>
      <c r="J6" s="22"/>
      <c r="K6" s="23"/>
      <c r="L6" s="24" t="s">
        <v>46</v>
      </c>
      <c r="M6" s="21" t="s">
        <v>46</v>
      </c>
      <c r="N6" s="21" t="s">
        <v>46</v>
      </c>
      <c r="O6" s="21" t="s">
        <v>46</v>
      </c>
      <c r="P6" s="21" t="s">
        <v>46</v>
      </c>
      <c r="Q6" s="25"/>
      <c r="R6" s="26"/>
      <c r="S6" s="19">
        <v>14.08</v>
      </c>
      <c r="T6" s="65">
        <f>W6*SQRT(V6)</f>
        <v>0.632455532033676</v>
      </c>
      <c r="U6" s="65">
        <f>(T6/S6)*100</f>
        <v>4.491871676375539</v>
      </c>
      <c r="V6" s="21">
        <v>10</v>
      </c>
      <c r="W6" s="20">
        <v>0.2</v>
      </c>
      <c r="X6" s="25"/>
      <c r="Y6" s="26"/>
      <c r="Z6" s="24" t="s">
        <v>46</v>
      </c>
      <c r="AA6" s="21" t="s">
        <v>46</v>
      </c>
      <c r="AB6" s="21" t="s">
        <v>46</v>
      </c>
      <c r="AC6" s="21" t="s">
        <v>46</v>
      </c>
      <c r="AD6" s="21" t="s">
        <v>46</v>
      </c>
      <c r="AE6" s="25"/>
      <c r="AF6" s="26"/>
      <c r="AG6" s="24" t="s">
        <v>46</v>
      </c>
      <c r="AH6" s="29" t="s">
        <v>46</v>
      </c>
      <c r="AI6" s="29" t="s">
        <v>46</v>
      </c>
      <c r="AJ6" s="21" t="s">
        <v>46</v>
      </c>
      <c r="AK6" s="21" t="s">
        <v>46</v>
      </c>
      <c r="AL6" s="22"/>
      <c r="AM6" s="23"/>
      <c r="AN6" s="24" t="s">
        <v>46</v>
      </c>
      <c r="AO6" s="21" t="s">
        <v>46</v>
      </c>
      <c r="AP6" s="21" t="s">
        <v>46</v>
      </c>
      <c r="AQ6" s="21" t="s">
        <v>46</v>
      </c>
      <c r="AR6" s="21" t="s">
        <v>46</v>
      </c>
      <c r="AS6" s="25"/>
      <c r="AT6" s="26"/>
      <c r="AU6" s="28" t="s">
        <v>46</v>
      </c>
      <c r="AV6" s="27" t="s">
        <v>46</v>
      </c>
      <c r="AW6" s="27" t="s">
        <v>46</v>
      </c>
      <c r="AX6" s="21" t="s">
        <v>46</v>
      </c>
      <c r="AY6" s="45" t="s">
        <v>46</v>
      </c>
      <c r="AZ6" s="22"/>
      <c r="BA6" s="23"/>
      <c r="BB6" s="24" t="s">
        <v>46</v>
      </c>
      <c r="BC6" s="21" t="s">
        <v>46</v>
      </c>
      <c r="BD6" s="21" t="s">
        <v>46</v>
      </c>
      <c r="BE6" s="21" t="s">
        <v>46</v>
      </c>
      <c r="BF6" s="21" t="s">
        <v>46</v>
      </c>
      <c r="BG6" s="25"/>
      <c r="BH6" s="26"/>
      <c r="BI6" s="19" t="s">
        <v>46</v>
      </c>
      <c r="BJ6" s="29" t="s">
        <v>46</v>
      </c>
      <c r="BK6" s="29" t="s">
        <v>46</v>
      </c>
      <c r="BL6" s="21" t="s">
        <v>46</v>
      </c>
      <c r="BM6" s="20" t="s">
        <v>46</v>
      </c>
      <c r="BN6" s="22"/>
      <c r="BO6" s="23"/>
      <c r="BP6" s="24" t="s">
        <v>46</v>
      </c>
      <c r="BQ6" s="21" t="s">
        <v>46</v>
      </c>
      <c r="BR6" s="21" t="s">
        <v>46</v>
      </c>
      <c r="BS6" s="21" t="s">
        <v>46</v>
      </c>
      <c r="BT6" s="21" t="s">
        <v>46</v>
      </c>
      <c r="BU6" s="25"/>
      <c r="BV6" s="26"/>
      <c r="BW6" s="24" t="s">
        <v>46</v>
      </c>
      <c r="BX6" s="21" t="s">
        <v>46</v>
      </c>
      <c r="BY6" s="21" t="s">
        <v>46</v>
      </c>
      <c r="BZ6" s="21" t="s">
        <v>46</v>
      </c>
      <c r="CA6" s="21" t="s">
        <v>46</v>
      </c>
      <c r="CB6" s="22"/>
      <c r="CC6" s="23"/>
      <c r="CD6" s="24" t="s">
        <v>46</v>
      </c>
      <c r="CE6" s="21" t="s">
        <v>46</v>
      </c>
      <c r="CF6" s="21" t="s">
        <v>46</v>
      </c>
      <c r="CG6" s="21" t="s">
        <v>46</v>
      </c>
      <c r="CH6" s="21" t="s">
        <v>46</v>
      </c>
      <c r="CI6" s="25"/>
      <c r="CJ6" s="26"/>
      <c r="CK6" s="24">
        <v>39.2</v>
      </c>
      <c r="CL6" s="21">
        <f>CO6*SQRT(CN6)</f>
        <v>5.375872022286245</v>
      </c>
      <c r="CM6" s="21">
        <v>2.45</v>
      </c>
      <c r="CN6" s="21">
        <v>10</v>
      </c>
      <c r="CO6" s="21">
        <v>1.7</v>
      </c>
      <c r="CP6" s="22"/>
      <c r="CQ6" s="23"/>
      <c r="CR6" s="24" t="s">
        <v>46</v>
      </c>
      <c r="CS6" s="21" t="s">
        <v>46</v>
      </c>
      <c r="CT6" s="21" t="s">
        <v>46</v>
      </c>
      <c r="CU6" s="21" t="s">
        <v>46</v>
      </c>
      <c r="CV6" s="21" t="s">
        <v>46</v>
      </c>
      <c r="CW6" s="25"/>
      <c r="CX6" s="26"/>
      <c r="CY6" s="28">
        <v>42.9</v>
      </c>
      <c r="CZ6" s="65">
        <f>DC6*SQRT(DB6)</f>
        <v>1.264911064067352</v>
      </c>
      <c r="DA6" s="20">
        <v>2.45</v>
      </c>
      <c r="DB6" s="21">
        <v>10</v>
      </c>
      <c r="DC6" s="20">
        <v>0.4</v>
      </c>
      <c r="DD6" s="22"/>
      <c r="DE6" s="23"/>
      <c r="DF6" s="24" t="s">
        <v>46</v>
      </c>
      <c r="DG6" s="21" t="s">
        <v>46</v>
      </c>
      <c r="DH6" s="21" t="s">
        <v>46</v>
      </c>
      <c r="DI6" s="21" t="s">
        <v>46</v>
      </c>
      <c r="DJ6" s="21" t="s">
        <v>46</v>
      </c>
      <c r="DK6" s="22"/>
      <c r="DL6" s="23"/>
      <c r="DM6" s="73">
        <v>1467</v>
      </c>
      <c r="DN6" s="65">
        <f>DQ6*SQRT(DP6)</f>
        <v>189.73665961010278</v>
      </c>
      <c r="DO6" s="65">
        <f>(DN6/DM6)*100</f>
        <v>12.933650961833864</v>
      </c>
      <c r="DP6" s="21">
        <v>10</v>
      </c>
      <c r="DQ6" s="73">
        <v>60</v>
      </c>
      <c r="DR6" s="22"/>
      <c r="DS6" s="23"/>
      <c r="DT6" s="24" t="s">
        <v>46</v>
      </c>
      <c r="DU6" s="21" t="s">
        <v>46</v>
      </c>
      <c r="DV6" s="21" t="s">
        <v>46</v>
      </c>
      <c r="DW6" s="21" t="s">
        <v>46</v>
      </c>
      <c r="DX6" s="21" t="s">
        <v>46</v>
      </c>
      <c r="DY6" s="25"/>
      <c r="DZ6" s="26"/>
      <c r="EA6" s="73">
        <v>1453</v>
      </c>
      <c r="EB6" s="65">
        <f>EE6*SQRT(ED6)</f>
        <v>158.11388300841898</v>
      </c>
      <c r="EC6" s="65">
        <f>(EB6/EA6)*100</f>
        <v>10.881891466511973</v>
      </c>
      <c r="ED6" s="21">
        <v>10</v>
      </c>
      <c r="EE6" s="73">
        <v>50</v>
      </c>
      <c r="EF6" s="22"/>
      <c r="EG6" s="23"/>
      <c r="EH6" s="24" t="s">
        <v>46</v>
      </c>
      <c r="EI6" s="21" t="s">
        <v>46</v>
      </c>
      <c r="EJ6" s="21" t="s">
        <v>46</v>
      </c>
      <c r="EK6" s="21" t="s">
        <v>46</v>
      </c>
      <c r="EL6" s="21" t="s">
        <v>46</v>
      </c>
      <c r="EM6" s="25"/>
      <c r="EN6" s="26"/>
      <c r="EO6" s="73">
        <v>237</v>
      </c>
      <c r="EP6" s="65">
        <f>ES6*SQRT(ER6)</f>
        <v>12.649110640673518</v>
      </c>
      <c r="EQ6" s="65">
        <f>(EP6/EO6)*100</f>
        <v>5.337177485516252</v>
      </c>
      <c r="ER6" s="21">
        <v>10</v>
      </c>
      <c r="ES6" s="73">
        <v>4</v>
      </c>
      <c r="ET6" s="22"/>
      <c r="EU6" s="23"/>
      <c r="EV6" s="24" t="s">
        <v>46</v>
      </c>
      <c r="EW6" s="21" t="s">
        <v>46</v>
      </c>
      <c r="EX6" s="21" t="s">
        <v>46</v>
      </c>
      <c r="EY6" s="21" t="s">
        <v>46</v>
      </c>
      <c r="EZ6" s="21" t="s">
        <v>46</v>
      </c>
      <c r="FA6" s="25"/>
      <c r="FB6" s="26"/>
      <c r="FC6" s="24" t="s">
        <v>46</v>
      </c>
      <c r="FD6" s="21" t="s">
        <v>46</v>
      </c>
      <c r="FE6" s="21" t="s">
        <v>46</v>
      </c>
      <c r="FF6" s="21" t="s">
        <v>46</v>
      </c>
      <c r="FG6" s="21" t="s">
        <v>46</v>
      </c>
      <c r="FH6" s="25"/>
      <c r="FI6" s="26"/>
      <c r="FJ6" s="73">
        <v>277</v>
      </c>
      <c r="FK6" s="65">
        <f>FN6*SQRT(FM6)</f>
        <v>63.24555320336759</v>
      </c>
      <c r="FL6" s="65">
        <f>(FK6/FJ6)*100</f>
        <v>22.83232967630599</v>
      </c>
      <c r="FM6" s="21">
        <v>10</v>
      </c>
      <c r="FN6" s="73">
        <v>20</v>
      </c>
      <c r="FO6" s="22"/>
      <c r="FP6" s="23"/>
      <c r="FQ6" s="24" t="s">
        <v>46</v>
      </c>
      <c r="FR6" s="21" t="s">
        <v>46</v>
      </c>
      <c r="FS6" s="21" t="s">
        <v>46</v>
      </c>
      <c r="FT6" s="21" t="s">
        <v>46</v>
      </c>
      <c r="FU6" s="21" t="s">
        <v>46</v>
      </c>
      <c r="FV6" s="25"/>
      <c r="FW6" s="26"/>
      <c r="FX6" s="24" t="s">
        <v>46</v>
      </c>
      <c r="FY6" s="21" t="s">
        <v>46</v>
      </c>
      <c r="FZ6" s="21" t="s">
        <v>46</v>
      </c>
      <c r="GA6" s="21" t="s">
        <v>46</v>
      </c>
      <c r="GB6" s="21" t="s">
        <v>46</v>
      </c>
      <c r="GC6" s="25"/>
      <c r="GD6" s="26"/>
      <c r="GE6" s="24" t="s">
        <v>46</v>
      </c>
      <c r="GF6" s="21" t="s">
        <v>46</v>
      </c>
      <c r="GG6" s="21" t="s">
        <v>46</v>
      </c>
      <c r="GH6" s="21" t="s">
        <v>46</v>
      </c>
      <c r="GI6" s="21" t="s">
        <v>46</v>
      </c>
      <c r="GJ6" s="25"/>
      <c r="GK6" s="26"/>
      <c r="GL6" s="73">
        <v>745</v>
      </c>
      <c r="GM6" s="65">
        <f>GP6*SQRT(GO6)</f>
        <v>158.11388300841898</v>
      </c>
      <c r="GN6" s="65">
        <f>(GM6/GL6)*100</f>
        <v>21.223340001130065</v>
      </c>
      <c r="GO6" s="21">
        <v>10</v>
      </c>
      <c r="GP6" s="73">
        <v>50</v>
      </c>
      <c r="GQ6" s="22"/>
      <c r="GR6" s="23"/>
      <c r="GS6" s="24" t="s">
        <v>46</v>
      </c>
      <c r="GT6" s="21" t="s">
        <v>46</v>
      </c>
      <c r="GU6" s="21" t="s">
        <v>46</v>
      </c>
      <c r="GV6" s="21" t="s">
        <v>46</v>
      </c>
      <c r="GW6" s="21" t="s">
        <v>46</v>
      </c>
      <c r="GX6" s="25"/>
      <c r="GY6" s="26"/>
      <c r="GZ6" s="24" t="s">
        <v>46</v>
      </c>
      <c r="HA6" s="21" t="s">
        <v>46</v>
      </c>
      <c r="HB6" s="21" t="s">
        <v>46</v>
      </c>
      <c r="HC6" s="21" t="s">
        <v>46</v>
      </c>
      <c r="HD6" s="21" t="s">
        <v>46</v>
      </c>
      <c r="HE6" s="22"/>
      <c r="HF6" s="23"/>
      <c r="HG6" s="24" t="s">
        <v>46</v>
      </c>
      <c r="HH6" s="21" t="s">
        <v>46</v>
      </c>
      <c r="HI6" s="21" t="s">
        <v>46</v>
      </c>
      <c r="HJ6" s="21" t="s">
        <v>46</v>
      </c>
      <c r="HK6" s="21" t="s">
        <v>46</v>
      </c>
      <c r="HL6" s="25"/>
      <c r="HM6" s="26"/>
      <c r="HN6" s="24" t="s">
        <v>46</v>
      </c>
      <c r="HO6" s="21" t="s">
        <v>46</v>
      </c>
      <c r="HP6" s="21" t="s">
        <v>46</v>
      </c>
      <c r="HQ6" s="21" t="s">
        <v>46</v>
      </c>
      <c r="HR6" s="21" t="s">
        <v>46</v>
      </c>
      <c r="HS6" s="22"/>
      <c r="HT6" s="23"/>
      <c r="HU6" s="24" t="s">
        <v>46</v>
      </c>
      <c r="HV6" s="21" t="s">
        <v>46</v>
      </c>
      <c r="HW6" s="21" t="s">
        <v>46</v>
      </c>
      <c r="HX6" s="21" t="s">
        <v>46</v>
      </c>
      <c r="HY6" s="21" t="s">
        <v>46</v>
      </c>
      <c r="HZ6" s="25"/>
      <c r="IA6" s="26"/>
      <c r="IB6" s="19" t="s">
        <v>46</v>
      </c>
      <c r="IC6" s="29" t="s">
        <v>46</v>
      </c>
      <c r="ID6" s="29" t="s">
        <v>46</v>
      </c>
      <c r="IE6" s="21" t="s">
        <v>46</v>
      </c>
      <c r="IF6" s="20" t="s">
        <v>46</v>
      </c>
      <c r="IG6" s="22"/>
      <c r="IH6" s="46"/>
      <c r="II6" s="6"/>
      <c r="IJ6" s="7"/>
      <c r="IK6" s="7"/>
      <c r="IL6" s="7"/>
      <c r="IM6" s="8"/>
      <c r="IN6" s="8"/>
    </row>
    <row r="7" spans="3:248" s="9" customFormat="1" ht="15.75" thickTop="1">
      <c r="C7" s="13"/>
      <c r="E7" s="50"/>
      <c r="F7" s="66"/>
      <c r="G7" s="66"/>
      <c r="H7" s="47"/>
      <c r="I7" s="50"/>
      <c r="J7" s="47"/>
      <c r="K7" s="47"/>
      <c r="L7" s="47"/>
      <c r="M7" s="47"/>
      <c r="N7" s="47"/>
      <c r="O7" s="47"/>
      <c r="P7" s="47"/>
      <c r="Q7" s="47"/>
      <c r="R7" s="47"/>
      <c r="S7" s="51"/>
      <c r="T7" s="66"/>
      <c r="U7" s="66"/>
      <c r="V7" s="47"/>
      <c r="W7" s="51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9"/>
      <c r="AI7" s="49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50"/>
      <c r="AV7" s="48"/>
      <c r="AW7" s="48"/>
      <c r="AX7" s="47"/>
      <c r="AY7" s="50"/>
      <c r="AZ7" s="47"/>
      <c r="BA7" s="47"/>
      <c r="BB7" s="47"/>
      <c r="BC7" s="47"/>
      <c r="BD7" s="47"/>
      <c r="BE7" s="47"/>
      <c r="BF7" s="47"/>
      <c r="BG7" s="47"/>
      <c r="BH7" s="47"/>
      <c r="BI7" s="51"/>
      <c r="BJ7" s="49"/>
      <c r="BK7" s="49"/>
      <c r="BL7" s="47"/>
      <c r="BM7" s="51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50"/>
      <c r="CZ7" s="66"/>
      <c r="DA7" s="51"/>
      <c r="DB7" s="47"/>
      <c r="DC7" s="51"/>
      <c r="DD7" s="47"/>
      <c r="DE7" s="47"/>
      <c r="DF7" s="47"/>
      <c r="DG7" s="47"/>
      <c r="DH7" s="47"/>
      <c r="DI7" s="47"/>
      <c r="DJ7" s="47"/>
      <c r="DK7" s="47"/>
      <c r="DL7" s="47"/>
      <c r="DM7" s="74"/>
      <c r="DN7" s="66"/>
      <c r="DO7" s="66"/>
      <c r="DP7" s="47"/>
      <c r="DQ7" s="74"/>
      <c r="DR7" s="47"/>
      <c r="DS7" s="47"/>
      <c r="DT7" s="47"/>
      <c r="DU7" s="18"/>
      <c r="DV7" s="18"/>
      <c r="DW7" s="47"/>
      <c r="DX7" s="47"/>
      <c r="DY7" s="47"/>
      <c r="DZ7" s="47"/>
      <c r="EA7" s="74"/>
      <c r="EB7" s="66"/>
      <c r="EC7" s="66"/>
      <c r="ED7" s="47"/>
      <c r="EE7" s="74"/>
      <c r="EF7" s="47"/>
      <c r="EG7" s="47"/>
      <c r="EH7" s="47"/>
      <c r="EI7" s="47"/>
      <c r="EJ7" s="47"/>
      <c r="EK7" s="47"/>
      <c r="EL7" s="47"/>
      <c r="EM7" s="47"/>
      <c r="EN7" s="47"/>
      <c r="EO7" s="77"/>
      <c r="EP7" s="66"/>
      <c r="EQ7" s="66"/>
      <c r="ER7" s="47"/>
      <c r="ES7" s="7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77"/>
      <c r="FK7" s="66"/>
      <c r="FL7" s="66"/>
      <c r="FM7" s="47"/>
      <c r="FN7" s="7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77"/>
      <c r="GM7" s="66"/>
      <c r="GN7" s="66"/>
      <c r="GO7" s="47"/>
      <c r="GP7" s="7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51"/>
      <c r="IC7" s="49"/>
      <c r="ID7" s="49"/>
      <c r="IE7" s="47"/>
      <c r="IF7" s="51"/>
      <c r="IG7" s="47"/>
      <c r="IH7" s="52"/>
      <c r="II7" s="8"/>
      <c r="IJ7" s="8"/>
      <c r="IK7" s="8"/>
      <c r="IL7" s="8"/>
      <c r="IM7" s="8"/>
      <c r="IN7" s="8"/>
    </row>
    <row r="8" spans="2:248" s="1" customFormat="1" ht="15.75" thickBot="1">
      <c r="B8" s="1" t="s">
        <v>44</v>
      </c>
      <c r="C8" s="12"/>
      <c r="E8" s="33"/>
      <c r="F8" s="67"/>
      <c r="G8" s="67"/>
      <c r="H8" s="31"/>
      <c r="I8" s="33"/>
      <c r="J8" s="31"/>
      <c r="K8" s="31"/>
      <c r="L8" s="12"/>
      <c r="M8" s="12"/>
      <c r="N8" s="12"/>
      <c r="O8" s="12"/>
      <c r="P8" s="12"/>
      <c r="Q8" s="12"/>
      <c r="R8" s="12"/>
      <c r="S8" s="70"/>
      <c r="T8" s="71"/>
      <c r="U8" s="71"/>
      <c r="V8" s="12"/>
      <c r="W8" s="70"/>
      <c r="X8" s="12"/>
      <c r="Y8" s="12"/>
      <c r="Z8" s="12"/>
      <c r="AA8" s="12"/>
      <c r="AB8" s="12"/>
      <c r="AC8" s="12"/>
      <c r="AD8" s="12"/>
      <c r="AE8" s="12"/>
      <c r="AF8" s="12"/>
      <c r="AG8" s="31"/>
      <c r="AH8" s="34"/>
      <c r="AI8" s="34"/>
      <c r="AJ8" s="31"/>
      <c r="AK8" s="31"/>
      <c r="AL8" s="31"/>
      <c r="AM8" s="31"/>
      <c r="AN8" s="12"/>
      <c r="AO8" s="12"/>
      <c r="AP8" s="12"/>
      <c r="AQ8" s="12"/>
      <c r="AR8" s="12"/>
      <c r="AS8" s="12"/>
      <c r="AT8" s="12"/>
      <c r="AU8" s="33"/>
      <c r="AV8" s="32"/>
      <c r="AW8" s="32"/>
      <c r="AX8" s="31"/>
      <c r="AY8" s="33"/>
      <c r="AZ8" s="31"/>
      <c r="BA8" s="31"/>
      <c r="BB8" s="12"/>
      <c r="BC8" s="12"/>
      <c r="BD8" s="12"/>
      <c r="BE8" s="12"/>
      <c r="BF8" s="12"/>
      <c r="BG8" s="12"/>
      <c r="BH8" s="12"/>
      <c r="BI8" s="30"/>
      <c r="BJ8" s="34"/>
      <c r="BK8" s="34"/>
      <c r="BL8" s="31"/>
      <c r="BM8" s="30"/>
      <c r="BN8" s="31"/>
      <c r="BO8" s="31"/>
      <c r="BP8" s="12"/>
      <c r="BQ8" s="12"/>
      <c r="BR8" s="12"/>
      <c r="BS8" s="12"/>
      <c r="BT8" s="12"/>
      <c r="BU8" s="12"/>
      <c r="BV8" s="12"/>
      <c r="BW8" s="31"/>
      <c r="BX8" s="31"/>
      <c r="BY8" s="31"/>
      <c r="BZ8" s="31"/>
      <c r="CA8" s="31"/>
      <c r="CB8" s="31"/>
      <c r="CC8" s="31"/>
      <c r="CD8" s="12"/>
      <c r="CE8" s="12"/>
      <c r="CF8" s="12"/>
      <c r="CG8" s="12"/>
      <c r="CH8" s="12"/>
      <c r="CI8" s="12"/>
      <c r="CJ8" s="12"/>
      <c r="CK8" s="31"/>
      <c r="CL8" s="31"/>
      <c r="CM8" s="31"/>
      <c r="CN8" s="31"/>
      <c r="CO8" s="31"/>
      <c r="CP8" s="31"/>
      <c r="CQ8" s="31"/>
      <c r="CR8" s="12"/>
      <c r="CS8" s="12"/>
      <c r="CT8" s="12"/>
      <c r="CU8" s="12"/>
      <c r="CV8" s="12"/>
      <c r="CW8" s="12"/>
      <c r="CX8" s="12"/>
      <c r="CY8" s="33"/>
      <c r="CZ8" s="67"/>
      <c r="DA8" s="30"/>
      <c r="DB8" s="31"/>
      <c r="DC8" s="30"/>
      <c r="DD8" s="31"/>
      <c r="DE8" s="31"/>
      <c r="DF8" s="31"/>
      <c r="DG8" s="31"/>
      <c r="DH8" s="31"/>
      <c r="DI8" s="31"/>
      <c r="DJ8" s="31"/>
      <c r="DK8" s="31"/>
      <c r="DL8" s="31"/>
      <c r="DM8" s="75"/>
      <c r="DN8" s="67"/>
      <c r="DO8" s="67"/>
      <c r="DP8" s="31"/>
      <c r="DQ8" s="75"/>
      <c r="DR8" s="31"/>
      <c r="DS8" s="31"/>
      <c r="DT8" s="12"/>
      <c r="DW8" s="12"/>
      <c r="DX8" s="12"/>
      <c r="DY8" s="12"/>
      <c r="DZ8" s="12"/>
      <c r="EA8" s="75"/>
      <c r="EB8" s="67"/>
      <c r="EC8" s="67"/>
      <c r="ED8" s="31"/>
      <c r="EE8" s="75"/>
      <c r="EF8" s="31"/>
      <c r="EG8" s="31"/>
      <c r="EH8" s="12"/>
      <c r="EI8" s="12"/>
      <c r="EJ8" s="12"/>
      <c r="EK8" s="12"/>
      <c r="EL8" s="12"/>
      <c r="EM8" s="12"/>
      <c r="EN8" s="12"/>
      <c r="EO8" s="78"/>
      <c r="EP8" s="67"/>
      <c r="EQ8" s="67"/>
      <c r="ER8" s="31"/>
      <c r="ES8" s="78"/>
      <c r="ET8" s="31"/>
      <c r="EU8" s="31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78"/>
      <c r="FK8" s="67"/>
      <c r="FL8" s="67"/>
      <c r="FM8" s="31"/>
      <c r="FN8" s="78"/>
      <c r="FO8" s="31"/>
      <c r="FP8" s="31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78"/>
      <c r="GM8" s="67"/>
      <c r="GN8" s="67"/>
      <c r="GO8" s="31"/>
      <c r="GP8" s="78"/>
      <c r="GQ8" s="31"/>
      <c r="GR8" s="31"/>
      <c r="GS8" s="12"/>
      <c r="GT8" s="12"/>
      <c r="GU8" s="12"/>
      <c r="GV8" s="12"/>
      <c r="GW8" s="12"/>
      <c r="GX8" s="12"/>
      <c r="GY8" s="12"/>
      <c r="GZ8" s="31"/>
      <c r="HA8" s="31"/>
      <c r="HB8" s="31"/>
      <c r="HC8" s="31"/>
      <c r="HD8" s="31"/>
      <c r="HE8" s="31"/>
      <c r="HF8" s="31"/>
      <c r="HG8" s="12"/>
      <c r="HH8" s="12"/>
      <c r="HI8" s="12"/>
      <c r="HJ8" s="12"/>
      <c r="HK8" s="12"/>
      <c r="HL8" s="12"/>
      <c r="HM8" s="12"/>
      <c r="HN8" s="31"/>
      <c r="HO8" s="31"/>
      <c r="HP8" s="31"/>
      <c r="HQ8" s="31"/>
      <c r="HR8" s="31"/>
      <c r="HS8" s="31"/>
      <c r="HT8" s="31"/>
      <c r="HU8" s="12"/>
      <c r="HV8" s="12"/>
      <c r="HW8" s="12"/>
      <c r="HX8" s="12"/>
      <c r="HY8" s="12"/>
      <c r="HZ8" s="12"/>
      <c r="IA8" s="12"/>
      <c r="IB8" s="30"/>
      <c r="IC8" s="34"/>
      <c r="ID8" s="34"/>
      <c r="IE8" s="31"/>
      <c r="IF8" s="30"/>
      <c r="IG8" s="31"/>
      <c r="IH8" s="43"/>
      <c r="II8" s="7"/>
      <c r="IJ8" s="7"/>
      <c r="IK8" s="7"/>
      <c r="IL8" s="7"/>
      <c r="IM8" s="7"/>
      <c r="IN8" s="7"/>
    </row>
    <row r="9" spans="1:248" s="2" customFormat="1" ht="16.5" thickBot="1" thickTop="1">
      <c r="A9" s="1"/>
      <c r="B9" s="1"/>
      <c r="C9" s="12" t="s">
        <v>45</v>
      </c>
      <c r="E9" s="41">
        <v>284.3</v>
      </c>
      <c r="F9" s="68">
        <f>I9*SQRT(H9)</f>
        <v>22.452171387195495</v>
      </c>
      <c r="G9" s="68">
        <f>(F9/E9)*100</f>
        <v>7.897351877311112</v>
      </c>
      <c r="H9" s="37">
        <v>10</v>
      </c>
      <c r="I9" s="54">
        <v>7.1</v>
      </c>
      <c r="J9" s="37" t="s">
        <v>46</v>
      </c>
      <c r="K9" s="38" t="s">
        <v>46</v>
      </c>
      <c r="L9" s="39" t="s">
        <v>46</v>
      </c>
      <c r="M9" s="37" t="s">
        <v>46</v>
      </c>
      <c r="N9" s="37" t="s">
        <v>46</v>
      </c>
      <c r="O9" s="37" t="s">
        <v>46</v>
      </c>
      <c r="P9" s="37" t="s">
        <v>46</v>
      </c>
      <c r="Q9" s="37" t="s">
        <v>46</v>
      </c>
      <c r="R9" s="38" t="s">
        <v>46</v>
      </c>
      <c r="S9" s="35">
        <v>19.18</v>
      </c>
      <c r="T9" s="68">
        <f>W9*SQRT(V9)</f>
        <v>1.1384199576606167</v>
      </c>
      <c r="U9" s="68">
        <f>(T9/S9)*100</f>
        <v>5.935453376749826</v>
      </c>
      <c r="V9" s="37">
        <v>10</v>
      </c>
      <c r="W9" s="36">
        <v>0.36</v>
      </c>
      <c r="X9" s="37" t="s">
        <v>46</v>
      </c>
      <c r="Y9" s="38" t="s">
        <v>47</v>
      </c>
      <c r="Z9" s="39" t="s">
        <v>46</v>
      </c>
      <c r="AA9" s="37" t="s">
        <v>46</v>
      </c>
      <c r="AB9" s="37" t="s">
        <v>46</v>
      </c>
      <c r="AC9" s="37" t="s">
        <v>46</v>
      </c>
      <c r="AD9" s="37" t="s">
        <v>46</v>
      </c>
      <c r="AE9" s="37" t="s">
        <v>46</v>
      </c>
      <c r="AF9" s="38" t="s">
        <v>46</v>
      </c>
      <c r="AG9" s="39" t="s">
        <v>46</v>
      </c>
      <c r="AH9" s="42" t="s">
        <v>46</v>
      </c>
      <c r="AI9" s="42" t="s">
        <v>46</v>
      </c>
      <c r="AJ9" s="37" t="s">
        <v>46</v>
      </c>
      <c r="AK9" s="37" t="s">
        <v>46</v>
      </c>
      <c r="AL9" s="37" t="s">
        <v>46</v>
      </c>
      <c r="AM9" s="38" t="s">
        <v>46</v>
      </c>
      <c r="AN9" s="39" t="s">
        <v>46</v>
      </c>
      <c r="AO9" s="37" t="s">
        <v>46</v>
      </c>
      <c r="AP9" s="37" t="s">
        <v>46</v>
      </c>
      <c r="AQ9" s="37" t="s">
        <v>46</v>
      </c>
      <c r="AR9" s="37" t="s">
        <v>46</v>
      </c>
      <c r="AS9" s="37" t="s">
        <v>46</v>
      </c>
      <c r="AT9" s="38" t="s">
        <v>46</v>
      </c>
      <c r="AU9" s="41" t="s">
        <v>46</v>
      </c>
      <c r="AV9" s="40" t="s">
        <v>46</v>
      </c>
      <c r="AW9" s="40" t="s">
        <v>46</v>
      </c>
      <c r="AX9" s="37" t="s">
        <v>46</v>
      </c>
      <c r="AY9" s="54" t="s">
        <v>46</v>
      </c>
      <c r="AZ9" s="37" t="s">
        <v>46</v>
      </c>
      <c r="BA9" s="38" t="s">
        <v>46</v>
      </c>
      <c r="BB9" s="39" t="s">
        <v>46</v>
      </c>
      <c r="BC9" s="37" t="s">
        <v>46</v>
      </c>
      <c r="BD9" s="37" t="s">
        <v>46</v>
      </c>
      <c r="BE9" s="37" t="s">
        <v>46</v>
      </c>
      <c r="BF9" s="37" t="s">
        <v>46</v>
      </c>
      <c r="BG9" s="37" t="s">
        <v>46</v>
      </c>
      <c r="BH9" s="38" t="s">
        <v>46</v>
      </c>
      <c r="BI9" s="35" t="s">
        <v>46</v>
      </c>
      <c r="BJ9" s="42" t="s">
        <v>46</v>
      </c>
      <c r="BK9" s="42" t="s">
        <v>46</v>
      </c>
      <c r="BL9" s="37" t="s">
        <v>46</v>
      </c>
      <c r="BM9" s="36" t="s">
        <v>46</v>
      </c>
      <c r="BN9" s="37" t="s">
        <v>46</v>
      </c>
      <c r="BO9" s="38" t="s">
        <v>46</v>
      </c>
      <c r="BP9" s="39" t="s">
        <v>46</v>
      </c>
      <c r="BQ9" s="37" t="s">
        <v>46</v>
      </c>
      <c r="BR9" s="37" t="s">
        <v>46</v>
      </c>
      <c r="BS9" s="37" t="s">
        <v>46</v>
      </c>
      <c r="BT9" s="37" t="s">
        <v>46</v>
      </c>
      <c r="BU9" s="37" t="s">
        <v>46</v>
      </c>
      <c r="BV9" s="38" t="s">
        <v>46</v>
      </c>
      <c r="BW9" s="39" t="s">
        <v>46</v>
      </c>
      <c r="BX9" s="37" t="s">
        <v>46</v>
      </c>
      <c r="BY9" s="37" t="s">
        <v>46</v>
      </c>
      <c r="BZ9" s="37" t="s">
        <v>46</v>
      </c>
      <c r="CA9" s="37" t="s">
        <v>46</v>
      </c>
      <c r="CB9" s="37" t="s">
        <v>46</v>
      </c>
      <c r="CC9" s="38" t="s">
        <v>46</v>
      </c>
      <c r="CD9" s="39" t="s">
        <v>46</v>
      </c>
      <c r="CE9" s="37" t="s">
        <v>46</v>
      </c>
      <c r="CF9" s="37" t="s">
        <v>46</v>
      </c>
      <c r="CG9" s="37" t="s">
        <v>46</v>
      </c>
      <c r="CH9" s="37" t="s">
        <v>46</v>
      </c>
      <c r="CI9" s="37" t="s">
        <v>46</v>
      </c>
      <c r="CJ9" s="38" t="s">
        <v>46</v>
      </c>
      <c r="CK9" s="39">
        <v>3.4</v>
      </c>
      <c r="CL9" s="37">
        <f>CO9*SQRT(CN9)</f>
        <v>2.529822128134704</v>
      </c>
      <c r="CM9" s="37">
        <v>2.45</v>
      </c>
      <c r="CN9" s="37">
        <v>10</v>
      </c>
      <c r="CO9" s="37">
        <v>0.8</v>
      </c>
      <c r="CP9" s="37" t="s">
        <v>46</v>
      </c>
      <c r="CQ9" s="38" t="s">
        <v>47</v>
      </c>
      <c r="CR9" s="39" t="s">
        <v>46</v>
      </c>
      <c r="CS9" s="37" t="s">
        <v>46</v>
      </c>
      <c r="CT9" s="37" t="s">
        <v>46</v>
      </c>
      <c r="CU9" s="37" t="s">
        <v>46</v>
      </c>
      <c r="CV9" s="37" t="s">
        <v>46</v>
      </c>
      <c r="CW9" s="37" t="s">
        <v>46</v>
      </c>
      <c r="CX9" s="38" t="s">
        <v>46</v>
      </c>
      <c r="CY9" s="41">
        <v>46.4</v>
      </c>
      <c r="CZ9" s="68">
        <f>DC9*SQRT(DB9)</f>
        <v>1.5178932768808222</v>
      </c>
      <c r="DA9" s="36">
        <v>2.52</v>
      </c>
      <c r="DB9" s="37">
        <v>10</v>
      </c>
      <c r="DC9" s="36">
        <v>0.48</v>
      </c>
      <c r="DD9" s="37" t="s">
        <v>46</v>
      </c>
      <c r="DE9" s="38" t="s">
        <v>47</v>
      </c>
      <c r="DF9" s="39" t="s">
        <v>46</v>
      </c>
      <c r="DG9" s="37" t="s">
        <v>46</v>
      </c>
      <c r="DH9" s="37" t="s">
        <v>46</v>
      </c>
      <c r="DI9" s="37" t="s">
        <v>46</v>
      </c>
      <c r="DJ9" s="37" t="s">
        <v>46</v>
      </c>
      <c r="DK9" s="37" t="s">
        <v>46</v>
      </c>
      <c r="DL9" s="38" t="s">
        <v>46</v>
      </c>
      <c r="DM9" s="76">
        <v>1408</v>
      </c>
      <c r="DN9" s="68">
        <f>DQ9*SQRT(DP9)</f>
        <v>189.73665961010278</v>
      </c>
      <c r="DO9" s="68">
        <f>(DN9/DM9)*100</f>
        <v>13.475615029126617</v>
      </c>
      <c r="DP9" s="37">
        <v>10</v>
      </c>
      <c r="DQ9" s="76">
        <v>60</v>
      </c>
      <c r="DR9" s="37" t="s">
        <v>46</v>
      </c>
      <c r="DS9" s="38" t="s">
        <v>46</v>
      </c>
      <c r="DT9" s="39" t="s">
        <v>46</v>
      </c>
      <c r="DU9" s="37" t="s">
        <v>46</v>
      </c>
      <c r="DV9" s="37" t="s">
        <v>46</v>
      </c>
      <c r="DW9" s="37" t="s">
        <v>46</v>
      </c>
      <c r="DX9" s="37" t="s">
        <v>46</v>
      </c>
      <c r="DY9" s="37" t="s">
        <v>46</v>
      </c>
      <c r="DZ9" s="38" t="s">
        <v>46</v>
      </c>
      <c r="EA9" s="76">
        <v>1426</v>
      </c>
      <c r="EB9" s="68">
        <f>EE9*SQRT(ED9)</f>
        <v>221.35943621178657</v>
      </c>
      <c r="EC9" s="68">
        <f>(EB9/EA9)*100</f>
        <v>15.52310211863861</v>
      </c>
      <c r="ED9" s="37">
        <v>10</v>
      </c>
      <c r="EE9" s="76">
        <v>70</v>
      </c>
      <c r="EF9" s="37" t="s">
        <v>46</v>
      </c>
      <c r="EG9" s="38" t="s">
        <v>46</v>
      </c>
      <c r="EH9" s="39" t="s">
        <v>46</v>
      </c>
      <c r="EI9" s="37" t="s">
        <v>46</v>
      </c>
      <c r="EJ9" s="37" t="s">
        <v>46</v>
      </c>
      <c r="EK9" s="37" t="s">
        <v>46</v>
      </c>
      <c r="EL9" s="37" t="s">
        <v>46</v>
      </c>
      <c r="EM9" s="37" t="s">
        <v>46</v>
      </c>
      <c r="EN9" s="38" t="s">
        <v>46</v>
      </c>
      <c r="EO9" s="76">
        <v>213</v>
      </c>
      <c r="EP9" s="68">
        <f>ES9*SQRT(ER9)</f>
        <v>9.486832980505138</v>
      </c>
      <c r="EQ9" s="68">
        <f>(EP9/EO9)*100</f>
        <v>4.4539121974202525</v>
      </c>
      <c r="ER9" s="37">
        <v>10</v>
      </c>
      <c r="ES9" s="76">
        <v>3</v>
      </c>
      <c r="ET9" s="37" t="s">
        <v>46</v>
      </c>
      <c r="EU9" s="38" t="s">
        <v>46</v>
      </c>
      <c r="EV9" s="39" t="s">
        <v>46</v>
      </c>
      <c r="EW9" s="37" t="s">
        <v>46</v>
      </c>
      <c r="EX9" s="37" t="s">
        <v>46</v>
      </c>
      <c r="EY9" s="37" t="s">
        <v>46</v>
      </c>
      <c r="EZ9" s="37" t="s">
        <v>46</v>
      </c>
      <c r="FA9" s="37" t="s">
        <v>46</v>
      </c>
      <c r="FB9" s="38" t="s">
        <v>46</v>
      </c>
      <c r="FC9" s="39" t="s">
        <v>46</v>
      </c>
      <c r="FD9" s="37" t="s">
        <v>46</v>
      </c>
      <c r="FE9" s="37" t="s">
        <v>46</v>
      </c>
      <c r="FF9" s="37" t="s">
        <v>46</v>
      </c>
      <c r="FG9" s="37" t="s">
        <v>46</v>
      </c>
      <c r="FH9" s="37" t="s">
        <v>46</v>
      </c>
      <c r="FI9" s="38" t="s">
        <v>46</v>
      </c>
      <c r="FJ9" s="76">
        <v>200</v>
      </c>
      <c r="FK9" s="68">
        <f>FN9*SQRT(FM9)</f>
        <v>31.622776601683796</v>
      </c>
      <c r="FL9" s="68">
        <f>(FK9/FJ9)*100</f>
        <v>15.811388300841896</v>
      </c>
      <c r="FM9" s="37">
        <v>10</v>
      </c>
      <c r="FN9" s="76">
        <v>10</v>
      </c>
      <c r="FO9" s="37" t="s">
        <v>46</v>
      </c>
      <c r="FP9" s="38" t="s">
        <v>47</v>
      </c>
      <c r="FQ9" s="39" t="s">
        <v>46</v>
      </c>
      <c r="FR9" s="37" t="s">
        <v>46</v>
      </c>
      <c r="FS9" s="37" t="s">
        <v>46</v>
      </c>
      <c r="FT9" s="37" t="s">
        <v>46</v>
      </c>
      <c r="FU9" s="37" t="s">
        <v>46</v>
      </c>
      <c r="FV9" s="37" t="s">
        <v>46</v>
      </c>
      <c r="FW9" s="38" t="s">
        <v>46</v>
      </c>
      <c r="FX9" s="39" t="s">
        <v>46</v>
      </c>
      <c r="FY9" s="37" t="s">
        <v>46</v>
      </c>
      <c r="FZ9" s="37" t="s">
        <v>46</v>
      </c>
      <c r="GA9" s="37" t="s">
        <v>46</v>
      </c>
      <c r="GB9" s="37" t="s">
        <v>46</v>
      </c>
      <c r="GC9" s="37" t="s">
        <v>46</v>
      </c>
      <c r="GD9" s="38" t="s">
        <v>46</v>
      </c>
      <c r="GE9" s="39" t="s">
        <v>46</v>
      </c>
      <c r="GF9" s="37" t="s">
        <v>46</v>
      </c>
      <c r="GG9" s="37" t="s">
        <v>46</v>
      </c>
      <c r="GH9" s="37" t="s">
        <v>46</v>
      </c>
      <c r="GI9" s="37" t="s">
        <v>46</v>
      </c>
      <c r="GJ9" s="37" t="s">
        <v>46</v>
      </c>
      <c r="GK9" s="38" t="s">
        <v>46</v>
      </c>
      <c r="GL9" s="76">
        <v>562</v>
      </c>
      <c r="GM9" s="68">
        <f>GP9*SQRT(GO9)</f>
        <v>126.49110640673518</v>
      </c>
      <c r="GN9" s="68">
        <f>(GM9/GL9)*100</f>
        <v>22.50731430724825</v>
      </c>
      <c r="GO9" s="37">
        <v>10</v>
      </c>
      <c r="GP9" s="76">
        <v>40</v>
      </c>
      <c r="GQ9" s="37" t="s">
        <v>46</v>
      </c>
      <c r="GR9" s="38" t="s">
        <v>47</v>
      </c>
      <c r="GS9" s="39" t="s">
        <v>46</v>
      </c>
      <c r="GT9" s="37" t="s">
        <v>46</v>
      </c>
      <c r="GU9" s="37" t="s">
        <v>46</v>
      </c>
      <c r="GV9" s="37" t="s">
        <v>46</v>
      </c>
      <c r="GW9" s="37" t="s">
        <v>46</v>
      </c>
      <c r="GX9" s="37" t="s">
        <v>46</v>
      </c>
      <c r="GY9" s="38" t="s">
        <v>46</v>
      </c>
      <c r="GZ9" s="39" t="s">
        <v>46</v>
      </c>
      <c r="HA9" s="37" t="s">
        <v>46</v>
      </c>
      <c r="HB9" s="37" t="s">
        <v>46</v>
      </c>
      <c r="HC9" s="37" t="s">
        <v>46</v>
      </c>
      <c r="HD9" s="37" t="s">
        <v>46</v>
      </c>
      <c r="HE9" s="37" t="s">
        <v>46</v>
      </c>
      <c r="HF9" s="38" t="s">
        <v>46</v>
      </c>
      <c r="HG9" s="39" t="s">
        <v>46</v>
      </c>
      <c r="HH9" s="37" t="s">
        <v>46</v>
      </c>
      <c r="HI9" s="37" t="s">
        <v>46</v>
      </c>
      <c r="HJ9" s="37" t="s">
        <v>46</v>
      </c>
      <c r="HK9" s="37" t="s">
        <v>46</v>
      </c>
      <c r="HL9" s="37" t="s">
        <v>46</v>
      </c>
      <c r="HM9" s="38" t="s">
        <v>46</v>
      </c>
      <c r="HN9" s="39" t="s">
        <v>46</v>
      </c>
      <c r="HO9" s="37" t="s">
        <v>46</v>
      </c>
      <c r="HP9" s="37" t="s">
        <v>46</v>
      </c>
      <c r="HQ9" s="37" t="s">
        <v>46</v>
      </c>
      <c r="HR9" s="37" t="s">
        <v>46</v>
      </c>
      <c r="HS9" s="37" t="s">
        <v>46</v>
      </c>
      <c r="HT9" s="38" t="s">
        <v>46</v>
      </c>
      <c r="HU9" s="39" t="s">
        <v>46</v>
      </c>
      <c r="HV9" s="37" t="s">
        <v>46</v>
      </c>
      <c r="HW9" s="37" t="s">
        <v>46</v>
      </c>
      <c r="HX9" s="37" t="s">
        <v>46</v>
      </c>
      <c r="HY9" s="37" t="s">
        <v>46</v>
      </c>
      <c r="HZ9" s="37" t="s">
        <v>46</v>
      </c>
      <c r="IA9" s="38" t="s">
        <v>46</v>
      </c>
      <c r="IB9" s="35" t="s">
        <v>46</v>
      </c>
      <c r="IC9" s="42" t="s">
        <v>46</v>
      </c>
      <c r="ID9" s="42" t="s">
        <v>46</v>
      </c>
      <c r="IE9" s="37" t="s">
        <v>46</v>
      </c>
      <c r="IF9" s="36" t="s">
        <v>46</v>
      </c>
      <c r="IG9" s="37" t="s">
        <v>46</v>
      </c>
      <c r="IH9" s="38" t="s">
        <v>46</v>
      </c>
      <c r="II9" s="10"/>
      <c r="IJ9" s="3"/>
      <c r="IK9" s="3"/>
      <c r="IL9" s="3"/>
      <c r="IM9" s="3"/>
      <c r="IN9" s="3"/>
    </row>
    <row r="10" spans="3:248" s="2" customFormat="1" ht="16.5" thickBot="1" thickTop="1">
      <c r="C10" s="12" t="s">
        <v>50</v>
      </c>
      <c r="E10" s="60">
        <v>292.9</v>
      </c>
      <c r="F10" s="69">
        <f>I10*SQRT(H10)</f>
        <v>29.72541000558277</v>
      </c>
      <c r="G10" s="69">
        <f>(F10/E10)*100</f>
        <v>10.148654832906374</v>
      </c>
      <c r="H10" s="57">
        <v>10</v>
      </c>
      <c r="I10" s="61">
        <v>9.4</v>
      </c>
      <c r="J10" s="57" t="s">
        <v>46</v>
      </c>
      <c r="K10" s="58" t="s">
        <v>46</v>
      </c>
      <c r="L10" s="55" t="s">
        <v>46</v>
      </c>
      <c r="M10" s="57" t="s">
        <v>46</v>
      </c>
      <c r="N10" s="57" t="s">
        <v>46</v>
      </c>
      <c r="O10" s="57" t="s">
        <v>46</v>
      </c>
      <c r="P10" s="57" t="s">
        <v>46</v>
      </c>
      <c r="Q10" s="57" t="s">
        <v>46</v>
      </c>
      <c r="R10" s="58" t="s">
        <v>46</v>
      </c>
      <c r="S10" s="62">
        <v>22.13</v>
      </c>
      <c r="T10" s="69">
        <f>W10*SQRT(V10)</f>
        <v>2.1819715855161816</v>
      </c>
      <c r="U10" s="69">
        <f>(T10/S10)*100</f>
        <v>9.85979026442016</v>
      </c>
      <c r="V10" s="57">
        <v>10</v>
      </c>
      <c r="W10" s="63">
        <v>0.69</v>
      </c>
      <c r="X10" s="57" t="s">
        <v>46</v>
      </c>
      <c r="Y10" s="58" t="s">
        <v>47</v>
      </c>
      <c r="Z10" s="55" t="s">
        <v>46</v>
      </c>
      <c r="AA10" s="57" t="s">
        <v>46</v>
      </c>
      <c r="AB10" s="57" t="s">
        <v>46</v>
      </c>
      <c r="AC10" s="57" t="s">
        <v>46</v>
      </c>
      <c r="AD10" s="57" t="s">
        <v>46</v>
      </c>
      <c r="AE10" s="57" t="s">
        <v>46</v>
      </c>
      <c r="AF10" s="58" t="s">
        <v>46</v>
      </c>
      <c r="AG10" s="55" t="s">
        <v>46</v>
      </c>
      <c r="AH10" s="59" t="s">
        <v>46</v>
      </c>
      <c r="AI10" s="59" t="s">
        <v>46</v>
      </c>
      <c r="AJ10" s="57" t="s">
        <v>46</v>
      </c>
      <c r="AK10" s="57" t="s">
        <v>46</v>
      </c>
      <c r="AL10" s="57" t="s">
        <v>46</v>
      </c>
      <c r="AM10" s="58" t="s">
        <v>46</v>
      </c>
      <c r="AN10" s="55" t="s">
        <v>46</v>
      </c>
      <c r="AO10" s="57" t="s">
        <v>46</v>
      </c>
      <c r="AP10" s="57" t="s">
        <v>46</v>
      </c>
      <c r="AQ10" s="57" t="s">
        <v>46</v>
      </c>
      <c r="AR10" s="57" t="s">
        <v>46</v>
      </c>
      <c r="AS10" s="57" t="s">
        <v>46</v>
      </c>
      <c r="AT10" s="58" t="s">
        <v>46</v>
      </c>
      <c r="AU10" s="60" t="s">
        <v>46</v>
      </c>
      <c r="AV10" s="56" t="s">
        <v>46</v>
      </c>
      <c r="AW10" s="56" t="s">
        <v>46</v>
      </c>
      <c r="AX10" s="57" t="s">
        <v>46</v>
      </c>
      <c r="AY10" s="61" t="s">
        <v>46</v>
      </c>
      <c r="AZ10" s="57" t="s">
        <v>46</v>
      </c>
      <c r="BA10" s="58" t="s">
        <v>46</v>
      </c>
      <c r="BB10" s="55" t="s">
        <v>46</v>
      </c>
      <c r="BC10" s="57" t="s">
        <v>46</v>
      </c>
      <c r="BD10" s="57" t="s">
        <v>46</v>
      </c>
      <c r="BE10" s="57" t="s">
        <v>46</v>
      </c>
      <c r="BF10" s="57" t="s">
        <v>46</v>
      </c>
      <c r="BG10" s="57" t="s">
        <v>46</v>
      </c>
      <c r="BH10" s="58" t="s">
        <v>46</v>
      </c>
      <c r="BI10" s="62" t="s">
        <v>46</v>
      </c>
      <c r="BJ10" s="59" t="s">
        <v>46</v>
      </c>
      <c r="BK10" s="59" t="s">
        <v>46</v>
      </c>
      <c r="BL10" s="57" t="s">
        <v>46</v>
      </c>
      <c r="BM10" s="63" t="s">
        <v>46</v>
      </c>
      <c r="BN10" s="57" t="s">
        <v>46</v>
      </c>
      <c r="BO10" s="58" t="s">
        <v>46</v>
      </c>
      <c r="BP10" s="55" t="s">
        <v>46</v>
      </c>
      <c r="BQ10" s="57" t="s">
        <v>46</v>
      </c>
      <c r="BR10" s="57" t="s">
        <v>46</v>
      </c>
      <c r="BS10" s="57" t="s">
        <v>46</v>
      </c>
      <c r="BT10" s="57" t="s">
        <v>46</v>
      </c>
      <c r="BU10" s="57" t="s">
        <v>46</v>
      </c>
      <c r="BV10" s="58" t="s">
        <v>46</v>
      </c>
      <c r="BW10" s="55" t="s">
        <v>46</v>
      </c>
      <c r="BX10" s="57" t="s">
        <v>46</v>
      </c>
      <c r="BY10" s="57" t="s">
        <v>46</v>
      </c>
      <c r="BZ10" s="57" t="s">
        <v>46</v>
      </c>
      <c r="CA10" s="57" t="s">
        <v>46</v>
      </c>
      <c r="CB10" s="57" t="s">
        <v>46</v>
      </c>
      <c r="CC10" s="58" t="s">
        <v>46</v>
      </c>
      <c r="CD10" s="55" t="s">
        <v>46</v>
      </c>
      <c r="CE10" s="57" t="s">
        <v>46</v>
      </c>
      <c r="CF10" s="57" t="s">
        <v>46</v>
      </c>
      <c r="CG10" s="57" t="s">
        <v>46</v>
      </c>
      <c r="CH10" s="57" t="s">
        <v>46</v>
      </c>
      <c r="CI10" s="57" t="s">
        <v>46</v>
      </c>
      <c r="CJ10" s="58" t="s">
        <v>46</v>
      </c>
      <c r="CK10" s="55">
        <v>3.1</v>
      </c>
      <c r="CL10" s="57">
        <f>CO10*SQRT(CN10)</f>
        <v>1.5811388300841898</v>
      </c>
      <c r="CM10" s="57">
        <v>2.45</v>
      </c>
      <c r="CN10" s="57">
        <v>10</v>
      </c>
      <c r="CO10" s="57">
        <v>0.5</v>
      </c>
      <c r="CP10" s="57" t="s">
        <v>46</v>
      </c>
      <c r="CQ10" s="58" t="s">
        <v>47</v>
      </c>
      <c r="CR10" s="55" t="s">
        <v>46</v>
      </c>
      <c r="CS10" s="57" t="s">
        <v>46</v>
      </c>
      <c r="CT10" s="57" t="s">
        <v>46</v>
      </c>
      <c r="CU10" s="57" t="s">
        <v>46</v>
      </c>
      <c r="CV10" s="57" t="s">
        <v>46</v>
      </c>
      <c r="CW10" s="57" t="s">
        <v>46</v>
      </c>
      <c r="CX10" s="58" t="s">
        <v>46</v>
      </c>
      <c r="CY10" s="60">
        <v>47.46</v>
      </c>
      <c r="CZ10" s="69">
        <f>DC10*SQRT(DB10)</f>
        <v>2.2768399153212333</v>
      </c>
      <c r="DA10" s="63">
        <v>3.71</v>
      </c>
      <c r="DB10" s="57">
        <v>10</v>
      </c>
      <c r="DC10" s="63">
        <v>0.72</v>
      </c>
      <c r="DD10" s="57" t="s">
        <v>46</v>
      </c>
      <c r="DE10" s="58" t="s">
        <v>47</v>
      </c>
      <c r="DF10" s="55" t="s">
        <v>46</v>
      </c>
      <c r="DG10" s="57" t="s">
        <v>46</v>
      </c>
      <c r="DH10" s="57" t="s">
        <v>46</v>
      </c>
      <c r="DI10" s="57" t="s">
        <v>46</v>
      </c>
      <c r="DJ10" s="57" t="s">
        <v>46</v>
      </c>
      <c r="DK10" s="57" t="s">
        <v>46</v>
      </c>
      <c r="DL10" s="58" t="s">
        <v>46</v>
      </c>
      <c r="DM10" s="75">
        <v>1481</v>
      </c>
      <c r="DN10" s="69">
        <f>DQ10*SQRT(DP10)</f>
        <v>126.49110640673518</v>
      </c>
      <c r="DO10" s="69">
        <f>(DN10/DM10)*100</f>
        <v>8.540925483236677</v>
      </c>
      <c r="DP10" s="57">
        <v>10</v>
      </c>
      <c r="DQ10" s="75">
        <v>40</v>
      </c>
      <c r="DR10" s="57" t="s">
        <v>46</v>
      </c>
      <c r="DS10" s="58" t="s">
        <v>46</v>
      </c>
      <c r="DT10" s="55" t="s">
        <v>46</v>
      </c>
      <c r="DU10" s="57" t="s">
        <v>46</v>
      </c>
      <c r="DV10" s="57" t="s">
        <v>46</v>
      </c>
      <c r="DW10" s="57" t="s">
        <v>46</v>
      </c>
      <c r="DX10" s="57" t="s">
        <v>46</v>
      </c>
      <c r="DY10" s="57" t="s">
        <v>46</v>
      </c>
      <c r="DZ10" s="58" t="s">
        <v>46</v>
      </c>
      <c r="EA10" s="75">
        <v>1480</v>
      </c>
      <c r="EB10" s="69">
        <f>EE10*SQRT(ED10)</f>
        <v>126.49110640673518</v>
      </c>
      <c r="EC10" s="69">
        <f>(EB10/EA10)*100</f>
        <v>8.546696378833458</v>
      </c>
      <c r="ED10" s="57">
        <v>10</v>
      </c>
      <c r="EE10" s="75">
        <v>40</v>
      </c>
      <c r="EF10" s="57" t="s">
        <v>46</v>
      </c>
      <c r="EG10" s="58" t="s">
        <v>46</v>
      </c>
      <c r="EH10" s="55" t="s">
        <v>46</v>
      </c>
      <c r="EI10" s="57" t="s">
        <v>46</v>
      </c>
      <c r="EJ10" s="57" t="s">
        <v>46</v>
      </c>
      <c r="EK10" s="57" t="s">
        <v>46</v>
      </c>
      <c r="EL10" s="57" t="s">
        <v>46</v>
      </c>
      <c r="EM10" s="57" t="s">
        <v>46</v>
      </c>
      <c r="EN10" s="58" t="s">
        <v>46</v>
      </c>
      <c r="EO10" s="75">
        <v>226</v>
      </c>
      <c r="EP10" s="69">
        <f>ES10*SQRT(ER10)</f>
        <v>22.135943621178658</v>
      </c>
      <c r="EQ10" s="69">
        <f>(EP10/EO10)*100</f>
        <v>9.7946653191056</v>
      </c>
      <c r="ER10" s="57">
        <v>10</v>
      </c>
      <c r="ES10" s="75">
        <v>7</v>
      </c>
      <c r="ET10" s="57" t="s">
        <v>46</v>
      </c>
      <c r="EU10" s="58" t="s">
        <v>46</v>
      </c>
      <c r="EV10" s="55" t="s">
        <v>46</v>
      </c>
      <c r="EW10" s="57" t="s">
        <v>46</v>
      </c>
      <c r="EX10" s="57" t="s">
        <v>46</v>
      </c>
      <c r="EY10" s="57" t="s">
        <v>46</v>
      </c>
      <c r="EZ10" s="57" t="s">
        <v>46</v>
      </c>
      <c r="FA10" s="57" t="s">
        <v>46</v>
      </c>
      <c r="FB10" s="58" t="s">
        <v>46</v>
      </c>
      <c r="FC10" s="55" t="s">
        <v>46</v>
      </c>
      <c r="FD10" s="57" t="s">
        <v>46</v>
      </c>
      <c r="FE10" s="57" t="s">
        <v>46</v>
      </c>
      <c r="FF10" s="57" t="s">
        <v>46</v>
      </c>
      <c r="FG10" s="57" t="s">
        <v>46</v>
      </c>
      <c r="FH10" s="57" t="s">
        <v>46</v>
      </c>
      <c r="FI10" s="58" t="s">
        <v>46</v>
      </c>
      <c r="FJ10" s="75">
        <v>209</v>
      </c>
      <c r="FK10" s="69">
        <f>FN10*SQRT(FM10)</f>
        <v>31.622776601683796</v>
      </c>
      <c r="FL10" s="69">
        <f>(FK10/FJ10)*100</f>
        <v>15.130515120422869</v>
      </c>
      <c r="FM10" s="57">
        <v>10</v>
      </c>
      <c r="FN10" s="75">
        <v>10</v>
      </c>
      <c r="FO10" s="57" t="s">
        <v>46</v>
      </c>
      <c r="FP10" s="58" t="s">
        <v>47</v>
      </c>
      <c r="FQ10" s="55" t="s">
        <v>46</v>
      </c>
      <c r="FR10" s="57" t="s">
        <v>46</v>
      </c>
      <c r="FS10" s="57" t="s">
        <v>46</v>
      </c>
      <c r="FT10" s="57" t="s">
        <v>46</v>
      </c>
      <c r="FU10" s="57" t="s">
        <v>46</v>
      </c>
      <c r="FV10" s="57" t="s">
        <v>46</v>
      </c>
      <c r="FW10" s="58" t="s">
        <v>46</v>
      </c>
      <c r="FX10" s="55" t="s">
        <v>46</v>
      </c>
      <c r="FY10" s="57" t="s">
        <v>46</v>
      </c>
      <c r="FZ10" s="57" t="s">
        <v>46</v>
      </c>
      <c r="GA10" s="57" t="s">
        <v>46</v>
      </c>
      <c r="GB10" s="57" t="s">
        <v>46</v>
      </c>
      <c r="GC10" s="57" t="s">
        <v>46</v>
      </c>
      <c r="GD10" s="58" t="s">
        <v>46</v>
      </c>
      <c r="GE10" s="55" t="s">
        <v>46</v>
      </c>
      <c r="GF10" s="57" t="s">
        <v>46</v>
      </c>
      <c r="GG10" s="57" t="s">
        <v>46</v>
      </c>
      <c r="GH10" s="57" t="s">
        <v>46</v>
      </c>
      <c r="GI10" s="57" t="s">
        <v>46</v>
      </c>
      <c r="GJ10" s="57" t="s">
        <v>46</v>
      </c>
      <c r="GK10" s="58" t="s">
        <v>46</v>
      </c>
      <c r="GL10" s="75">
        <v>532</v>
      </c>
      <c r="GM10" s="69">
        <f>GP10*SQRT(GO10)</f>
        <v>158.11388300841898</v>
      </c>
      <c r="GN10" s="69">
        <f>(GM10/GL10)*100</f>
        <v>29.720654700830636</v>
      </c>
      <c r="GO10" s="57">
        <v>10</v>
      </c>
      <c r="GP10" s="75">
        <v>50</v>
      </c>
      <c r="GQ10" s="57" t="s">
        <v>46</v>
      </c>
      <c r="GR10" s="58" t="s">
        <v>47</v>
      </c>
      <c r="GS10" s="55" t="s">
        <v>46</v>
      </c>
      <c r="GT10" s="57" t="s">
        <v>46</v>
      </c>
      <c r="GU10" s="57" t="s">
        <v>46</v>
      </c>
      <c r="GV10" s="57" t="s">
        <v>46</v>
      </c>
      <c r="GW10" s="57" t="s">
        <v>46</v>
      </c>
      <c r="GX10" s="57" t="s">
        <v>46</v>
      </c>
      <c r="GY10" s="58" t="s">
        <v>46</v>
      </c>
      <c r="GZ10" s="55" t="s">
        <v>46</v>
      </c>
      <c r="HA10" s="57" t="s">
        <v>46</v>
      </c>
      <c r="HB10" s="57" t="s">
        <v>46</v>
      </c>
      <c r="HC10" s="57" t="s">
        <v>46</v>
      </c>
      <c r="HD10" s="57" t="s">
        <v>46</v>
      </c>
      <c r="HE10" s="57" t="s">
        <v>46</v>
      </c>
      <c r="HF10" s="58" t="s">
        <v>46</v>
      </c>
      <c r="HG10" s="55" t="s">
        <v>46</v>
      </c>
      <c r="HH10" s="57" t="s">
        <v>46</v>
      </c>
      <c r="HI10" s="57" t="s">
        <v>46</v>
      </c>
      <c r="HJ10" s="57" t="s">
        <v>46</v>
      </c>
      <c r="HK10" s="57" t="s">
        <v>46</v>
      </c>
      <c r="HL10" s="57" t="s">
        <v>46</v>
      </c>
      <c r="HM10" s="58" t="s">
        <v>46</v>
      </c>
      <c r="HN10" s="55" t="s">
        <v>46</v>
      </c>
      <c r="HO10" s="57" t="s">
        <v>46</v>
      </c>
      <c r="HP10" s="57" t="s">
        <v>46</v>
      </c>
      <c r="HQ10" s="57" t="s">
        <v>46</v>
      </c>
      <c r="HR10" s="57" t="s">
        <v>46</v>
      </c>
      <c r="HS10" s="57" t="s">
        <v>46</v>
      </c>
      <c r="HT10" s="58" t="s">
        <v>46</v>
      </c>
      <c r="HU10" s="55" t="s">
        <v>46</v>
      </c>
      <c r="HV10" s="57" t="s">
        <v>46</v>
      </c>
      <c r="HW10" s="57" t="s">
        <v>46</v>
      </c>
      <c r="HX10" s="57" t="s">
        <v>46</v>
      </c>
      <c r="HY10" s="57" t="s">
        <v>46</v>
      </c>
      <c r="HZ10" s="57" t="s">
        <v>46</v>
      </c>
      <c r="IA10" s="58" t="s">
        <v>46</v>
      </c>
      <c r="IB10" s="62" t="s">
        <v>46</v>
      </c>
      <c r="IC10" s="59" t="s">
        <v>46</v>
      </c>
      <c r="ID10" s="59" t="s">
        <v>46</v>
      </c>
      <c r="IE10" s="57" t="s">
        <v>46</v>
      </c>
      <c r="IF10" s="63" t="s">
        <v>46</v>
      </c>
      <c r="IG10" s="57" t="s">
        <v>46</v>
      </c>
      <c r="IH10" s="64" t="s">
        <v>46</v>
      </c>
      <c r="II10" s="10"/>
      <c r="IJ10" s="3"/>
      <c r="IK10" s="3"/>
      <c r="IL10" s="3"/>
      <c r="IM10" s="3"/>
      <c r="IN10" s="3"/>
    </row>
    <row r="11" spans="132:170" ht="15.75" thickTop="1">
      <c r="EB11" s="53"/>
      <c r="EC11" s="53"/>
      <c r="FN11" s="79"/>
    </row>
  </sheetData>
  <mergeCells count="35">
    <mergeCell ref="IK1:IM1"/>
    <mergeCell ref="HU1:IA1"/>
    <mergeCell ref="GL1:GR1"/>
    <mergeCell ref="GZ1:HF1"/>
    <mergeCell ref="HN1:HT1"/>
    <mergeCell ref="GS1:GY1"/>
    <mergeCell ref="IB1:IH1"/>
    <mergeCell ref="EA1:EG1"/>
    <mergeCell ref="EO1:EU1"/>
    <mergeCell ref="FJ1:FP1"/>
    <mergeCell ref="FX1:GD1"/>
    <mergeCell ref="EH1:EN1"/>
    <mergeCell ref="FC1:FI1"/>
    <mergeCell ref="FQ1:FW1"/>
    <mergeCell ref="EV1:FB1"/>
    <mergeCell ref="GE1:GK1"/>
    <mergeCell ref="HG1:HM1"/>
    <mergeCell ref="AN1:AT1"/>
    <mergeCell ref="BB1:BH1"/>
    <mergeCell ref="BP1:BV1"/>
    <mergeCell ref="CD1:CJ1"/>
    <mergeCell ref="AU1:BA1"/>
    <mergeCell ref="BI1:BO1"/>
    <mergeCell ref="BW1:CC1"/>
    <mergeCell ref="DM1:DS1"/>
    <mergeCell ref="E1:K1"/>
    <mergeCell ref="L1:R1"/>
    <mergeCell ref="S1:Y1"/>
    <mergeCell ref="AG1:AM1"/>
    <mergeCell ref="Z1:AF1"/>
    <mergeCell ref="CK1:CQ1"/>
    <mergeCell ref="DT1:DZ1"/>
    <mergeCell ref="CR1:CX1"/>
    <mergeCell ref="CY1:DE1"/>
    <mergeCell ref="DF1:DL1"/>
  </mergeCells>
  <printOptions/>
  <pageMargins left="0.75" right="0.75" top="1" bottom="1" header="0.5" footer="0.5"/>
  <pageSetup fitToWidth="8" horizontalDpi="600" verticalDpi="600" orientation="landscape" scale="50" r:id="rId1"/>
  <headerFooter alignWithMargins="0">
    <oddHeader>&amp;CTD4, WA 2-02, Contract No. EP-W-06-032
Statistics from Pubertal Studies on Male Animals, As Reported in Published Articles</oddHeader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1901-01-01T04:00:00Z</cp:lastPrinted>
  <dcterms:created xsi:type="dcterms:W3CDTF">1901-01-01T04:00:00Z</dcterms:created>
  <dcterms:modified xsi:type="dcterms:W3CDTF">2007-09-13T20:57:23Z</dcterms:modified>
  <cp:category/>
  <cp:version/>
  <cp:contentType/>
  <cp:contentStatus/>
</cp:coreProperties>
</file>