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055" windowHeight="5535" tabRatio="832" firstSheet="1" activeTab="1"/>
  </bookViews>
  <sheets>
    <sheet name="Tab 4. NAFTA vs. rest of trade " sheetId="1" r:id="rId1"/>
    <sheet name="table_04" sheetId="2" r:id="rId2"/>
  </sheets>
  <definedNames>
    <definedName name="HTML_CodePage" hidden="1">1252</definedName>
    <definedName name="HTML_Control" hidden="1">{"'Sheet1'!$A$1:$J$87"}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"P:\WebTeam\Project\NATF\NATF Excel files\Chapter_2\Table_2_4.htm"</definedName>
    <definedName name="HTML_Title" hidden="1">"Table 2-4"</definedName>
    <definedName name="_xlnm.Print_Area" localSheetId="1">'table_04'!$A$1:$F$22</definedName>
  </definedNames>
  <calcPr fullCalcOnLoad="1"/>
</workbook>
</file>

<file path=xl/sharedStrings.xml><?xml version="1.0" encoding="utf-8"?>
<sst xmlns="http://schemas.openxmlformats.org/spreadsheetml/2006/main" count="26" uniqueCount="25">
  <si>
    <t>(Billions of current U.S. dollars)</t>
  </si>
  <si>
    <t>Total U.S.
international
merchandise trade</t>
  </si>
  <si>
    <t>Total U.S.
trade with
NAFTA
partners</t>
  </si>
  <si>
    <t>Ratio of
U.S.–NAFTA trade
to all U.S. trade
(percent)</t>
  </si>
  <si>
    <t>% change,
1990–2003</t>
  </si>
  <si>
    <t>Annual growth rate</t>
  </si>
  <si>
    <t>Total U.S.
trade with
overseas
partners</t>
  </si>
  <si>
    <t>Ratio of U.S. overseas trade to all U.S. trade (percent)</t>
  </si>
  <si>
    <t>Value of U.S. Merchandise Trade with Canada and Mexico Compared
with U.S. Trade with Overseas Countries: 1994–2003</t>
  </si>
  <si>
    <t>Table 4.</t>
  </si>
  <si>
    <r>
      <t xml:space="preserve">SOURCE: U.S. Department of Transportation, Bureau of Transportation Statistics, based on: </t>
    </r>
    <r>
      <rPr>
        <b/>
        <sz val="8"/>
        <rFont val="Arial"/>
        <family val="2"/>
      </rPr>
      <t xml:space="preserve">total trade, </t>
    </r>
    <r>
      <rPr>
        <sz val="8"/>
        <rFont val="Arial"/>
        <family val="2"/>
      </rPr>
      <t>from U.S. International Trade Commission, USITC Interactive Tariff and Trade Dataweb, available at http://dataweb.usitc.gov/, as of September 15, 2004;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all surface modes</t>
    </r>
    <r>
      <rPr>
        <sz val="8"/>
        <rFont val="Arial"/>
        <family val="2"/>
      </rPr>
      <t>— U.S. Department of Transportation, Bureau of Transportation Statistics, Transborder Surface Freight Data, as of March 2004.</t>
    </r>
  </si>
  <si>
    <t>U.S.
trade with
NAFTA
partners</t>
  </si>
  <si>
    <t>U.S. trade with overseas partners</t>
  </si>
  <si>
    <t>Relative percentage shares</t>
  </si>
  <si>
    <t>Ratio of U.S. overseas trade to total U.S. trade</t>
  </si>
  <si>
    <t>Ratio of
U.S.–NAFTA trade to total U.S. trade</t>
  </si>
  <si>
    <t xml:space="preserve">Overall </t>
  </si>
  <si>
    <t>Percent change,
1990–2003</t>
  </si>
  <si>
    <t>Average annual growth rate, 
1990-2003</t>
  </si>
  <si>
    <t>NAFTA v. overseas</t>
  </si>
  <si>
    <t>(Current $, billions)</t>
  </si>
  <si>
    <r>
      <t>KEY:</t>
    </r>
    <r>
      <rPr>
        <sz val="10"/>
        <rFont val="Arial"/>
        <family val="2"/>
      </rPr>
      <t xml:space="preserve"> NAFTA = North American Free Trade Agreement</t>
    </r>
  </si>
  <si>
    <r>
      <t>SOURCE:</t>
    </r>
    <r>
      <rPr>
        <sz val="10"/>
        <rFont val="Arial"/>
        <family val="2"/>
      </rPr>
      <t xml:space="preserve"> U.S. Department of Transportation, Bureau of Transportation Statistics, based on </t>
    </r>
    <r>
      <rPr>
        <b/>
        <sz val="10"/>
        <rFont val="Arial"/>
        <family val="2"/>
      </rPr>
      <t xml:space="preserve">total trade, </t>
    </r>
    <r>
      <rPr>
        <sz val="10"/>
        <rFont val="Arial"/>
        <family val="2"/>
      </rPr>
      <t>from U.S. International Trade Commission, USITC Interactive Tariff and Trade Dataweb, available at http://dataweb.usitc.gov/ as of Sept. 15, 2004.</t>
    </r>
    <r>
      <rPr>
        <b/>
        <sz val="10"/>
        <rFont val="Arial"/>
        <family val="2"/>
      </rPr>
      <t xml:space="preserve"> </t>
    </r>
  </si>
  <si>
    <t>Year</t>
  </si>
  <si>
    <t>TABLE 4. Value of U.S. Merchandise Trade with NAFTA Partners Compared
with U.S. Trade with Overseas Countries: 1994–2003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</si>
</sst>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.000_);_(* \(#,##0.00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_)"/>
    <numFmt numFmtId="179" formatCode="#,##0.0_);\(#,##0.0\)"/>
    <numFmt numFmtId="180" formatCode="0_)"/>
    <numFmt numFmtId="181" formatCode="&quot;$&quot;#,##0"/>
    <numFmt numFmtId="182" formatCode="&quot;$&quot;#,##0.0_);[Red]\(&quot;$&quot;#,##0.0\)"/>
    <numFmt numFmtId="183" formatCode="&quot;$&quot;#,##0.00"/>
    <numFmt numFmtId="184" formatCode="0.0000000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0_);[Red]\(0\)"/>
    <numFmt numFmtId="194" formatCode="&quot;$&quot;#,##0.000"/>
    <numFmt numFmtId="195" formatCode="&quot;$&quot;#,##0.0000"/>
    <numFmt numFmtId="196" formatCode="&quot;$&quot;#,##0.0"/>
    <numFmt numFmtId="197" formatCode="&quot;$&quot;#,##0.000_);[Red]\(&quot;$&quot;#,##0.000\)"/>
    <numFmt numFmtId="198" formatCode="0.000000000"/>
    <numFmt numFmtId="199" formatCode="0.0%"/>
    <numFmt numFmtId="200" formatCode="###0.00_)"/>
    <numFmt numFmtId="201" formatCode="_(* #,##0_);_(* \(#,##0\);_ &quot;-&quot;"/>
    <numFmt numFmtId="202" formatCode="_(* #,##0.0000_);_(* \(#,##0.0000\);_(* &quot;-&quot;????_);_(@_)"/>
    <numFmt numFmtId="203" formatCode="_(* #,##0.0000_);_(* \(#,##0.000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2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8" fillId="0" borderId="1" applyNumberFormat="0">
      <alignment horizontal="right" vertical="center"/>
      <protection/>
    </xf>
    <xf numFmtId="0" fontId="1" fillId="0" borderId="0" applyNumberFormat="0" applyFill="0" applyBorder="0" applyAlignment="0" applyProtection="0"/>
    <xf numFmtId="0" fontId="9" fillId="0" borderId="2">
      <alignment horizontal="left"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 horizontal="left"/>
      <protection/>
    </xf>
    <xf numFmtId="0" fontId="4" fillId="0" borderId="0">
      <alignment horizontal="left"/>
      <protection/>
    </xf>
  </cellStyleXfs>
  <cellXfs count="68">
    <xf numFmtId="0" fontId="0" fillId="0" borderId="0" xfId="0" applyAlignment="1">
      <alignment/>
    </xf>
    <xf numFmtId="0" fontId="5" fillId="0" borderId="0" xfId="23" applyFont="1" applyAlignment="1">
      <alignment/>
      <protection/>
    </xf>
    <xf numFmtId="0" fontId="5" fillId="0" borderId="0" xfId="23" applyFont="1">
      <alignment/>
      <protection/>
    </xf>
    <xf numFmtId="0" fontId="5" fillId="0" borderId="0" xfId="0" applyFont="1" applyAlignment="1">
      <alignment/>
    </xf>
    <xf numFmtId="0" fontId="5" fillId="0" borderId="0" xfId="23" applyFont="1" applyBorder="1" applyAlignment="1">
      <alignment/>
      <protection/>
    </xf>
    <xf numFmtId="0" fontId="6" fillId="0" borderId="3" xfId="23" applyFont="1" applyBorder="1" applyAlignment="1">
      <alignment wrapText="1"/>
      <protection/>
    </xf>
    <xf numFmtId="0" fontId="6" fillId="0" borderId="0" xfId="23" applyFont="1">
      <alignment/>
      <protection/>
    </xf>
    <xf numFmtId="0" fontId="5" fillId="0" borderId="0" xfId="23" applyFont="1" applyBorder="1" applyAlignment="1">
      <alignment horizontal="left" wrapText="1"/>
      <protection/>
    </xf>
    <xf numFmtId="165" fontId="5" fillId="0" borderId="0" xfId="15" applyNumberFormat="1" applyFont="1" applyBorder="1" applyAlignment="1">
      <alignment horizontal="center" wrapText="1"/>
    </xf>
    <xf numFmtId="1" fontId="5" fillId="0" borderId="0" xfId="23" applyNumberFormat="1" applyFont="1" applyBorder="1" applyAlignment="1">
      <alignment horizontal="right" wrapText="1"/>
      <protection/>
    </xf>
    <xf numFmtId="164" fontId="5" fillId="0" borderId="4" xfId="23" applyNumberFormat="1" applyFont="1" applyBorder="1" applyAlignment="1">
      <alignment horizontal="right" wrapText="1"/>
      <protection/>
    </xf>
    <xf numFmtId="171" fontId="5" fillId="0" borderId="5" xfId="23" applyNumberFormat="1" applyFont="1" applyBorder="1" applyAlignment="1">
      <alignment horizontal="center"/>
      <protection/>
    </xf>
    <xf numFmtId="164" fontId="5" fillId="0" borderId="6" xfId="23" applyNumberFormat="1" applyFont="1" applyBorder="1" applyAlignment="1">
      <alignment horizontal="right" wrapText="1"/>
      <protection/>
    </xf>
    <xf numFmtId="0" fontId="5" fillId="0" borderId="0" xfId="23" applyFont="1" applyAlignment="1">
      <alignment horizontal="left"/>
      <protection/>
    </xf>
    <xf numFmtId="3" fontId="5" fillId="0" borderId="0" xfId="23" applyNumberFormat="1" applyFont="1" applyAlignment="1">
      <alignment horizontal="right"/>
      <protection/>
    </xf>
    <xf numFmtId="164" fontId="5" fillId="0" borderId="5" xfId="23" applyNumberFormat="1" applyFont="1" applyBorder="1" applyAlignment="1">
      <alignment horizontal="right"/>
      <protection/>
    </xf>
    <xf numFmtId="165" fontId="5" fillId="0" borderId="0" xfId="23" applyNumberFormat="1" applyFont="1" applyAlignment="1">
      <alignment horizontal="center"/>
      <protection/>
    </xf>
    <xf numFmtId="0" fontId="5" fillId="0" borderId="0" xfId="23" applyFont="1" applyBorder="1" applyAlignment="1">
      <alignment horizontal="left"/>
      <protection/>
    </xf>
    <xf numFmtId="3" fontId="5" fillId="0" borderId="0" xfId="23" applyNumberFormat="1" applyFont="1" applyBorder="1" applyAlignment="1">
      <alignment horizontal="right"/>
      <protection/>
    </xf>
    <xf numFmtId="3" fontId="5" fillId="0" borderId="0" xfId="15" applyNumberFormat="1" applyFont="1" applyBorder="1" applyAlignment="1">
      <alignment horizontal="right"/>
    </xf>
    <xf numFmtId="166" fontId="5" fillId="0" borderId="0" xfId="15" applyNumberFormat="1" applyFont="1" applyBorder="1" applyAlignment="1">
      <alignment horizontal="right"/>
    </xf>
    <xf numFmtId="0" fontId="5" fillId="0" borderId="5" xfId="23" applyFont="1" applyBorder="1">
      <alignment/>
      <protection/>
    </xf>
    <xf numFmtId="0" fontId="5" fillId="0" borderId="3" xfId="23" applyFont="1" applyBorder="1" applyAlignment="1">
      <alignment wrapText="1"/>
      <protection/>
    </xf>
    <xf numFmtId="164" fontId="5" fillId="0" borderId="0" xfId="24" applyNumberFormat="1" applyFont="1" applyBorder="1" applyAlignment="1">
      <alignment/>
      <protection/>
    </xf>
    <xf numFmtId="0" fontId="5" fillId="0" borderId="7" xfId="23" applyFont="1" applyBorder="1">
      <alignment/>
      <protection/>
    </xf>
    <xf numFmtId="0" fontId="5" fillId="0" borderId="0" xfId="0" applyFont="1" applyAlignment="1">
      <alignment wrapText="1"/>
    </xf>
    <xf numFmtId="0" fontId="7" fillId="0" borderId="0" xfId="23" applyFont="1" applyAlignment="1">
      <alignment/>
      <protection/>
    </xf>
    <xf numFmtId="171" fontId="5" fillId="0" borderId="0" xfId="15" applyNumberFormat="1" applyFont="1" applyAlignment="1">
      <alignment/>
    </xf>
    <xf numFmtId="0" fontId="6" fillId="0" borderId="3" xfId="23" applyFont="1" applyBorder="1" applyAlignment="1">
      <alignment horizontal="right" wrapText="1"/>
      <protection/>
    </xf>
    <xf numFmtId="0" fontId="0" fillId="0" borderId="0" xfId="23" applyFont="1" applyBorder="1" applyAlignment="1">
      <alignment/>
      <protection/>
    </xf>
    <xf numFmtId="0" fontId="11" fillId="0" borderId="0" xfId="23" applyFont="1" applyBorder="1">
      <alignment/>
      <protection/>
    </xf>
    <xf numFmtId="0" fontId="0" fillId="0" borderId="0" xfId="23" applyFont="1" applyBorder="1" applyAlignment="1">
      <alignment horizontal="left" wrapText="1"/>
      <protection/>
    </xf>
    <xf numFmtId="171" fontId="0" fillId="0" borderId="0" xfId="23" applyNumberFormat="1" applyFont="1" applyBorder="1" applyAlignment="1">
      <alignment horizontal="center"/>
      <protection/>
    </xf>
    <xf numFmtId="0" fontId="0" fillId="0" borderId="0" xfId="23" applyFont="1" applyBorder="1" applyAlignment="1">
      <alignment horizontal="left"/>
      <protection/>
    </xf>
    <xf numFmtId="0" fontId="0" fillId="0" borderId="0" xfId="23" applyFont="1" applyBorder="1">
      <alignment/>
      <protection/>
    </xf>
    <xf numFmtId="1" fontId="0" fillId="0" borderId="0" xfId="23" applyNumberFormat="1" applyFont="1" applyBorder="1" applyAlignment="1">
      <alignment horizontal="right" wrapText="1"/>
      <protection/>
    </xf>
    <xf numFmtId="164" fontId="0" fillId="0" borderId="0" xfId="23" applyNumberFormat="1" applyFont="1" applyBorder="1" applyAlignment="1">
      <alignment horizontal="right" wrapText="1"/>
      <protection/>
    </xf>
    <xf numFmtId="3" fontId="0" fillId="0" borderId="0" xfId="23" applyNumberFormat="1" applyFont="1" applyBorder="1" applyAlignment="1">
      <alignment horizontal="right"/>
      <protection/>
    </xf>
    <xf numFmtId="164" fontId="0" fillId="0" borderId="0" xfId="23" applyNumberFormat="1" applyFont="1" applyBorder="1" applyAlignment="1">
      <alignment horizontal="right"/>
      <protection/>
    </xf>
    <xf numFmtId="43" fontId="0" fillId="0" borderId="0" xfId="23" applyNumberFormat="1" applyFont="1" applyBorder="1">
      <alignment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2" fillId="0" borderId="0" xfId="23" applyFont="1" applyBorder="1" applyAlignment="1">
      <alignment/>
      <protection/>
    </xf>
    <xf numFmtId="0" fontId="11" fillId="0" borderId="3" xfId="23" applyFont="1" applyBorder="1" applyAlignment="1">
      <alignment horizontal="center" wrapText="1"/>
      <protection/>
    </xf>
    <xf numFmtId="0" fontId="11" fillId="0" borderId="0" xfId="23" applyFont="1" applyBorder="1" applyAlignment="1">
      <alignment horizontal="center"/>
      <protection/>
    </xf>
    <xf numFmtId="165" fontId="0" fillId="0" borderId="0" xfId="15" applyNumberFormat="1" applyFont="1" applyBorder="1" applyAlignment="1">
      <alignment horizontal="center" wrapText="1"/>
    </xf>
    <xf numFmtId="3" fontId="0" fillId="0" borderId="0" xfId="15" applyNumberFormat="1" applyFont="1" applyBorder="1" applyAlignment="1">
      <alignment horizontal="right"/>
    </xf>
    <xf numFmtId="0" fontId="11" fillId="0" borderId="0" xfId="23" applyFont="1" applyBorder="1" applyAlignment="1">
      <alignment horizontal="left" wrapText="1"/>
      <protection/>
    </xf>
    <xf numFmtId="166" fontId="11" fillId="0" borderId="0" xfId="15" applyNumberFormat="1" applyFont="1" applyBorder="1" applyAlignment="1">
      <alignment horizontal="right"/>
    </xf>
    <xf numFmtId="0" fontId="11" fillId="0" borderId="3" xfId="23" applyFont="1" applyBorder="1" applyAlignment="1">
      <alignment wrapText="1"/>
      <protection/>
    </xf>
    <xf numFmtId="164" fontId="11" fillId="0" borderId="3" xfId="24" applyNumberFormat="1" applyFont="1" applyBorder="1" applyAlignment="1">
      <alignment/>
      <protection/>
    </xf>
    <xf numFmtId="164" fontId="11" fillId="0" borderId="0" xfId="23" applyNumberFormat="1" applyFont="1" applyBorder="1" applyAlignment="1">
      <alignment horizontal="right" wrapText="1"/>
      <protection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wrapText="1"/>
    </xf>
    <xf numFmtId="0" fontId="5" fillId="0" borderId="0" xfId="23" applyFont="1" applyAlignment="1">
      <alignment/>
      <protection/>
    </xf>
    <xf numFmtId="0" fontId="5" fillId="0" borderId="0" xfId="23" applyFont="1" applyBorder="1" applyAlignment="1">
      <alignment/>
      <protection/>
    </xf>
    <xf numFmtId="0" fontId="6" fillId="0" borderId="0" xfId="27" applyFont="1" applyAlignment="1">
      <alignment horizontal="left" wrapText="1"/>
      <protection/>
    </xf>
    <xf numFmtId="0" fontId="5" fillId="0" borderId="8" xfId="23" applyNumberFormat="1" applyFont="1" applyBorder="1" applyAlignment="1">
      <alignment horizontal="left" wrapText="1"/>
      <protection/>
    </xf>
    <xf numFmtId="0" fontId="11" fillId="0" borderId="0" xfId="27" applyFont="1" applyBorder="1" applyAlignment="1">
      <alignment horizontal="left" wrapText="1"/>
      <protection/>
    </xf>
    <xf numFmtId="0" fontId="11" fillId="0" borderId="0" xfId="23" applyNumberFormat="1" applyFont="1" applyBorder="1" applyAlignment="1">
      <alignment horizontal="left" wrapText="1"/>
      <protection/>
    </xf>
    <xf numFmtId="0" fontId="0" fillId="0" borderId="0" xfId="23" applyNumberFormat="1" applyFont="1" applyBorder="1" applyAlignment="1">
      <alignment horizontal="left" wrapText="1"/>
      <protection/>
    </xf>
    <xf numFmtId="0" fontId="11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wrapText="1"/>
      <protection/>
    </xf>
    <xf numFmtId="0" fontId="0" fillId="0" borderId="0" xfId="0" applyFont="1" applyBorder="1" applyAlignment="1">
      <alignment wrapText="1"/>
    </xf>
    <xf numFmtId="0" fontId="0" fillId="0" borderId="0" xfId="23" applyFont="1" applyBorder="1" applyAlignment="1">
      <alignment wrapText="1"/>
      <protection/>
    </xf>
    <xf numFmtId="0" fontId="0" fillId="0" borderId="0" xfId="0" applyAlignment="1">
      <alignment wrapText="1"/>
    </xf>
    <xf numFmtId="0" fontId="11" fillId="0" borderId="0" xfId="23" applyFont="1" applyBorder="1" applyAlignment="1">
      <alignment horizontal="center" wrapText="1"/>
      <protection/>
    </xf>
    <xf numFmtId="0" fontId="11" fillId="0" borderId="3" xfId="0" applyFont="1" applyBorder="1" applyAlignment="1">
      <alignment horizont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_Sheet1" xfId="19"/>
    <cellStyle name="Followed Hyperlink" xfId="20"/>
    <cellStyle name="Hed Side" xfId="21"/>
    <cellStyle name="Hyperlink" xfId="22"/>
    <cellStyle name="Normal_Naftata_updated with 2001 data" xfId="23"/>
    <cellStyle name="Normal_US Direct Investment Abroad 94-99 from BEA" xfId="24"/>
    <cellStyle name="Percent" xfId="25"/>
    <cellStyle name="Source Text" xfId="26"/>
    <cellStyle name="Title-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C27" sqref="C27"/>
    </sheetView>
  </sheetViews>
  <sheetFormatPr defaultColWidth="9.140625" defaultRowHeight="12.75"/>
  <cols>
    <col min="1" max="1" width="9.7109375" style="2" customWidth="1"/>
    <col min="2" max="2" width="10.28125" style="2" bestFit="1" customWidth="1"/>
    <col min="3" max="3" width="7.8515625" style="2" bestFit="1" customWidth="1"/>
    <col min="4" max="4" width="9.28125" style="2" bestFit="1" customWidth="1"/>
    <col min="5" max="5" width="13.421875" style="2" bestFit="1" customWidth="1"/>
    <col min="6" max="6" width="14.57421875" style="2" customWidth="1"/>
    <col min="7" max="7" width="3.7109375" style="2" customWidth="1"/>
    <col min="8" max="16384" width="9.140625" style="2" customWidth="1"/>
  </cols>
  <sheetData>
    <row r="1" spans="1:5" ht="11.25">
      <c r="A1" s="54" t="s">
        <v>9</v>
      </c>
      <c r="B1" s="54"/>
      <c r="C1" s="54"/>
      <c r="D1" s="54"/>
      <c r="E1" s="54"/>
    </row>
    <row r="2" spans="1:8" ht="25.5" customHeight="1">
      <c r="A2" s="56" t="s">
        <v>8</v>
      </c>
      <c r="B2" s="56"/>
      <c r="C2" s="56"/>
      <c r="D2" s="56"/>
      <c r="E2" s="56"/>
      <c r="F2" s="56"/>
      <c r="G2" s="3"/>
      <c r="H2" s="3"/>
    </row>
    <row r="3" spans="1:5" ht="11.25">
      <c r="A3" s="55" t="s">
        <v>0</v>
      </c>
      <c r="B3" s="55"/>
      <c r="C3" s="55"/>
      <c r="D3" s="55"/>
      <c r="E3" s="55"/>
    </row>
    <row r="4" spans="1:5" ht="11.25">
      <c r="A4" s="4"/>
      <c r="B4" s="4"/>
      <c r="C4" s="4"/>
      <c r="D4" s="4"/>
      <c r="E4" s="4"/>
    </row>
    <row r="5" spans="1:6" s="6" customFormat="1" ht="48.75" customHeight="1">
      <c r="A5" s="5"/>
      <c r="B5" s="28" t="s">
        <v>1</v>
      </c>
      <c r="C5" s="28" t="s">
        <v>2</v>
      </c>
      <c r="D5" s="28" t="s">
        <v>6</v>
      </c>
      <c r="E5" s="28" t="s">
        <v>3</v>
      </c>
      <c r="F5" s="28" t="s">
        <v>7</v>
      </c>
    </row>
    <row r="6" spans="1:6" s="6" customFormat="1" ht="11.25">
      <c r="A6" s="7">
        <v>1990</v>
      </c>
      <c r="B6" s="8">
        <v>888.902730044</v>
      </c>
      <c r="C6" s="9">
        <v>232.88629999999998</v>
      </c>
      <c r="D6" s="9">
        <f>B6-C6</f>
        <v>656.016430044</v>
      </c>
      <c r="E6" s="10">
        <f>(C6/B6)*100</f>
        <v>26.199300792840663</v>
      </c>
      <c r="F6" s="11">
        <f>(D6/B6)*100</f>
        <v>73.80069920715934</v>
      </c>
    </row>
    <row r="7" spans="1:8" s="6" customFormat="1" ht="11.25">
      <c r="A7" s="7">
        <v>1991</v>
      </c>
      <c r="B7" s="8">
        <v>910.183011428</v>
      </c>
      <c r="C7" s="9">
        <v>240.6207</v>
      </c>
      <c r="D7" s="9">
        <f aca="true" t="shared" si="0" ref="D7:D19">B7-C7</f>
        <v>669.5623114279999</v>
      </c>
      <c r="E7" s="12">
        <f>(C7/B7)*100</f>
        <v>26.436518478024162</v>
      </c>
      <c r="F7" s="11">
        <f aca="true" t="shared" si="1" ref="F7:F19">(D7/B7)*100</f>
        <v>73.56348152197583</v>
      </c>
      <c r="H7" s="27"/>
    </row>
    <row r="8" spans="1:8" s="6" customFormat="1" ht="11.25">
      <c r="A8" s="7">
        <v>1992</v>
      </c>
      <c r="B8" s="8">
        <v>980.8284397550001</v>
      </c>
      <c r="C8" s="9">
        <v>264.4399</v>
      </c>
      <c r="D8" s="9">
        <f t="shared" si="0"/>
        <v>716.388539755</v>
      </c>
      <c r="E8" s="12">
        <f>(C8/B8)*100</f>
        <v>26.9608719814501</v>
      </c>
      <c r="F8" s="11">
        <f t="shared" si="1"/>
        <v>73.03912801854989</v>
      </c>
      <c r="H8" s="27"/>
    </row>
    <row r="9" spans="1:8" s="6" customFormat="1" ht="11.25">
      <c r="A9" s="7">
        <v>1993</v>
      </c>
      <c r="B9" s="8">
        <v>1045.750330723</v>
      </c>
      <c r="C9" s="9">
        <v>292.6772</v>
      </c>
      <c r="D9" s="9">
        <f t="shared" si="0"/>
        <v>753.0731307229998</v>
      </c>
      <c r="E9" s="12">
        <f>(C9/B9)*100</f>
        <v>27.98729212905454</v>
      </c>
      <c r="F9" s="11">
        <f t="shared" si="1"/>
        <v>72.01270787094545</v>
      </c>
      <c r="H9" s="27"/>
    </row>
    <row r="10" spans="1:8" ht="11.25">
      <c r="A10" s="13">
        <v>1994</v>
      </c>
      <c r="B10" s="8">
        <v>1175.882</v>
      </c>
      <c r="C10" s="14">
        <v>342.923</v>
      </c>
      <c r="D10" s="9">
        <f t="shared" si="0"/>
        <v>832.9590000000001</v>
      </c>
      <c r="E10" s="15">
        <v>29.163020470574025</v>
      </c>
      <c r="F10" s="11">
        <f t="shared" si="1"/>
        <v>70.83695472845064</v>
      </c>
      <c r="G10" s="16"/>
      <c r="H10" s="27"/>
    </row>
    <row r="11" spans="1:8" ht="11.25">
      <c r="A11" s="13">
        <v>1995</v>
      </c>
      <c r="B11" s="8">
        <v>1328.187</v>
      </c>
      <c r="C11" s="14">
        <v>379.989</v>
      </c>
      <c r="D11" s="9">
        <f t="shared" si="0"/>
        <v>948.1979999999999</v>
      </c>
      <c r="E11" s="15">
        <v>28.607490109426813</v>
      </c>
      <c r="F11" s="11">
        <f t="shared" si="1"/>
        <v>71.39039909289882</v>
      </c>
      <c r="G11" s="16"/>
      <c r="H11" s="27"/>
    </row>
    <row r="12" spans="1:8" ht="11.25">
      <c r="A12" s="13">
        <v>1996</v>
      </c>
      <c r="B12" s="8">
        <v>1420.364</v>
      </c>
      <c r="C12" s="14">
        <v>421.192</v>
      </c>
      <c r="D12" s="9">
        <f t="shared" si="0"/>
        <v>999.172</v>
      </c>
      <c r="E12" s="15">
        <v>29.653807052276743</v>
      </c>
      <c r="F12" s="11">
        <f t="shared" si="1"/>
        <v>70.34619294772327</v>
      </c>
      <c r="G12" s="16"/>
      <c r="H12" s="27"/>
    </row>
    <row r="13" spans="1:8" ht="11.25">
      <c r="A13" s="13">
        <v>1997</v>
      </c>
      <c r="B13" s="8">
        <v>1559.853</v>
      </c>
      <c r="C13" s="14">
        <v>475.382</v>
      </c>
      <c r="D13" s="9">
        <f t="shared" si="0"/>
        <v>1084.471</v>
      </c>
      <c r="E13" s="15">
        <v>30.522667502208705</v>
      </c>
      <c r="F13" s="11">
        <f t="shared" si="1"/>
        <v>69.52392308762428</v>
      </c>
      <c r="G13" s="16"/>
      <c r="H13" s="27"/>
    </row>
    <row r="14" spans="1:8" ht="11.25">
      <c r="A14" s="13">
        <v>1998</v>
      </c>
      <c r="B14" s="8">
        <v>1594.034</v>
      </c>
      <c r="C14" s="14">
        <v>502.71479</v>
      </c>
      <c r="D14" s="9">
        <f t="shared" si="0"/>
        <v>1091.31921</v>
      </c>
      <c r="E14" s="15">
        <v>31.537941656210787</v>
      </c>
      <c r="F14" s="11">
        <f t="shared" si="1"/>
        <v>68.46273103334057</v>
      </c>
      <c r="G14" s="16"/>
      <c r="H14" s="27"/>
    </row>
    <row r="15" spans="1:8" ht="11.25">
      <c r="A15" s="13">
        <v>1999</v>
      </c>
      <c r="B15" s="8">
        <v>1720.415</v>
      </c>
      <c r="C15" s="14">
        <v>558.9871899999999</v>
      </c>
      <c r="D15" s="9">
        <f t="shared" si="0"/>
        <v>1161.4278100000001</v>
      </c>
      <c r="E15" s="15">
        <v>32.54491271766729</v>
      </c>
      <c r="F15" s="11">
        <f t="shared" si="1"/>
        <v>67.5085842660056</v>
      </c>
      <c r="G15" s="16"/>
      <c r="H15" s="27"/>
    </row>
    <row r="16" spans="1:8" ht="11.25">
      <c r="A16" s="17">
        <v>2000</v>
      </c>
      <c r="B16" s="8">
        <v>1999.94</v>
      </c>
      <c r="C16" s="18">
        <v>653.270162142</v>
      </c>
      <c r="D16" s="9">
        <f t="shared" si="0"/>
        <v>1346.669837858</v>
      </c>
      <c r="E16" s="15">
        <v>32.70756220870358</v>
      </c>
      <c r="F16" s="11">
        <f t="shared" si="1"/>
        <v>67.33551195825875</v>
      </c>
      <c r="G16" s="16"/>
      <c r="H16" s="27"/>
    </row>
    <row r="17" spans="1:8" ht="11.25">
      <c r="A17" s="17">
        <v>2001</v>
      </c>
      <c r="B17" s="8">
        <v>1870.0990000000002</v>
      </c>
      <c r="C17" s="18">
        <v>613.635309695</v>
      </c>
      <c r="D17" s="9">
        <f t="shared" si="0"/>
        <v>1256.463690305</v>
      </c>
      <c r="E17" s="15">
        <v>32.762424131422044</v>
      </c>
      <c r="F17" s="11">
        <f t="shared" si="1"/>
        <v>67.18701471446164</v>
      </c>
      <c r="G17" s="16"/>
      <c r="H17" s="27"/>
    </row>
    <row r="18" spans="1:8" ht="11.25">
      <c r="A18" s="17">
        <v>2002</v>
      </c>
      <c r="B18" s="8">
        <v>1857.1380000000001</v>
      </c>
      <c r="C18" s="18">
        <v>603.6516436459999</v>
      </c>
      <c r="D18" s="9">
        <f t="shared" si="0"/>
        <v>1253.4863563540002</v>
      </c>
      <c r="E18" s="15">
        <f>(C18/B18)*100</f>
        <v>32.504404284765045</v>
      </c>
      <c r="F18" s="11">
        <f t="shared" si="1"/>
        <v>67.49559571523496</v>
      </c>
      <c r="G18" s="16"/>
      <c r="H18" s="27"/>
    </row>
    <row r="19" spans="1:8" ht="11.25">
      <c r="A19" s="17">
        <v>2003</v>
      </c>
      <c r="B19" s="19">
        <v>1983.138820098</v>
      </c>
      <c r="C19" s="18">
        <v>629.177723014</v>
      </c>
      <c r="D19" s="9">
        <f t="shared" si="0"/>
        <v>1353.961097084</v>
      </c>
      <c r="E19" s="15">
        <f>(C19/B19)*100</f>
        <v>31.72635806619469</v>
      </c>
      <c r="F19" s="11">
        <f t="shared" si="1"/>
        <v>68.27364193380531</v>
      </c>
      <c r="G19" s="16"/>
      <c r="H19" s="27"/>
    </row>
    <row r="20" spans="1:6" ht="22.5" customHeight="1">
      <c r="A20" s="7" t="s">
        <v>4</v>
      </c>
      <c r="B20" s="20">
        <f>((B19-B6)/B6)*100</f>
        <v>123.09964330966068</v>
      </c>
      <c r="C20" s="20">
        <f>((C19-C6)/C6)*100</f>
        <v>170.16519349313376</v>
      </c>
      <c r="D20" s="20">
        <f>((D19-D6)/D6)*100</f>
        <v>106.39133946587096</v>
      </c>
      <c r="E20" s="15"/>
      <c r="F20" s="21"/>
    </row>
    <row r="21" spans="1:6" ht="22.5" customHeight="1">
      <c r="A21" s="22" t="s">
        <v>5</v>
      </c>
      <c r="B21" s="23">
        <f>(((B19/B6)^(1/13))^1-1)*100</f>
        <v>6.367170309884429</v>
      </c>
      <c r="C21" s="23">
        <f>(((C19/C6)^(1/13))^1-1)*100</f>
        <v>7.944933037486179</v>
      </c>
      <c r="D21" s="23">
        <f>(((D19/D6)^(1/13))^1-1)*100</f>
        <v>5.732143355514041</v>
      </c>
      <c r="E21" s="15"/>
      <c r="F21" s="24"/>
    </row>
    <row r="22" spans="1:7" ht="74.25" customHeight="1">
      <c r="A22" s="57" t="s">
        <v>10</v>
      </c>
      <c r="B22" s="57"/>
      <c r="C22" s="57"/>
      <c r="D22" s="57"/>
      <c r="E22" s="57"/>
      <c r="F22" s="57"/>
      <c r="G22" s="25"/>
    </row>
    <row r="23" spans="1:7" ht="11.25">
      <c r="A23" s="25"/>
      <c r="B23" s="25"/>
      <c r="C23" s="25"/>
      <c r="D23" s="25"/>
      <c r="E23" s="25"/>
      <c r="F23" s="25"/>
      <c r="G23" s="25"/>
    </row>
    <row r="24" spans="1:7" ht="11.25">
      <c r="A24" s="25"/>
      <c r="B24" s="25"/>
      <c r="C24" s="25"/>
      <c r="D24" s="25"/>
      <c r="E24" s="25"/>
      <c r="F24" s="25"/>
      <c r="G24" s="25"/>
    </row>
    <row r="25" spans="1:7" ht="11.25">
      <c r="A25" s="25"/>
      <c r="B25" s="25"/>
      <c r="C25" s="25"/>
      <c r="D25" s="25"/>
      <c r="E25" s="25"/>
      <c r="F25" s="25"/>
      <c r="G25" s="25"/>
    </row>
    <row r="26" spans="1:7" ht="11.25">
      <c r="A26" s="3"/>
      <c r="B26" s="3"/>
      <c r="C26" s="3"/>
      <c r="D26" s="3"/>
      <c r="E26" s="3"/>
      <c r="F26" s="3"/>
      <c r="G26" s="3"/>
    </row>
    <row r="27" spans="1:7" ht="11.25">
      <c r="A27" s="26"/>
      <c r="B27" s="26"/>
      <c r="C27" s="26"/>
      <c r="D27" s="26"/>
      <c r="E27" s="26"/>
      <c r="F27" s="26"/>
      <c r="G27" s="1"/>
    </row>
    <row r="28" spans="1:5" ht="11.25">
      <c r="A28" s="26"/>
      <c r="B28" s="26"/>
      <c r="C28" s="26"/>
      <c r="D28" s="26"/>
      <c r="E28" s="1"/>
    </row>
  </sheetData>
  <mergeCells count="4">
    <mergeCell ref="A1:E1"/>
    <mergeCell ref="A3:E3"/>
    <mergeCell ref="A2:F2"/>
    <mergeCell ref="A22:F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F1"/>
    </sheetView>
  </sheetViews>
  <sheetFormatPr defaultColWidth="9.140625" defaultRowHeight="12.75"/>
  <cols>
    <col min="1" max="6" width="15.7109375" style="34" customWidth="1"/>
    <col min="7" max="16384" width="9.140625" style="34" customWidth="1"/>
  </cols>
  <sheetData>
    <row r="1" spans="1:6" ht="25.5" customHeight="1">
      <c r="A1" s="58" t="s">
        <v>24</v>
      </c>
      <c r="B1" s="58"/>
      <c r="C1" s="58"/>
      <c r="D1" s="58"/>
      <c r="E1" s="58"/>
      <c r="F1" s="58"/>
    </row>
    <row r="2" spans="1:6" s="30" customFormat="1" ht="12.75">
      <c r="A2" s="64" t="s">
        <v>20</v>
      </c>
      <c r="B2" s="65"/>
      <c r="C2" s="65"/>
      <c r="D2" s="65"/>
      <c r="E2" s="65"/>
      <c r="F2" s="65"/>
    </row>
    <row r="3" spans="1:6" ht="25.5" customHeight="1">
      <c r="A3" s="66" t="s">
        <v>23</v>
      </c>
      <c r="B3" s="44" t="s">
        <v>16</v>
      </c>
      <c r="C3" s="61" t="s">
        <v>19</v>
      </c>
      <c r="D3" s="61"/>
      <c r="E3" s="61" t="s">
        <v>13</v>
      </c>
      <c r="F3" s="61"/>
    </row>
    <row r="4" spans="1:6" s="30" customFormat="1" ht="51" customHeight="1">
      <c r="A4" s="67"/>
      <c r="B4" s="43" t="s">
        <v>1</v>
      </c>
      <c r="C4" s="43" t="s">
        <v>11</v>
      </c>
      <c r="D4" s="43" t="s">
        <v>12</v>
      </c>
      <c r="E4" s="43" t="s">
        <v>15</v>
      </c>
      <c r="F4" s="43" t="s">
        <v>14</v>
      </c>
    </row>
    <row r="5" spans="1:6" s="30" customFormat="1" ht="12.75">
      <c r="A5" s="31">
        <v>1990</v>
      </c>
      <c r="B5" s="45">
        <v>888.902730044</v>
      </c>
      <c r="C5" s="35">
        <v>232.88629999999998</v>
      </c>
      <c r="D5" s="35">
        <v>656.016430044</v>
      </c>
      <c r="E5" s="36">
        <v>26.199300792840663</v>
      </c>
      <c r="F5" s="32">
        <v>73.80069920715934</v>
      </c>
    </row>
    <row r="6" spans="1:6" s="30" customFormat="1" ht="12.75">
      <c r="A6" s="31">
        <v>1991</v>
      </c>
      <c r="B6" s="45">
        <v>910.183011428</v>
      </c>
      <c r="C6" s="35">
        <v>240.6207</v>
      </c>
      <c r="D6" s="35">
        <v>669.5623114279999</v>
      </c>
      <c r="E6" s="36">
        <v>26.436518478024162</v>
      </c>
      <c r="F6" s="32">
        <v>73.56348152197583</v>
      </c>
    </row>
    <row r="7" spans="1:6" s="30" customFormat="1" ht="12.75">
      <c r="A7" s="31">
        <v>1992</v>
      </c>
      <c r="B7" s="45">
        <v>980.8284397550001</v>
      </c>
      <c r="C7" s="35">
        <v>264.4399</v>
      </c>
      <c r="D7" s="35">
        <v>716.388539755</v>
      </c>
      <c r="E7" s="36">
        <v>26.9608719814501</v>
      </c>
      <c r="F7" s="32">
        <v>73.03912801854989</v>
      </c>
    </row>
    <row r="8" spans="1:6" s="30" customFormat="1" ht="12.75">
      <c r="A8" s="31">
        <v>1993</v>
      </c>
      <c r="B8" s="45">
        <v>1045.750330723</v>
      </c>
      <c r="C8" s="35">
        <v>292.6772</v>
      </c>
      <c r="D8" s="35">
        <v>753.0731307229998</v>
      </c>
      <c r="E8" s="36">
        <v>27.98729212905454</v>
      </c>
      <c r="F8" s="32">
        <v>72.01270787094545</v>
      </c>
    </row>
    <row r="9" spans="1:6" ht="12.75">
      <c r="A9" s="33">
        <v>1994</v>
      </c>
      <c r="B9" s="45">
        <v>1175.882</v>
      </c>
      <c r="C9" s="37">
        <v>342.923</v>
      </c>
      <c r="D9" s="35">
        <v>832.9590000000001</v>
      </c>
      <c r="E9" s="38">
        <v>29.163020470574025</v>
      </c>
      <c r="F9" s="32">
        <v>70.83695472845064</v>
      </c>
    </row>
    <row r="10" spans="1:6" ht="12.75">
      <c r="A10" s="33">
        <v>1995</v>
      </c>
      <c r="B10" s="45">
        <v>1328.187</v>
      </c>
      <c r="C10" s="37">
        <v>379.989</v>
      </c>
      <c r="D10" s="35">
        <v>948.1979999999999</v>
      </c>
      <c r="E10" s="38">
        <v>28.607490109426813</v>
      </c>
      <c r="F10" s="32">
        <v>71.39039909289882</v>
      </c>
    </row>
    <row r="11" spans="1:6" ht="12.75">
      <c r="A11" s="33">
        <v>1996</v>
      </c>
      <c r="B11" s="45">
        <v>1420.364</v>
      </c>
      <c r="C11" s="37">
        <v>421.192</v>
      </c>
      <c r="D11" s="35">
        <v>999.172</v>
      </c>
      <c r="E11" s="38">
        <v>29.653807052276743</v>
      </c>
      <c r="F11" s="32">
        <v>70.34619294772327</v>
      </c>
    </row>
    <row r="12" spans="1:6" ht="12.75">
      <c r="A12" s="33">
        <v>1997</v>
      </c>
      <c r="B12" s="45">
        <v>1559.853</v>
      </c>
      <c r="C12" s="37">
        <v>475.382</v>
      </c>
      <c r="D12" s="35">
        <v>1084.471</v>
      </c>
      <c r="E12" s="38">
        <v>30.522667502208705</v>
      </c>
      <c r="F12" s="32">
        <v>69.52392308762428</v>
      </c>
    </row>
    <row r="13" spans="1:6" ht="12.75">
      <c r="A13" s="33">
        <v>1998</v>
      </c>
      <c r="B13" s="45">
        <v>1594.034</v>
      </c>
      <c r="C13" s="37">
        <v>502.71479</v>
      </c>
      <c r="D13" s="35">
        <v>1091.31921</v>
      </c>
      <c r="E13" s="38">
        <v>31.537941656210787</v>
      </c>
      <c r="F13" s="32">
        <v>68.46273103334057</v>
      </c>
    </row>
    <row r="14" spans="1:6" ht="12.75">
      <c r="A14" s="33">
        <v>1999</v>
      </c>
      <c r="B14" s="45">
        <v>1720.415</v>
      </c>
      <c r="C14" s="37">
        <v>558.9871899999999</v>
      </c>
      <c r="D14" s="35">
        <v>1161.4278100000001</v>
      </c>
      <c r="E14" s="38">
        <v>32.54491271766729</v>
      </c>
      <c r="F14" s="32">
        <v>67.5085842660056</v>
      </c>
    </row>
    <row r="15" spans="1:6" ht="12.75">
      <c r="A15" s="33">
        <v>2000</v>
      </c>
      <c r="B15" s="45">
        <v>1999.94</v>
      </c>
      <c r="C15" s="37">
        <v>653.270162142</v>
      </c>
      <c r="D15" s="35">
        <v>1346.669837858</v>
      </c>
      <c r="E15" s="38">
        <v>32.70756220870358</v>
      </c>
      <c r="F15" s="32">
        <v>67.33551195825875</v>
      </c>
    </row>
    <row r="16" spans="1:6" ht="12.75">
      <c r="A16" s="33">
        <v>2001</v>
      </c>
      <c r="B16" s="45">
        <v>1870.0990000000002</v>
      </c>
      <c r="C16" s="37">
        <v>613.635309695</v>
      </c>
      <c r="D16" s="35">
        <v>1256.463690305</v>
      </c>
      <c r="E16" s="38">
        <v>32.762424131422044</v>
      </c>
      <c r="F16" s="32">
        <v>67.18701471446164</v>
      </c>
    </row>
    <row r="17" spans="1:6" ht="12.75">
      <c r="A17" s="33">
        <v>2002</v>
      </c>
      <c r="B17" s="45">
        <v>1857.1380000000001</v>
      </c>
      <c r="C17" s="37">
        <v>603.6516436459999</v>
      </c>
      <c r="D17" s="35">
        <v>1253.4863563540002</v>
      </c>
      <c r="E17" s="38">
        <v>32.504404284765045</v>
      </c>
      <c r="F17" s="32">
        <v>67.49559571523496</v>
      </c>
    </row>
    <row r="18" spans="1:7" ht="12.75">
      <c r="A18" s="33">
        <v>2003</v>
      </c>
      <c r="B18" s="46">
        <v>1983.138820098</v>
      </c>
      <c r="C18" s="37">
        <v>629.177723014</v>
      </c>
      <c r="D18" s="35">
        <v>1353.961097084</v>
      </c>
      <c r="E18" s="38">
        <v>31.72635806619469</v>
      </c>
      <c r="F18" s="32">
        <v>68.27364193380531</v>
      </c>
      <c r="G18" s="39"/>
    </row>
    <row r="19" spans="1:6" ht="25.5" customHeight="1">
      <c r="A19" s="47" t="s">
        <v>17</v>
      </c>
      <c r="B19" s="48">
        <v>123.09964330966068</v>
      </c>
      <c r="C19" s="48">
        <v>170.16519349313376</v>
      </c>
      <c r="D19" s="48">
        <v>106.39133946587096</v>
      </c>
      <c r="E19" s="51"/>
      <c r="F19" s="52"/>
    </row>
    <row r="20" spans="1:6" ht="38.25" customHeight="1">
      <c r="A20" s="49" t="s">
        <v>18</v>
      </c>
      <c r="B20" s="50">
        <v>6.367170309884429</v>
      </c>
      <c r="C20" s="50">
        <v>7.944933037486179</v>
      </c>
      <c r="D20" s="50">
        <v>5.732143355514041</v>
      </c>
      <c r="E20" s="53"/>
      <c r="F20" s="53"/>
    </row>
    <row r="21" spans="1:6" ht="25.5" customHeight="1">
      <c r="A21" s="62" t="s">
        <v>21</v>
      </c>
      <c r="B21" s="63"/>
      <c r="C21" s="63"/>
      <c r="D21" s="63"/>
      <c r="E21" s="63"/>
      <c r="F21" s="63"/>
    </row>
    <row r="22" spans="1:6" ht="51.75" customHeight="1">
      <c r="A22" s="59" t="s">
        <v>22</v>
      </c>
      <c r="B22" s="60"/>
      <c r="C22" s="60"/>
      <c r="D22" s="60"/>
      <c r="E22" s="60"/>
      <c r="F22" s="60"/>
    </row>
    <row r="23" spans="1:6" ht="12.75">
      <c r="A23" s="40"/>
      <c r="B23" s="40"/>
      <c r="C23" s="40"/>
      <c r="D23" s="40"/>
      <c r="E23" s="40"/>
      <c r="F23" s="40"/>
    </row>
    <row r="24" spans="1:6" ht="12.75">
      <c r="A24" s="40"/>
      <c r="B24" s="40"/>
      <c r="C24" s="40"/>
      <c r="D24" s="40"/>
      <c r="E24" s="40"/>
      <c r="F24" s="40"/>
    </row>
    <row r="25" spans="1:6" ht="12.75">
      <c r="A25" s="40"/>
      <c r="B25" s="40"/>
      <c r="C25" s="40"/>
      <c r="D25" s="40"/>
      <c r="E25" s="40"/>
      <c r="F25" s="40"/>
    </row>
    <row r="26" spans="1:6" ht="12.75">
      <c r="A26" s="41"/>
      <c r="B26" s="41"/>
      <c r="C26" s="41"/>
      <c r="D26" s="41"/>
      <c r="E26" s="41"/>
      <c r="F26" s="41"/>
    </row>
    <row r="27" spans="1:6" ht="12.75">
      <c r="A27" s="42"/>
      <c r="B27" s="42"/>
      <c r="C27" s="42"/>
      <c r="D27" s="42"/>
      <c r="E27" s="42"/>
      <c r="F27" s="42"/>
    </row>
    <row r="28" spans="1:5" ht="12.75">
      <c r="A28" s="42"/>
      <c r="B28" s="42"/>
      <c r="C28" s="42"/>
      <c r="D28" s="42"/>
      <c r="E28" s="29"/>
    </row>
  </sheetData>
  <mergeCells count="7">
    <mergeCell ref="A1:F1"/>
    <mergeCell ref="A22:F22"/>
    <mergeCell ref="E3:F3"/>
    <mergeCell ref="C3:D3"/>
    <mergeCell ref="A21:F21"/>
    <mergeCell ref="A2:F2"/>
    <mergeCell ref="A3:A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ftagoe</dc:creator>
  <cp:keywords/>
  <dc:description/>
  <cp:lastModifiedBy>ltardia</cp:lastModifiedBy>
  <cp:lastPrinted>2004-12-23T15:07:33Z</cp:lastPrinted>
  <dcterms:created xsi:type="dcterms:W3CDTF">2004-09-15T20:40:54Z</dcterms:created>
  <dcterms:modified xsi:type="dcterms:W3CDTF">2005-01-05T16:42:06Z</dcterms:modified>
  <cp:category/>
  <cp:version/>
  <cp:contentType/>
  <cp:contentStatus/>
</cp:coreProperties>
</file>