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4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<sst xmlns="http://schemas.openxmlformats.org/spreadsheetml/2006/main" count="727" uniqueCount="79">
  <si>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</si>
  <si>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</si>
  <si>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</si>
  <si>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</si>
  <si>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</si>
  <si>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</si>
  <si>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</si>
  <si>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</si>
  <si>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</si>
  <si>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</si>
  <si>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</si>
  <si>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</si>
  <si>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</si>
  <si>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</si>
  <si>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</si>
  <si>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</si>
  <si>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</si>
  <si>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</si>
  <si>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</si>
  <si>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</si>
  <si>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</si>
  <si>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</si>
  <si>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</si>
  <si>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</si>
  <si>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</si>
  <si>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</si>
  <si>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</si>
  <si>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</si>
  <si>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</si>
  <si>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</si>
  <si>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</si>
  <si>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</si>
  <si>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</si>
  <si>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</si>
  <si>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</si>
  <si>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</si>
  <si>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</si>
  <si>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</si>
  <si>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</si>
  <si>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</si>
  <si>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</si>
  <si>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</si>
  <si>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</si>
  <si>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</si>
  <si>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</si>
  <si>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</si>
  <si>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</si>
  <si>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</si>
  <si>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</si>
  <si>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</si>
  <si>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</si>
  <si>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</si>
  <si>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</si>
  <si>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</si>
  <si>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</si>
  <si>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</si>
  <si>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</si>
  <si>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</si>
  <si>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</si>
  <si>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</si>
  <si>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</si>
  <si>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</si>
  <si>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</si>
  <si>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</si>
  <si>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</si>
  <si>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</si>
  <si>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</si>
  <si>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</si>
  <si>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</si>
  <si>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</si>
  <si>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</si>
  <si>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MONROE (40747)  TO  NOVELTY (42304) CKT 1 [230.00 - 230.00 kV]</t>
  </si>
  <si>
    <t>BFR: A178 or A182 Snoh Bus Sect#4 &amp; Mon-Snoh-HRanch 230kV</t>
  </si>
  <si>
    <t>BFR: Horse Ranch 230kV Bus</t>
  </si>
  <si>
    <t>N-1: Monroe - HRNCHTAP MS</t>
  </si>
  <si>
    <t>Branch BOTHELL (46403)  TO  SNOH S1 (41327) CKT 2 [230.00 - 230.00 kV]</t>
  </si>
  <si>
    <t>BFR: Bothell 230kV Bus Sect #1</t>
  </si>
  <si>
    <t>023R2WINTER09v5NSH(COV-CRES BYP)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</si>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</sst>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9775661"/>
        <c:axId val="43763222"/>
      </c:scatterChart>
      <c:valAx>
        <c:axId val="1977566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63222"/>
        <c:crossesAt val="0"/>
        <c:crossBetween val="midCat"/>
        <c:dispUnits/>
        <c:majorUnit val="100"/>
        <c:minorUnit val="50"/>
      </c:valAx>
      <c:valAx>
        <c:axId val="437632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977566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8324679"/>
        <c:axId val="55160064"/>
      </c:scatterChart>
      <c:valAx>
        <c:axId val="583246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160064"/>
        <c:crossesAt val="0"/>
        <c:crossBetween val="midCat"/>
        <c:dispUnits/>
        <c:majorUnit val="100"/>
        <c:minorUnit val="50"/>
      </c:valAx>
      <c:valAx>
        <c:axId val="551600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3246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6678529"/>
        <c:axId val="38780170"/>
      </c:scatterChart>
      <c:valAx>
        <c:axId val="266785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80170"/>
        <c:crossesAt val="0"/>
        <c:crossBetween val="midCat"/>
        <c:dispUnits/>
        <c:majorUnit val="100"/>
        <c:minorUnit val="50"/>
      </c:valAx>
      <c:valAx>
        <c:axId val="387801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6785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3477211"/>
        <c:axId val="54186036"/>
      </c:scatterChart>
      <c:valAx>
        <c:axId val="134772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86036"/>
        <c:crossesAt val="0"/>
        <c:crossBetween val="midCat"/>
        <c:dispUnits/>
        <c:majorUnit val="100"/>
        <c:minorUnit val="50"/>
      </c:valAx>
      <c:valAx>
        <c:axId val="541860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4772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7912277"/>
        <c:axId val="26992766"/>
      </c:scatterChart>
      <c:valAx>
        <c:axId val="179122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92766"/>
        <c:crossesAt val="0"/>
        <c:crossBetween val="midCat"/>
        <c:dispUnits/>
        <c:majorUnit val="100"/>
        <c:minorUnit val="50"/>
      </c:valAx>
      <c:valAx>
        <c:axId val="269927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9122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57" sqref="E57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6524.840666666666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200.29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333.71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263.8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950.11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333.71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1638.53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809.82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1334.8</v>
      </c>
      <c r="V24" s="108" t="str">
        <f>E32</f>
        <v>BFR: A178 or A182 Snoh Bus Sect#4 &amp; Mon-Snoh-HRanch 230kV</v>
      </c>
      <c r="W24" s="109" t="str">
        <f>F32</f>
        <v>Branch MONROE (40747)  TO  NOVELTY (42304)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878.96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1081.74</v>
      </c>
      <c r="V25" s="108" t="str">
        <f>E35</f>
        <v>BFR: A178 or A182 Snoh Bus Sect#4 &amp; Mon-Snoh-HRanch 230kV</v>
      </c>
      <c r="W25" s="109" t="str">
        <f>F35</f>
        <v>Branch MONROE (40747)  TO  NOVELTY (42304)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950.11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263.8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1465.98</v>
      </c>
      <c r="E27" s="76" t="str">
        <f>'Excel Sheet'!D9</f>
        <v>BFR: A178 or A182 Snoh Bus Sect#4 &amp; Mon-Snoh-HRanch 230kV</v>
      </c>
      <c r="F27" s="135" t="str">
        <f>'Excel Sheet'!C9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878.96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1558.1</v>
      </c>
      <c r="E28" s="57" t="str">
        <f>'Excel Sheet'!D10</f>
        <v>BFR: A178 or A182 Snoh Bus Sect#4 &amp; Mon-Snoh-HRanch 230kV</v>
      </c>
      <c r="F28" s="58" t="str">
        <f>'Excel Sheet'!C10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1558.1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1638.53</v>
      </c>
      <c r="E29" s="76" t="str">
        <f>'Excel Sheet'!D11</f>
        <v>BFR: A178 or A182 Snoh Bus Sect#4 &amp; Mon-Snoh-HRanch 230kV</v>
      </c>
      <c r="F29" s="84" t="str">
        <f>'Excel Sheet'!C11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1261.4</v>
      </c>
      <c r="V29" s="108" t="str">
        <f>E31</f>
        <v>BFR: A178 or A182 Snoh Bus Sect#4 &amp; Mon-Snoh-HRanch 230kV</v>
      </c>
      <c r="W29" s="117" t="str">
        <f>F31</f>
        <v>Branch MONROE (40747)  TO  NOVELTY (42304)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1167.02</v>
      </c>
      <c r="E30" s="57" t="str">
        <f>'Excel Sheet'!D12</f>
        <v>BFR: A178 or A182 Snoh Bus Sect#4 &amp; Mon-Snoh-HRanch 230kV</v>
      </c>
      <c r="F30" s="135" t="str">
        <f>'Excel Sheet'!C12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1029.37</v>
      </c>
      <c r="V30" s="108" t="str">
        <f>E34</f>
        <v>BFR: A178 or A182 Snoh Bus Sect#4 &amp; Mon-Snoh-HRanch 230kV</v>
      </c>
      <c r="W30" s="111" t="str">
        <f>F34</f>
        <v>Branch MONROE (40747)  TO  NOVELTY (42304)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1261.4</v>
      </c>
      <c r="E31" s="76" t="str">
        <f>'Excel Sheet'!D13</f>
        <v>BFR: A178 or A182 Snoh Bus Sect#4 &amp; Mon-Snoh-HRanch 230kV</v>
      </c>
      <c r="F31" s="135" t="str">
        <f>'Excel Sheet'!C13</f>
        <v>Branch MONROE (40747)  TO  NOVELTY (42304)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200.29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1334.8</v>
      </c>
      <c r="E32" s="57" t="str">
        <f>'Excel Sheet'!D14</f>
        <v>BFR: A178 or A182 Snoh Bus Sect#4 &amp; Mon-Snoh-HRanch 230kV</v>
      </c>
      <c r="F32" s="135" t="str">
        <f>'Excel Sheet'!C14</f>
        <v>Branch MONROE (40747)  TO  NOVELTY (42304)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809.82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971.04</v>
      </c>
      <c r="E33" s="76" t="str">
        <f>'Excel Sheet'!D15</f>
        <v>BFR: A178 or A182 Snoh Bus Sect#4 &amp; Mon-Snoh-HRanch 230kV</v>
      </c>
      <c r="F33" s="135" t="str">
        <f>'Excel Sheet'!C15</f>
        <v>Branch MONROE (40747)  TO  NOVELTY (42304)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1465.98</v>
      </c>
      <c r="V33" s="112" t="str">
        <f>E27</f>
        <v>BFR: A178 or A182 Snoh Bus Sect#4 &amp; Mon-Snoh-HRanch 230kV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1029.37</v>
      </c>
      <c r="E34" s="57" t="str">
        <f>'Excel Sheet'!D16</f>
        <v>BFR: A178 or A182 Snoh Bus Sect#4 &amp; Mon-Snoh-HRanch 230kV</v>
      </c>
      <c r="F34" s="135" t="str">
        <f>'Excel Sheet'!C16</f>
        <v>Branch MONROE (40747)  TO  NOVELTY (42304)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1167.02</v>
      </c>
      <c r="V34" s="108" t="str">
        <f>E30</f>
        <v>BFR: A178 or A182 Snoh Bus Sect#4 &amp; Mon-Snoh-HRanch 230kV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1081.74</v>
      </c>
      <c r="E35" s="81" t="str">
        <f>'Excel Sheet'!D17</f>
        <v>BFR: A178 or A182 Snoh Bus Sect#4 &amp; Mon-Snoh-HRanch 230kV</v>
      </c>
      <c r="F35" s="60" t="str">
        <f>'Excel Sheet'!C17</f>
        <v>Branch MONROE (40747)  TO  NOVELTY (42304)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971.04</v>
      </c>
      <c r="V35" s="113" t="str">
        <f>E33</f>
        <v>BFR: A178 or A182 Snoh Bus Sect#4 &amp; Mon-Snoh-HRanch 230kV</v>
      </c>
      <c r="W35" s="116" t="str">
        <f>F33</f>
        <v>Branch MONROE (40747)  TO  NOVELTY (42304)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6387.578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365.89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441.42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379.38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1052.35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441.42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1467.34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901.17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1173.5</v>
      </c>
      <c r="V24" s="108" t="str">
        <f>E32</f>
        <v>BFR: A178 or A182 Snoh Bus Sect#4 &amp; Mon-Snoh-HRanch 230kV</v>
      </c>
      <c r="W24" s="109" t="str">
        <f>F32</f>
        <v>Branch MONROE (40747)  TO  NOVELTY (42304)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978.17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962.97</v>
      </c>
      <c r="V25" s="108" t="str">
        <f>E35</f>
        <v>BFR: A178 or A182 Snoh Bus Sect#4 &amp; Mon-Snoh-HRanch 230kV</v>
      </c>
      <c r="W25" s="109" t="str">
        <f>F35</f>
        <v>Branch MONROE (40747)  TO  NOVELTY (42304)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1052.35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379.38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1299.79</v>
      </c>
      <c r="E27" s="76" t="str">
        <f>'Excel Sheet'!D26</f>
        <v>BFR: A178 or A182 Snoh Bus Sect#4 &amp; Mon-Snoh-HRanch 230kV</v>
      </c>
      <c r="F27" s="58" t="str">
        <f>'Excel Sheet'!C26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978.17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1393.2</v>
      </c>
      <c r="E28" s="136" t="str">
        <f>'Excel Sheet'!D27</f>
        <v>BFR: A178 or A182 Snoh Bus Sect#4 &amp; Mon-Snoh-HRanch 230kV</v>
      </c>
      <c r="F28" s="58" t="str">
        <f>'Excel Sheet'!C27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1393.2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1467.34</v>
      </c>
      <c r="E29" s="136" t="str">
        <f>'Excel Sheet'!D28</f>
        <v>BFR: A178 or A182 Snoh Bus Sect#4 &amp; Mon-Snoh-HRanch 230kV</v>
      </c>
      <c r="F29" s="58" t="str">
        <f>'Excel Sheet'!C28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1097.38</v>
      </c>
      <c r="V29" s="108" t="str">
        <f>E31</f>
        <v>BFR: A178 or A182 Snoh Bus Sect#4 &amp; Mon-Snoh-HRanch 230kV</v>
      </c>
      <c r="W29" s="117" t="str">
        <f>F31</f>
        <v>Branch MONROE (40747)  TO  NOVELTY (42304)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994.47</v>
      </c>
      <c r="E30" s="57" t="str">
        <f>'Excel Sheet'!D29</f>
        <v>BFR: A178 or A182 Snoh Bus Sect#4 &amp; Mon-Snoh-HRanch 230kV</v>
      </c>
      <c r="F30" s="58" t="str">
        <f>'Excel Sheet'!C29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881.26</v>
      </c>
      <c r="V30" s="108" t="str">
        <f>E34</f>
        <v>BFR: A178 or A182 Snoh Bus Sect#4 &amp; Mon-Snoh-HRanch 230kV</v>
      </c>
      <c r="W30" s="111" t="str">
        <f>F34</f>
        <v>Branch MONROE (40747)  TO  NOVELTY (42304)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1097.38</v>
      </c>
      <c r="E31" s="76" t="str">
        <f>'Excel Sheet'!D30</f>
        <v>BFR: A178 or A182 Snoh Bus Sect#4 &amp; Mon-Snoh-HRanch 230kV</v>
      </c>
      <c r="F31" s="58" t="str">
        <f>'Excel Sheet'!C30</f>
        <v>Branch MONROE (40747)  TO  NOVELTY (42304)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365.89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1173.5</v>
      </c>
      <c r="E32" s="136" t="str">
        <f>'Excel Sheet'!D31</f>
        <v>BFR: A178 or A182 Snoh Bus Sect#4 &amp; Mon-Snoh-HRanch 230kV</v>
      </c>
      <c r="F32" s="58" t="str">
        <f>'Excel Sheet'!C31</f>
        <v>Branch MONROE (40747)  TO  NOVELTY (42304)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901.17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739.82</v>
      </c>
      <c r="E33" s="57" t="str">
        <f>'Excel Sheet'!D32</f>
        <v>BFR: Horse Ranch 230kV Bus</v>
      </c>
      <c r="F33" s="58" t="str">
        <f>'Excel Sheet'!C32</f>
        <v>Branch MONROE (40747)  TO  NOVELTY (42304)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1299.79</v>
      </c>
      <c r="V33" s="112" t="str">
        <f>E27</f>
        <v>BFR: A178 or A182 Snoh Bus Sect#4 &amp; Mon-Snoh-HRanch 230kV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881.26</v>
      </c>
      <c r="E34" s="76" t="str">
        <f>'Excel Sheet'!D33</f>
        <v>BFR: A178 or A182 Snoh Bus Sect#4 &amp; Mon-Snoh-HRanch 230kV</v>
      </c>
      <c r="F34" s="58" t="str">
        <f>'Excel Sheet'!C33</f>
        <v>Branch MONROE (40747)  TO  NOVELTY (42304)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994.47</v>
      </c>
      <c r="V34" s="108" t="str">
        <f>E30</f>
        <v>BFR: A178 or A182 Snoh Bus Sect#4 &amp; Mon-Snoh-HRanch 230kV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962.97</v>
      </c>
      <c r="E35" s="59" t="str">
        <f>'Excel Sheet'!D34</f>
        <v>BFR: A178 or A182 Snoh Bus Sect#4 &amp; Mon-Snoh-HRanch 230kV</v>
      </c>
      <c r="F35" s="60" t="str">
        <f>'Excel Sheet'!C34</f>
        <v>Branch MONROE (40747)  TO  NOVELTY (42304)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739.82</v>
      </c>
      <c r="V35" s="113" t="str">
        <f>E33</f>
        <v>BFR: Horse Ranch 230kV Bus</v>
      </c>
      <c r="W35" s="116" t="str">
        <f>F33</f>
        <v>Branch MONROE (40747)  TO  NOVELTY (42304)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5947.580666666667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258.62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395.25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329.05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970.37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395.25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1388.56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827.71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1089.87</v>
      </c>
      <c r="V24" s="108" t="str">
        <f>E32</f>
        <v>BFR: A178 or A182 Snoh Bus Sect#4 &amp; Mon-Snoh-HRanch 230kV</v>
      </c>
      <c r="W24" s="109" t="str">
        <f>F32</f>
        <v>Branch MONROE (40747)  TO  NOVELTY (42304)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899.82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882.31</v>
      </c>
      <c r="V25" s="108" t="str">
        <f>E35</f>
        <v>BFR: A178 or A182 Snoh Bus Sect#4 &amp; Mon-Snoh-HRanch 230kV</v>
      </c>
      <c r="W25" s="109" t="str">
        <f>F35</f>
        <v>Branch MONROE (40747)  TO  NOVELTY (42304)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970.37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329.05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1224.04</v>
      </c>
      <c r="E27" s="57" t="str">
        <f>'Excel Sheet'!D43</f>
        <v>BFR: A178 or A182 Snoh Bus Sect#4 &amp; Mon-Snoh-HRanch 230kV</v>
      </c>
      <c r="F27" s="58" t="str">
        <f>'Excel Sheet'!C43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899.82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1311.4</v>
      </c>
      <c r="E28" s="57" t="str">
        <f>'Excel Sheet'!D44</f>
        <v>BFR: A178 or A182 Snoh Bus Sect#4 &amp; Mon-Snoh-HRanch 230kV</v>
      </c>
      <c r="F28" s="58" t="str">
        <f>'Excel Sheet'!C44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1311.4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1388.56</v>
      </c>
      <c r="E29" s="57" t="str">
        <f>'Excel Sheet'!D45</f>
        <v>BFR: A178 or A182 Snoh Bus Sect#4 &amp; Mon-Snoh-HRanch 230kV</v>
      </c>
      <c r="F29" s="58" t="str">
        <f>'Excel Sheet'!C45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1012.76</v>
      </c>
      <c r="V29" s="108" t="str">
        <f>E31</f>
        <v>BFR: A178 or A182 Snoh Bus Sect#4 &amp; Mon-Snoh-HRanch 230kV</v>
      </c>
      <c r="W29" s="117" t="str">
        <f>F31</f>
        <v>Branch MONROE (40747)  TO  NOVELTY (42304)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962.4</v>
      </c>
      <c r="E30" s="57" t="str">
        <f>'Excel Sheet'!D46</f>
        <v>BFR: A178 or A182 Snoh Bus Sect#4 &amp; Mon-Snoh-HRanch 230kV</v>
      </c>
      <c r="F30" s="58" t="str">
        <f>'Excel Sheet'!C46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766.3</v>
      </c>
      <c r="V30" s="108" t="str">
        <f>E34</f>
        <v>BFR: Horse Ranch 230kV Bus</v>
      </c>
      <c r="W30" s="111" t="str">
        <f>F34</f>
        <v>Branch MONROE (40747)  TO  NOVELTY (42304)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1012.76</v>
      </c>
      <c r="E31" s="57" t="str">
        <f>'Excel Sheet'!D47</f>
        <v>BFR: A178 or A182 Snoh Bus Sect#4 &amp; Mon-Snoh-HRanch 230kV</v>
      </c>
      <c r="F31" s="58" t="str">
        <f>'Excel Sheet'!C47</f>
        <v>Branch MONROE (40747)  TO  NOVELTY (42304)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258.62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1089.87</v>
      </c>
      <c r="E32" s="57" t="str">
        <f>'Excel Sheet'!D48</f>
        <v>BFR: A178 or A182 Snoh Bus Sect#4 &amp; Mon-Snoh-HRanch 230kV</v>
      </c>
      <c r="F32" s="58" t="str">
        <f>'Excel Sheet'!C48</f>
        <v>Branch MONROE (40747)  TO  NOVELTY (42304)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827.71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686.77</v>
      </c>
      <c r="E33" s="57" t="str">
        <f>'Excel Sheet'!D49</f>
        <v>BFR: Horse Ranch 230kV Bus</v>
      </c>
      <c r="F33" s="58" t="str">
        <f>'Excel Sheet'!C49</f>
        <v>Branch MONROE (40747)  TO  NOVELTY (42304)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1224.04</v>
      </c>
      <c r="V33" s="112" t="str">
        <f>E27</f>
        <v>BFR: A178 or A182 Snoh Bus Sect#4 &amp; Mon-Snoh-HRanch 230kV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766.3</v>
      </c>
      <c r="E34" s="57" t="str">
        <f>'Excel Sheet'!D50</f>
        <v>BFR: Horse Ranch 230kV Bus</v>
      </c>
      <c r="F34" s="58" t="str">
        <f>'Excel Sheet'!C50</f>
        <v>Branch MONROE (40747)  TO  NOVELTY (42304)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962.4</v>
      </c>
      <c r="V34" s="108" t="str">
        <f>E30</f>
        <v>BFR: A178 or A182 Snoh Bus Sect#4 &amp; Mon-Snoh-HRanch 230kV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882.31</v>
      </c>
      <c r="E35" s="59" t="str">
        <f>'Excel Sheet'!D51</f>
        <v>BFR: A178 or A182 Snoh Bus Sect#4 &amp; Mon-Snoh-HRanch 230kV</v>
      </c>
      <c r="F35" s="107" t="str">
        <f>'Excel Sheet'!C51</f>
        <v>Branch MONROE (40747)  TO  NOVELTY (42304)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686.77</v>
      </c>
      <c r="V35" s="113" t="str">
        <f>E33</f>
        <v>BFR: Horse Ranch 230kV Bus</v>
      </c>
      <c r="W35" s="116" t="str">
        <f>F33</f>
        <v>Branch MONROE (40747)  TO  NOVELTY (42304)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66" sqref="E66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Lake-Monroe-Sno-King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023R2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4908.798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1077.37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1229.33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1152.5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1403.47</v>
      </c>
      <c r="V22" s="108" t="str">
        <f>E26</f>
        <v>N-1: Monroe - HRNCHTAP MS</v>
      </c>
      <c r="W22" s="109" t="str">
        <f>F26</f>
        <v>Branch MONROE (40747)  TO  NOVELTY (42304)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1229.33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1228.75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1278.35</v>
      </c>
      <c r="E24" s="172" t="str">
        <f>'Excel Sheet'!$D57</f>
        <v>BFR: A178 or A182 Snoh Bus Sect#4 &amp; Mon-Snoh-HRanch 230kV</v>
      </c>
      <c r="F24" s="173" t="str">
        <f>'Excel Sheet'!$C57</f>
        <v>Branch MONROE (40747)  TO  NOVELTY (42304)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776.88</v>
      </c>
      <c r="V24" s="108" t="str">
        <f>E32</f>
        <v>BFR: Horse Ranch 230kV Bus</v>
      </c>
      <c r="W24" s="109" t="str">
        <f>F32</f>
        <v>Branch MONROE (40747)  TO  NOVELTY (42304)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1354.87</v>
      </c>
      <c r="E25" s="172" t="str">
        <f>'Excel Sheet'!$D58</f>
        <v>BFR: A178 or A182 Snoh Bus Sect#4 &amp; Mon-Snoh-HRanch 230kV</v>
      </c>
      <c r="F25" s="173" t="str">
        <f>'Excel Sheet'!$C58</f>
        <v>Branch MONROE (40747)  TO  NOVELTY (42304)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654.32</v>
      </c>
      <c r="V25" s="108" t="str">
        <f>E35</f>
        <v>BFR: Horse Ranch 230kV Bus</v>
      </c>
      <c r="W25" s="109" t="str">
        <f>F35</f>
        <v>Branch MONROE (40747)  TO  NOVELTY (42304)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1403.47</v>
      </c>
      <c r="E26" s="172" t="str">
        <f>'Excel Sheet'!$D59</f>
        <v>N-1: Monroe - HRNCHTAP MS</v>
      </c>
      <c r="F26" s="173" t="str">
        <f>'Excel Sheet'!$C59</f>
        <v>Branch MONROE (40747)  TO  NOVELTY (42304)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1152.5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1104.9</v>
      </c>
      <c r="E27" s="172" t="str">
        <f>'Excel Sheet'!$D60</f>
        <v>BFR: A178 or A182 Snoh Bus Sect#4 &amp; Mon-Snoh-HRanch 230kV</v>
      </c>
      <c r="F27" s="173" t="str">
        <f>'Excel Sheet'!$C60</f>
        <v>Branch MONROE (40747)  TO  NOVELTY (42304)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1354.87</v>
      </c>
      <c r="V27" s="115" t="str">
        <f>E25</f>
        <v>BFR: A178 or A182 Snoh Bus Sect#4 &amp; Mon-Snoh-HRanch 230kV</v>
      </c>
      <c r="W27" s="109" t="str">
        <f>F25</f>
        <v>Branch MONROE (40747)  TO  NOVELTY (42304)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1185.35</v>
      </c>
      <c r="E28" s="172" t="str">
        <f>'Excel Sheet'!$D61</f>
        <v>BFR: A178 or A182 Snoh Bus Sect#4 &amp; Mon-Snoh-HRanch 230kV</v>
      </c>
      <c r="F28" s="173" t="str">
        <f>'Excel Sheet'!$C61</f>
        <v>Branch MONROE (40747)  TO  NOVELTY (42304)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1185.35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1228.75</v>
      </c>
      <c r="E29" s="172" t="str">
        <f>'Excel Sheet'!$D62</f>
        <v>BFR: A178 or A182 Snoh Bus Sect#4 &amp; Mon-Snoh-HRanch 230kV</v>
      </c>
      <c r="F29" s="173" t="str">
        <f>'Excel Sheet'!$C62</f>
        <v>Branch MONROE (40747)  TO  NOVELTY (42304)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701.24</v>
      </c>
      <c r="V29" s="108" t="str">
        <f>E31</f>
        <v>BFR: Horse Ranch 230kV Bus</v>
      </c>
      <c r="W29" s="117" t="str">
        <f>F31</f>
        <v>Branch MONROE (40747)  TO  NOVELTY (42304)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620.18</v>
      </c>
      <c r="E30" s="172" t="str">
        <f>'Excel Sheet'!$D63</f>
        <v>BFR: Horse Ranch 230kV Bus</v>
      </c>
      <c r="F30" s="173" t="str">
        <f>'Excel Sheet'!$C63</f>
        <v>Branch MONROE (40747)  TO  NOVELTY (42304)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584.2</v>
      </c>
      <c r="V30" s="108" t="str">
        <f>E34</f>
        <v>BFR: Horse Ranch 230kV Bus</v>
      </c>
      <c r="W30" s="111" t="str">
        <f>F34</f>
        <v>Branch MONROE (40747)  TO  NOVELTY (42304)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701.24</v>
      </c>
      <c r="E31" s="172" t="str">
        <f>'Excel Sheet'!$D64</f>
        <v>BFR: Horse Ranch 230kV Bus</v>
      </c>
      <c r="F31" s="173" t="str">
        <f>'Excel Sheet'!$C64</f>
        <v>Branch MONROE (40747)  TO  NOVELTY (42304)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1077.37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776.88</v>
      </c>
      <c r="E32" s="172" t="str">
        <f>'Excel Sheet'!$D65</f>
        <v>BFR: Horse Ranch 230kV Bus</v>
      </c>
      <c r="F32" s="173" t="str">
        <f>'Excel Sheet'!$C65</f>
        <v>Branch MONROE (40747)  TO  NOVELTY (42304)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1278.35</v>
      </c>
      <c r="V32" s="108" t="str">
        <f>E24</f>
        <v>BFR: A178 or A182 Snoh Bus Sect#4 &amp; Mon-Snoh-HRanch 230kV</v>
      </c>
      <c r="W32" s="111" t="str">
        <f>F24</f>
        <v>Branch MONROE (40747)  TO  NOVELTY (42304)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496.11</v>
      </c>
      <c r="E33" s="172" t="str">
        <f>'Excel Sheet'!$D66</f>
        <v>BFR: Horse Ranch 230kV Bus</v>
      </c>
      <c r="F33" s="173" t="str">
        <f>'Excel Sheet'!$C66</f>
        <v>Branch MONROE (40747)  TO  NOVELTY (42304)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1104.9</v>
      </c>
      <c r="V33" s="112" t="str">
        <f>E27</f>
        <v>BFR: A178 or A182 Snoh Bus Sect#4 &amp; Mon-Snoh-HRanch 230kV</v>
      </c>
      <c r="W33" s="109" t="str">
        <f>F27</f>
        <v>Branch MONROE (40747)  TO  NOVELTY (42304)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584.2</v>
      </c>
      <c r="E34" s="172" t="str">
        <f>'Excel Sheet'!$D67</f>
        <v>BFR: Horse Ranch 230kV Bus</v>
      </c>
      <c r="F34" s="173" t="str">
        <f>'Excel Sheet'!$C67</f>
        <v>Branch MONROE (40747)  TO  NOVELTY (42304)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620.18</v>
      </c>
      <c r="V34" s="108" t="str">
        <f>E30</f>
        <v>BFR: Horse Ranch 230kV Bus</v>
      </c>
      <c r="W34" s="109" t="str">
        <f>F30</f>
        <v>Branch MONROE (40747)  TO  NOVELTY (42304)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654.32</v>
      </c>
      <c r="E35" s="177" t="str">
        <f>'Excel Sheet'!$D68</f>
        <v>BFR: Horse Ranch 230kV Bus</v>
      </c>
      <c r="F35" s="178" t="str">
        <f>'Excel Sheet'!$C68</f>
        <v>Branch MONROE (40747)  TO  NOVELTY (42304)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496.11</v>
      </c>
      <c r="V35" s="113" t="str">
        <f>E33</f>
        <v>BFR: Horse Ranch 230kV Bus</v>
      </c>
      <c r="W35" s="116" t="str">
        <f>F33</f>
        <v>Branch MONROE (40747)  TO  NOVELTY (42304)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4586.039999999999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1214.81</v>
      </c>
      <c r="E21" s="55" t="str">
        <f>'Excel Sheet'!D71</f>
        <v>BFR: A178 or A182 Snoh Bus Sect#4 &amp; Mon-Snoh-HRanch 230kV</v>
      </c>
      <c r="F21" s="56" t="str">
        <f>'Excel Sheet'!C71</f>
        <v>Branch MONROE (40747)  TO  NOVELTY (42304)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1365.13</v>
      </c>
      <c r="V21" s="114" t="str">
        <f>E23</f>
        <v>N-1: Monroe - HRNCHTAP MS</v>
      </c>
      <c r="W21" s="110" t="str">
        <f>F23</f>
        <v>Branch MONROE (40747)  TO  NOVELTY (42304)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1295.27</v>
      </c>
      <c r="E22" s="57" t="str">
        <f>'Excel Sheet'!D72</f>
        <v>BFR: A178 or A182 Snoh Bus Sect#4 &amp; Mon-Snoh-HRanch 230kV</v>
      </c>
      <c r="F22" s="58" t="str">
        <f>'Excel Sheet'!C72</f>
        <v>Branch MONROE (40747)  TO  NOVELTY (42304)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1286.01</v>
      </c>
      <c r="V22" s="108" t="str">
        <f>E26</f>
        <v>N-1: Monroe - HRNCHTAP MS</v>
      </c>
      <c r="W22" s="109" t="str">
        <f>F26</f>
        <v>Branch MONROE (40747)  TO  NOVELTY (42304)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1365.13</v>
      </c>
      <c r="E23" s="57" t="str">
        <f>'Excel Sheet'!D73</f>
        <v>N-1: Monroe - HRNCHTAP MS</v>
      </c>
      <c r="F23" s="58" t="str">
        <f>'Excel Sheet'!C73</f>
        <v>Branch MONROE (40747)  TO  NOVELTY (42304)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1110.86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1131.98</v>
      </c>
      <c r="E24" s="57" t="str">
        <f>'Excel Sheet'!D74</f>
        <v>BFR: A178 or A182 Snoh Bus Sect#4 &amp; Mon-Snoh-HRanch 230kV</v>
      </c>
      <c r="F24" s="58" t="str">
        <f>'Excel Sheet'!C74</f>
        <v>Branch MONROE (40747)  TO  NOVELTY (42304)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663.27</v>
      </c>
      <c r="V24" s="108" t="str">
        <f>E32</f>
        <v>BFR: Horse Ranch 230kV Bus</v>
      </c>
      <c r="W24" s="109" t="str">
        <f>F32</f>
        <v>Branch MONROE (40747)  TO  NOVELTY (42304)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1210.16</v>
      </c>
      <c r="E25" s="57" t="str">
        <f>'Excel Sheet'!D75</f>
        <v>BFR: A178 or A182 Snoh Bus Sect#4 &amp; Mon-Snoh-HRanch 230kV</v>
      </c>
      <c r="F25" s="58" t="str">
        <f>'Excel Sheet'!C75</f>
        <v>Branch MONROE (40747)  TO  NOVELTY (42304)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488.21</v>
      </c>
      <c r="V25" s="108" t="str">
        <f>E35</f>
        <v>BFR: Bothell 230kV Bus Sect #1</v>
      </c>
      <c r="W25" s="109" t="str">
        <f>F35</f>
        <v>Branch BOTHELL (46403)  TO  SNOH S1 (41327)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1286.01</v>
      </c>
      <c r="E26" s="57" t="str">
        <f>'Excel Sheet'!D76</f>
        <v>N-1: Monroe - HRNCHTAP MS</v>
      </c>
      <c r="F26" s="58" t="str">
        <f>'Excel Sheet'!C76</f>
        <v>Branch MONROE (40747)  TO  NOVELTY (42304)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1295.27</v>
      </c>
      <c r="V26" s="112" t="str">
        <f>E22</f>
        <v>BFR: A178 or A182 Snoh Bus Sect#4 &amp; Mon-Snoh-HRanch 230kV</v>
      </c>
      <c r="W26" s="111" t="str">
        <f>F22</f>
        <v>Branch MONROE (40747)  TO  NOVELTY (42304)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798.46</v>
      </c>
      <c r="E27" s="57" t="str">
        <f>'Excel Sheet'!D77</f>
        <v>BFR: Horse Ranch 230kV Bus</v>
      </c>
      <c r="F27" s="58" t="str">
        <f>'Excel Sheet'!C77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1210.16</v>
      </c>
      <c r="V27" s="115" t="str">
        <f>E25</f>
        <v>BFR: A178 or A182 Snoh Bus Sect#4 &amp; Mon-Snoh-HRanch 230kV</v>
      </c>
      <c r="W27" s="109" t="str">
        <f>F25</f>
        <v>Branch MONROE (40747)  TO  NOVELTY (42304)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1032.06</v>
      </c>
      <c r="E28" s="57" t="str">
        <f>'Excel Sheet'!D78</f>
        <v>BFR: A178 or A182 Snoh Bus Sect#4 &amp; Mon-Snoh-HRanch 230kV</v>
      </c>
      <c r="F28" s="58" t="str">
        <f>'Excel Sheet'!C78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1032.06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1110.86</v>
      </c>
      <c r="E29" s="57" t="str">
        <f>'Excel Sheet'!D79</f>
        <v>BFR: A178 or A182 Snoh Bus Sect#4 &amp; Mon-Snoh-HRanch 230kV</v>
      </c>
      <c r="F29" s="58" t="str">
        <f>'Excel Sheet'!C79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570.06</v>
      </c>
      <c r="V29" s="108" t="str">
        <f>E31</f>
        <v>BFR: Horse Ranch 230kV Bus</v>
      </c>
      <c r="W29" s="117" t="str">
        <f>F31</f>
        <v>Branch MONROE (40747)  TO  NOVELTY (42304)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498.3</v>
      </c>
      <c r="E30" s="57" t="str">
        <f>'Excel Sheet'!D80</f>
        <v>BFR: Horse Ranch 230kV Bus</v>
      </c>
      <c r="F30" s="58" t="str">
        <f>'Excel Sheet'!C80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456.07</v>
      </c>
      <c r="V30" s="108" t="str">
        <f>E34</f>
        <v>BFR: Horse Ranch 230kV Bus</v>
      </c>
      <c r="W30" s="111" t="str">
        <f>F34</f>
        <v>Branch MONROE (40747)  TO  NOVELTY (42304)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570.06</v>
      </c>
      <c r="E31" s="57" t="str">
        <f>'Excel Sheet'!D81</f>
        <v>BFR: Horse Ranch 230kV Bus</v>
      </c>
      <c r="F31" s="58" t="str">
        <f>'Excel Sheet'!C81</f>
        <v>Branch MONROE (40747)  TO  NOVELTY (42304)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1214.81</v>
      </c>
      <c r="V31" s="108" t="str">
        <f>E21</f>
        <v>BFR: A178 or A182 Snoh Bus Sect#4 &amp; Mon-Snoh-HRanch 230kV</v>
      </c>
      <c r="W31" s="109" t="str">
        <f>F21</f>
        <v>Branch MONROE (40747)  TO  NOVELTY (42304)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663.27</v>
      </c>
      <c r="E32" s="57" t="str">
        <f>'Excel Sheet'!D82</f>
        <v>BFR: Horse Ranch 230kV Bus</v>
      </c>
      <c r="F32" s="58" t="str">
        <f>'Excel Sheet'!C82</f>
        <v>Branch MONROE (40747)  TO  NOVELTY (42304)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1131.98</v>
      </c>
      <c r="V32" s="108" t="str">
        <f>E24</f>
        <v>BFR: A178 or A182 Snoh Bus Sect#4 &amp; Mon-Snoh-HRanch 230kV</v>
      </c>
      <c r="W32" s="111" t="str">
        <f>F24</f>
        <v>Branch MONROE (40747)  TO  NOVELTY (42304)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376.42</v>
      </c>
      <c r="E33" s="57" t="str">
        <f>'Excel Sheet'!D83</f>
        <v>BFR: Horse Ranch 230kV Bus</v>
      </c>
      <c r="F33" s="58" t="str">
        <f>'Excel Sheet'!C83</f>
        <v>Branch MONROE (40747)  TO  NOVELTY (42304)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798.46</v>
      </c>
      <c r="V33" s="112" t="str">
        <f>E27</f>
        <v>BFR: Horse Ranch 230kV Bus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456.07</v>
      </c>
      <c r="E34" s="57" t="str">
        <f>'Excel Sheet'!D84</f>
        <v>BFR: Horse Ranch 230kV Bus</v>
      </c>
      <c r="F34" s="58" t="str">
        <f>'Excel Sheet'!C84</f>
        <v>Branch MONROE (40747)  TO  NOVELTY (42304)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498.3</v>
      </c>
      <c r="V34" s="108" t="str">
        <f>E30</f>
        <v>BFR: Horse Ranch 230kV Bus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488.21</v>
      </c>
      <c r="E35" s="59" t="str">
        <f>'Excel Sheet'!D85</f>
        <v>BFR: Bothell 230kV Bus Sect #1</v>
      </c>
      <c r="F35" s="60" t="str">
        <f>'Excel Sheet'!C85</f>
        <v>Branch BOTHELL (46403)  TO  SNOH S1 (41327)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376.42</v>
      </c>
      <c r="V35" s="113" t="str">
        <f>E33</f>
        <v>BFR: Horse Ranch 230kV Bus</v>
      </c>
      <c r="W35" s="116" t="str">
        <f>F33</f>
        <v>Branch MONROE (40747)  TO  NOVELTY (42304)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78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200.29</v>
      </c>
      <c r="D3" s="205">
        <f>'Excel Sheet'!I20</f>
        <v>365.89</v>
      </c>
      <c r="E3" s="206">
        <f>'Excel Sheet'!I37</f>
        <v>258.62</v>
      </c>
      <c r="F3" s="206">
        <f>'Excel Sheet'!I54</f>
        <v>1077.37</v>
      </c>
      <c r="G3" s="207">
        <f>'Excel Sheet'!I71</f>
        <v>1214.81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263.8</v>
      </c>
      <c r="D4" s="209">
        <f>'Excel Sheet'!I21</f>
        <v>379.38</v>
      </c>
      <c r="E4" s="209">
        <f>'Excel Sheet'!I38</f>
        <v>329.05</v>
      </c>
      <c r="F4" s="209">
        <f>'Excel Sheet'!I55</f>
        <v>1152.5</v>
      </c>
      <c r="G4" s="210">
        <f>'Excel Sheet'!I72</f>
        <v>1295.27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333.71</v>
      </c>
      <c r="D5" s="209">
        <f>'Excel Sheet'!I22</f>
        <v>441.42</v>
      </c>
      <c r="E5" s="209">
        <f>'Excel Sheet'!I39</f>
        <v>395.25</v>
      </c>
      <c r="F5" s="209">
        <f>'Excel Sheet'!I56</f>
        <v>1229.33</v>
      </c>
      <c r="G5" s="210">
        <f>'Excel Sheet'!I73</f>
        <v>1365.13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809.82</v>
      </c>
      <c r="D6" s="209">
        <f>'Excel Sheet'!I23</f>
        <v>901.17</v>
      </c>
      <c r="E6" s="209">
        <f>'Excel Sheet'!I40</f>
        <v>827.71</v>
      </c>
      <c r="F6" s="209">
        <f>'Excel Sheet'!I57</f>
        <v>1278.35</v>
      </c>
      <c r="G6" s="210">
        <f>'Excel Sheet'!I74</f>
        <v>1131.98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878.96</v>
      </c>
      <c r="D7" s="209">
        <f>'Excel Sheet'!I24</f>
        <v>978.17</v>
      </c>
      <c r="E7" s="209">
        <f>'Excel Sheet'!I41</f>
        <v>899.82</v>
      </c>
      <c r="F7" s="209">
        <f>'Excel Sheet'!I58</f>
        <v>1354.87</v>
      </c>
      <c r="G7" s="210">
        <f>'Excel Sheet'!I75</f>
        <v>1210.16</v>
      </c>
      <c r="H7" s="122"/>
      <c r="I7" s="190"/>
      <c r="J7" s="251" t="s">
        <v>30</v>
      </c>
      <c r="K7" s="252"/>
      <c r="L7" s="200" t="str">
        <f>IF(MID(L11,4,1)="R",MID(L11,1,5),MID(L11,1,3))</f>
        <v>023R2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950.11</v>
      </c>
      <c r="D8" s="209">
        <f>'Excel Sheet'!I25</f>
        <v>1052.35</v>
      </c>
      <c r="E8" s="209">
        <f>'Excel Sheet'!I42</f>
        <v>970.37</v>
      </c>
      <c r="F8" s="209">
        <f>'Excel Sheet'!I59</f>
        <v>1403.47</v>
      </c>
      <c r="G8" s="210">
        <f>'Excel Sheet'!I76</f>
        <v>1286.01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1465.98</v>
      </c>
      <c r="D9" s="209">
        <f>'Excel Sheet'!I26</f>
        <v>1299.79</v>
      </c>
      <c r="E9" s="209">
        <f>'Excel Sheet'!I43</f>
        <v>1224.04</v>
      </c>
      <c r="F9" s="209">
        <f>'Excel Sheet'!I60</f>
        <v>1104.9</v>
      </c>
      <c r="G9" s="210">
        <f>'Excel Sheet'!I77</f>
        <v>798.46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1558.1</v>
      </c>
      <c r="D10" s="212">
        <f>'Excel Sheet'!I27</f>
        <v>1393.2</v>
      </c>
      <c r="E10" s="212">
        <f>'Excel Sheet'!I44</f>
        <v>1311.4</v>
      </c>
      <c r="F10" s="212">
        <f>'Excel Sheet'!I61</f>
        <v>1185.35</v>
      </c>
      <c r="G10" s="213">
        <f>'Excel Sheet'!I78</f>
        <v>1032.06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1638.53</v>
      </c>
      <c r="D11" s="209">
        <f>'Excel Sheet'!I28</f>
        <v>1467.34</v>
      </c>
      <c r="E11" s="209">
        <f>'Excel Sheet'!I45</f>
        <v>1388.56</v>
      </c>
      <c r="F11" s="209">
        <f>'Excel Sheet'!I62</f>
        <v>1228.75</v>
      </c>
      <c r="G11" s="210">
        <f>'Excel Sheet'!I79</f>
        <v>1110.86</v>
      </c>
      <c r="H11" s="122"/>
      <c r="I11" s="190"/>
      <c r="J11" s="259" t="s">
        <v>64</v>
      </c>
      <c r="K11" s="260"/>
      <c r="L11" s="235" t="str">
        <f>'Excel Sheet'!A87</f>
        <v>023R2WINTER09v5NSH(COV-CRES BYP)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1167.02</v>
      </c>
      <c r="D12" s="209">
        <f>'Excel Sheet'!I29</f>
        <v>994.47</v>
      </c>
      <c r="E12" s="209">
        <f>'Excel Sheet'!I46</f>
        <v>962.4</v>
      </c>
      <c r="F12" s="209">
        <f>'Excel Sheet'!I63</f>
        <v>620.18</v>
      </c>
      <c r="G12" s="210">
        <f>'Excel Sheet'!I80</f>
        <v>498.3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1261.4</v>
      </c>
      <c r="D13" s="209">
        <f>'Excel Sheet'!I30</f>
        <v>1097.38</v>
      </c>
      <c r="E13" s="209">
        <f>'Excel Sheet'!I47</f>
        <v>1012.76</v>
      </c>
      <c r="F13" s="209">
        <f>'Excel Sheet'!I64</f>
        <v>701.24</v>
      </c>
      <c r="G13" s="210">
        <f>'Excel Sheet'!I81</f>
        <v>570.06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1334.8</v>
      </c>
      <c r="D14" s="209">
        <f>'Excel Sheet'!I31</f>
        <v>1173.5</v>
      </c>
      <c r="E14" s="209">
        <f>'Excel Sheet'!I48</f>
        <v>1089.87</v>
      </c>
      <c r="F14" s="209">
        <f>'Excel Sheet'!I65</f>
        <v>776.88</v>
      </c>
      <c r="G14" s="210">
        <f>'Excel Sheet'!I82</f>
        <v>663.27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971.04</v>
      </c>
      <c r="D15" s="209">
        <f>'Excel Sheet'!I32</f>
        <v>739.82</v>
      </c>
      <c r="E15" s="209">
        <f>'Excel Sheet'!I49</f>
        <v>686.77</v>
      </c>
      <c r="F15" s="209">
        <f>'Excel Sheet'!I66</f>
        <v>496.11</v>
      </c>
      <c r="G15" s="215">
        <f>'Excel Sheet'!I83</f>
        <v>376.42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1029.37</v>
      </c>
      <c r="D16" s="209">
        <f>'Excel Sheet'!I33</f>
        <v>881.26</v>
      </c>
      <c r="E16" s="209">
        <f>'Excel Sheet'!I50</f>
        <v>766.3</v>
      </c>
      <c r="F16" s="209">
        <f>'Excel Sheet'!I67</f>
        <v>584.2</v>
      </c>
      <c r="G16" s="215">
        <f>'Excel Sheet'!I84</f>
        <v>456.07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1081.74</v>
      </c>
      <c r="D17" s="217">
        <f>'Excel Sheet'!I34</f>
        <v>962.97</v>
      </c>
      <c r="E17" s="217">
        <f>'Excel Sheet'!I51</f>
        <v>882.31</v>
      </c>
      <c r="F17" s="217">
        <f>'Excel Sheet'!I68</f>
        <v>654.32</v>
      </c>
      <c r="G17" s="215">
        <f>'Excel Sheet'!I85</f>
        <v>488.21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023R2</v>
      </c>
      <c r="J1" s="271" t="str">
        <f>Results!L2</f>
        <v>Echo Lake-Monroe-Sno-King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6524.840666666666</v>
      </c>
      <c r="D5" s="223">
        <f>'Excel Sheet'!I3</f>
        <v>200.29</v>
      </c>
      <c r="E5" s="223">
        <f>'Excel Sheet'!I4</f>
        <v>263.8</v>
      </c>
      <c r="F5" s="223">
        <f>'Excel Sheet'!I5</f>
        <v>333.71</v>
      </c>
      <c r="G5" s="223">
        <f>'Excel Sheet'!I6</f>
        <v>809.82</v>
      </c>
      <c r="H5" s="223">
        <f>'Excel Sheet'!I7</f>
        <v>878.96</v>
      </c>
      <c r="I5" s="233">
        <f>'Excel Sheet'!I8</f>
        <v>950.11</v>
      </c>
      <c r="J5" s="223">
        <f>'Excel Sheet'!I9</f>
        <v>1465.98</v>
      </c>
      <c r="K5" s="233">
        <f>'Excel Sheet'!I10</f>
        <v>1558.1</v>
      </c>
      <c r="L5" s="223">
        <f>'Excel Sheet'!I11</f>
        <v>1638.53</v>
      </c>
      <c r="M5" s="223">
        <f>'Excel Sheet'!I12</f>
        <v>1167.02</v>
      </c>
      <c r="N5" s="223">
        <f>'Excel Sheet'!I13</f>
        <v>1261.4</v>
      </c>
      <c r="O5" s="223">
        <f>'Excel Sheet'!I14</f>
        <v>1334.8</v>
      </c>
      <c r="P5" s="227">
        <f>'Excel Sheet'!I15</f>
        <v>971.04</v>
      </c>
      <c r="Q5" s="227">
        <f>'Excel Sheet'!I16</f>
        <v>1029.37</v>
      </c>
      <c r="R5" s="227">
        <f>'Excel Sheet'!I17</f>
        <v>1081.74</v>
      </c>
    </row>
    <row r="6" spans="2:18" s="54" customFormat="1" ht="14.25">
      <c r="B6" s="222" t="str">
        <f>'Excel Sheet'!A19</f>
        <v>35F</v>
      </c>
      <c r="C6" s="223">
        <f>AVERAGE('Excel Sheet'!H20:H34)</f>
        <v>6387.578</v>
      </c>
      <c r="D6" s="223">
        <f>'Excel Sheet'!I20</f>
        <v>365.89</v>
      </c>
      <c r="E6" s="223">
        <f>'Excel Sheet'!I21</f>
        <v>379.38</v>
      </c>
      <c r="F6" s="223">
        <f>'Excel Sheet'!I22</f>
        <v>441.42</v>
      </c>
      <c r="G6" s="223">
        <f>'Excel Sheet'!I23</f>
        <v>901.17</v>
      </c>
      <c r="H6" s="223">
        <f>'Excel Sheet'!I24</f>
        <v>978.17</v>
      </c>
      <c r="I6" s="223">
        <f>'Excel Sheet'!I25</f>
        <v>1052.35</v>
      </c>
      <c r="J6" s="223">
        <f>'Excel Sheet'!I26</f>
        <v>1299.79</v>
      </c>
      <c r="K6" s="223">
        <f>'Excel Sheet'!I27</f>
        <v>1393.2</v>
      </c>
      <c r="L6" s="223">
        <f>'Excel Sheet'!I28</f>
        <v>1467.34</v>
      </c>
      <c r="M6" s="223">
        <f>'Excel Sheet'!I29</f>
        <v>994.47</v>
      </c>
      <c r="N6" s="223">
        <f>'Excel Sheet'!I30</f>
        <v>1097.38</v>
      </c>
      <c r="O6" s="223">
        <f>'Excel Sheet'!I31</f>
        <v>1173.5</v>
      </c>
      <c r="P6" s="223">
        <f>'Excel Sheet'!I32</f>
        <v>739.82</v>
      </c>
      <c r="Q6" s="223">
        <f>'Excel Sheet'!I33</f>
        <v>881.26</v>
      </c>
      <c r="R6" s="223">
        <f>'Excel Sheet'!I34</f>
        <v>962.97</v>
      </c>
    </row>
    <row r="7" spans="2:18" s="54" customFormat="1" ht="14.25">
      <c r="B7" s="222" t="str">
        <f>'Excel Sheet'!A36</f>
        <v>45F</v>
      </c>
      <c r="C7" s="223">
        <f>AVERAGE('Excel Sheet'!H37:H51)</f>
        <v>5947.580666666667</v>
      </c>
      <c r="D7" s="223">
        <f>'Excel Sheet'!I37</f>
        <v>258.62</v>
      </c>
      <c r="E7" s="223">
        <f>'Excel Sheet'!I38</f>
        <v>329.05</v>
      </c>
      <c r="F7" s="223">
        <f>'Excel Sheet'!I39</f>
        <v>395.25</v>
      </c>
      <c r="G7" s="223">
        <f>'Excel Sheet'!I40</f>
        <v>827.71</v>
      </c>
      <c r="H7" s="223">
        <f>'Excel Sheet'!I41</f>
        <v>899.82</v>
      </c>
      <c r="I7" s="223">
        <f>'Excel Sheet'!I42</f>
        <v>970.37</v>
      </c>
      <c r="J7" s="223">
        <f>'Excel Sheet'!I43</f>
        <v>1224.04</v>
      </c>
      <c r="K7" s="223">
        <f>'Excel Sheet'!I44</f>
        <v>1311.4</v>
      </c>
      <c r="L7" s="223">
        <f>'Excel Sheet'!I45</f>
        <v>1388.56</v>
      </c>
      <c r="M7" s="223">
        <f>'Excel Sheet'!I46</f>
        <v>962.4</v>
      </c>
      <c r="N7" s="223">
        <f>'Excel Sheet'!I47</f>
        <v>1012.76</v>
      </c>
      <c r="O7" s="223">
        <f>'Excel Sheet'!I48</f>
        <v>1089.87</v>
      </c>
      <c r="P7" s="223">
        <f>'Excel Sheet'!I49</f>
        <v>686.77</v>
      </c>
      <c r="Q7" s="223">
        <f>'Excel Sheet'!I50</f>
        <v>766.3</v>
      </c>
      <c r="R7" s="223">
        <f>'Excel Sheet'!I51</f>
        <v>882.31</v>
      </c>
    </row>
    <row r="8" spans="2:18" s="54" customFormat="1" ht="14.25">
      <c r="B8" s="222" t="str">
        <f>'Excel Sheet'!A53</f>
        <v>60F</v>
      </c>
      <c r="C8" s="223">
        <f>AVERAGE('Excel Sheet'!H54:H68)</f>
        <v>4908.798</v>
      </c>
      <c r="D8" s="223">
        <f>'Excel Sheet'!I54</f>
        <v>1077.37</v>
      </c>
      <c r="E8" s="223">
        <f>'Excel Sheet'!I55</f>
        <v>1152.5</v>
      </c>
      <c r="F8" s="223">
        <f>'Excel Sheet'!I56</f>
        <v>1229.33</v>
      </c>
      <c r="G8" s="223">
        <f>'Excel Sheet'!I57</f>
        <v>1278.35</v>
      </c>
      <c r="H8" s="223">
        <f>'Excel Sheet'!I58</f>
        <v>1354.87</v>
      </c>
      <c r="I8" s="223">
        <f>'Excel Sheet'!I59</f>
        <v>1403.47</v>
      </c>
      <c r="J8" s="223">
        <f>'Excel Sheet'!I60</f>
        <v>1104.9</v>
      </c>
      <c r="K8" s="223">
        <f>'Excel Sheet'!I61</f>
        <v>1185.35</v>
      </c>
      <c r="L8" s="223">
        <f>'Excel Sheet'!I62</f>
        <v>1228.75</v>
      </c>
      <c r="M8" s="223">
        <f>'Excel Sheet'!I63</f>
        <v>620.18</v>
      </c>
      <c r="N8" s="223">
        <f>'Excel Sheet'!I64</f>
        <v>701.24</v>
      </c>
      <c r="O8" s="223">
        <f>'Excel Sheet'!I65</f>
        <v>776.88</v>
      </c>
      <c r="P8" s="223">
        <f>'Excel Sheet'!I66</f>
        <v>496.11</v>
      </c>
      <c r="Q8" s="223">
        <f>'Excel Sheet'!I67</f>
        <v>584.2</v>
      </c>
      <c r="R8" s="223">
        <f>'Excel Sheet'!I68</f>
        <v>654.32</v>
      </c>
    </row>
    <row r="9" spans="2:18" s="54" customFormat="1" ht="14.25">
      <c r="B9" s="222" t="str">
        <f>'Excel Sheet'!A70</f>
        <v>70F</v>
      </c>
      <c r="C9" s="223">
        <f>AVERAGE('Excel Sheet'!H71:H85)</f>
        <v>4586.039999999999</v>
      </c>
      <c r="D9" s="223">
        <f>'Excel Sheet'!I71</f>
        <v>1214.81</v>
      </c>
      <c r="E9" s="223">
        <f>'Excel Sheet'!I72</f>
        <v>1295.27</v>
      </c>
      <c r="F9" s="223">
        <f>'Excel Sheet'!I73</f>
        <v>1365.13</v>
      </c>
      <c r="G9" s="223">
        <f>'Excel Sheet'!I74</f>
        <v>1131.98</v>
      </c>
      <c r="H9" s="223">
        <f>'Excel Sheet'!I75</f>
        <v>1210.16</v>
      </c>
      <c r="I9" s="223">
        <f>'Excel Sheet'!I76</f>
        <v>1286.01</v>
      </c>
      <c r="J9" s="223">
        <f>'Excel Sheet'!I77</f>
        <v>798.46</v>
      </c>
      <c r="K9" s="223">
        <f>'Excel Sheet'!I78</f>
        <v>1032.06</v>
      </c>
      <c r="L9" s="223">
        <f>'Excel Sheet'!I79</f>
        <v>1110.86</v>
      </c>
      <c r="M9" s="223">
        <f>'Excel Sheet'!I80</f>
        <v>498.3</v>
      </c>
      <c r="N9" s="223">
        <f>'Excel Sheet'!I81</f>
        <v>570.06</v>
      </c>
      <c r="O9" s="223">
        <f>'Excel Sheet'!I82</f>
        <v>663.27</v>
      </c>
      <c r="P9" s="223">
        <f>'Excel Sheet'!I83</f>
        <v>376.42</v>
      </c>
      <c r="Q9" s="223">
        <f>'Excel Sheet'!I84</f>
        <v>456.07</v>
      </c>
      <c r="R9" s="223">
        <f>'Excel Sheet'!I85</f>
        <v>488.21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7.140625" style="0" customWidth="1"/>
    <col min="3" max="3" width="69.7109375" style="0" customWidth="1"/>
    <col min="4" max="4" width="57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199.25</v>
      </c>
      <c r="C3" t="s">
        <v>59</v>
      </c>
      <c r="D3" t="s">
        <v>60</v>
      </c>
      <c r="E3">
        <v>12.69</v>
      </c>
      <c r="F3">
        <v>473.49</v>
      </c>
      <c r="G3">
        <v>473.24</v>
      </c>
      <c r="H3">
        <v>6561.04</v>
      </c>
      <c r="I3">
        <v>200.29</v>
      </c>
      <c r="J3">
        <v>0</v>
      </c>
      <c r="K3" t="s">
        <v>57</v>
      </c>
    </row>
    <row r="4" spans="1:11" ht="12.75">
      <c r="A4" t="s">
        <v>6</v>
      </c>
      <c r="B4">
        <v>262.93</v>
      </c>
      <c r="C4" t="s">
        <v>59</v>
      </c>
      <c r="D4" t="s">
        <v>60</v>
      </c>
      <c r="E4">
        <v>12.69</v>
      </c>
      <c r="F4">
        <v>473.89</v>
      </c>
      <c r="G4">
        <v>473.72</v>
      </c>
      <c r="H4">
        <v>6487.53</v>
      </c>
      <c r="I4">
        <v>263.8</v>
      </c>
      <c r="J4">
        <v>0</v>
      </c>
      <c r="K4" t="s">
        <v>57</v>
      </c>
    </row>
    <row r="5" spans="1:11" ht="12.75">
      <c r="A5" t="s">
        <v>3</v>
      </c>
      <c r="B5">
        <v>332.21</v>
      </c>
      <c r="C5" t="s">
        <v>59</v>
      </c>
      <c r="D5" t="s">
        <v>60</v>
      </c>
      <c r="E5">
        <v>12.69</v>
      </c>
      <c r="F5">
        <v>473.59</v>
      </c>
      <c r="G5">
        <v>473.34</v>
      </c>
      <c r="H5">
        <v>6496.24</v>
      </c>
      <c r="I5">
        <v>333.71</v>
      </c>
      <c r="J5">
        <v>0</v>
      </c>
      <c r="K5" t="s">
        <v>57</v>
      </c>
    </row>
    <row r="6" spans="1:11" ht="12.75">
      <c r="A6" t="s">
        <v>0</v>
      </c>
      <c r="B6">
        <v>809.8</v>
      </c>
      <c r="C6" t="s">
        <v>59</v>
      </c>
      <c r="D6" t="s">
        <v>60</v>
      </c>
      <c r="E6">
        <v>12.69</v>
      </c>
      <c r="F6">
        <v>483.46</v>
      </c>
      <c r="G6">
        <v>483.41</v>
      </c>
      <c r="H6">
        <v>6554.35</v>
      </c>
      <c r="I6">
        <v>809.82</v>
      </c>
      <c r="J6">
        <v>0</v>
      </c>
      <c r="K6" t="s">
        <v>57</v>
      </c>
    </row>
    <row r="7" spans="1:11" ht="12.75">
      <c r="A7" t="s">
        <v>7</v>
      </c>
      <c r="B7">
        <v>879.36</v>
      </c>
      <c r="C7" t="s">
        <v>59</v>
      </c>
      <c r="D7" t="s">
        <v>60</v>
      </c>
      <c r="E7">
        <v>12.69</v>
      </c>
      <c r="F7">
        <v>483.17</v>
      </c>
      <c r="G7">
        <v>483.05</v>
      </c>
      <c r="H7">
        <v>6483.47</v>
      </c>
      <c r="I7">
        <v>878.96</v>
      </c>
      <c r="J7">
        <v>0</v>
      </c>
      <c r="K7" t="s">
        <v>57</v>
      </c>
    </row>
    <row r="8" spans="1:11" ht="12.75">
      <c r="A8" t="s">
        <v>4</v>
      </c>
      <c r="B8">
        <v>952.03</v>
      </c>
      <c r="C8" t="s">
        <v>59</v>
      </c>
      <c r="D8" t="s">
        <v>60</v>
      </c>
      <c r="E8">
        <v>12.69</v>
      </c>
      <c r="F8">
        <v>483.49</v>
      </c>
      <c r="G8">
        <v>483.37</v>
      </c>
      <c r="H8">
        <v>6494.63</v>
      </c>
      <c r="I8">
        <v>950.11</v>
      </c>
      <c r="J8">
        <v>0</v>
      </c>
      <c r="K8" t="s">
        <v>57</v>
      </c>
    </row>
    <row r="9" spans="1:11" ht="12.75">
      <c r="A9" t="s">
        <v>1</v>
      </c>
      <c r="B9">
        <v>1468.54</v>
      </c>
      <c r="C9" t="s">
        <v>71</v>
      </c>
      <c r="D9" t="s">
        <v>72</v>
      </c>
      <c r="E9">
        <v>19.83</v>
      </c>
      <c r="F9">
        <v>657.55</v>
      </c>
      <c r="G9">
        <v>657.43</v>
      </c>
      <c r="H9">
        <v>6565.7</v>
      </c>
      <c r="I9">
        <v>1465.98</v>
      </c>
      <c r="J9">
        <v>0</v>
      </c>
      <c r="K9" t="s">
        <v>57</v>
      </c>
    </row>
    <row r="10" spans="1:11" ht="12.75">
      <c r="A10" t="s">
        <v>8</v>
      </c>
      <c r="B10">
        <v>1561.12</v>
      </c>
      <c r="C10" t="s">
        <v>71</v>
      </c>
      <c r="D10" t="s">
        <v>72</v>
      </c>
      <c r="E10">
        <v>19.83</v>
      </c>
      <c r="F10">
        <v>659.24</v>
      </c>
      <c r="G10">
        <v>659.1</v>
      </c>
      <c r="H10">
        <v>6497.89</v>
      </c>
      <c r="I10">
        <v>1558.1</v>
      </c>
      <c r="J10">
        <v>0</v>
      </c>
      <c r="K10" t="s">
        <v>57</v>
      </c>
    </row>
    <row r="11" spans="1:11" ht="12.75">
      <c r="A11" t="s">
        <v>5</v>
      </c>
      <c r="B11">
        <v>1641.57</v>
      </c>
      <c r="C11" t="s">
        <v>71</v>
      </c>
      <c r="D11" t="s">
        <v>72</v>
      </c>
      <c r="E11">
        <v>19.83</v>
      </c>
      <c r="F11">
        <v>659.62</v>
      </c>
      <c r="G11">
        <v>659.53</v>
      </c>
      <c r="H11">
        <v>6513.09</v>
      </c>
      <c r="I11">
        <v>1638.53</v>
      </c>
      <c r="J11">
        <v>0</v>
      </c>
      <c r="K11" t="s">
        <v>57</v>
      </c>
    </row>
    <row r="12" spans="1:11" ht="12.75">
      <c r="A12" t="s">
        <v>2</v>
      </c>
      <c r="B12">
        <v>1168.08</v>
      </c>
      <c r="C12" t="s">
        <v>71</v>
      </c>
      <c r="D12" t="s">
        <v>72</v>
      </c>
      <c r="E12">
        <v>19.83</v>
      </c>
      <c r="F12">
        <v>658.56</v>
      </c>
      <c r="G12">
        <v>658.46</v>
      </c>
      <c r="H12">
        <v>6572.2</v>
      </c>
      <c r="I12">
        <v>1167.02</v>
      </c>
      <c r="J12">
        <v>0</v>
      </c>
      <c r="K12" t="s">
        <v>57</v>
      </c>
    </row>
    <row r="13" spans="1:11" ht="12.75">
      <c r="A13" t="s">
        <v>9</v>
      </c>
      <c r="B13">
        <v>1263.66</v>
      </c>
      <c r="C13" t="s">
        <v>71</v>
      </c>
      <c r="D13" t="s">
        <v>72</v>
      </c>
      <c r="E13">
        <v>19.83</v>
      </c>
      <c r="F13">
        <v>660.6</v>
      </c>
      <c r="G13">
        <v>660.01</v>
      </c>
      <c r="H13">
        <v>6505.69</v>
      </c>
      <c r="I13">
        <v>1261.4</v>
      </c>
      <c r="J13">
        <v>0</v>
      </c>
      <c r="K13" t="s">
        <v>57</v>
      </c>
    </row>
    <row r="14" spans="1:11" ht="12.75">
      <c r="A14" t="s">
        <v>10</v>
      </c>
      <c r="B14">
        <v>1337.19</v>
      </c>
      <c r="C14" t="s">
        <v>71</v>
      </c>
      <c r="D14" t="s">
        <v>72</v>
      </c>
      <c r="E14">
        <v>19.83</v>
      </c>
      <c r="F14">
        <v>661.01</v>
      </c>
      <c r="G14">
        <v>660.91</v>
      </c>
      <c r="H14">
        <v>6521.64</v>
      </c>
      <c r="I14">
        <v>1334.8</v>
      </c>
      <c r="J14">
        <v>0</v>
      </c>
      <c r="K14" t="s">
        <v>57</v>
      </c>
    </row>
    <row r="15" spans="1:11" ht="12.75">
      <c r="A15" t="s">
        <v>11</v>
      </c>
      <c r="B15">
        <v>971.33</v>
      </c>
      <c r="C15" t="s">
        <v>71</v>
      </c>
      <c r="D15" t="s">
        <v>72</v>
      </c>
      <c r="E15">
        <v>19.83</v>
      </c>
      <c r="F15">
        <v>659.96</v>
      </c>
      <c r="G15">
        <v>659.86</v>
      </c>
      <c r="H15">
        <v>6579.02</v>
      </c>
      <c r="I15">
        <v>971.04</v>
      </c>
      <c r="J15">
        <v>0</v>
      </c>
      <c r="K15" t="s">
        <v>57</v>
      </c>
    </row>
    <row r="16" spans="1:11" ht="12.75">
      <c r="A16" t="s">
        <v>13</v>
      </c>
      <c r="B16">
        <v>1029.61</v>
      </c>
      <c r="C16" t="s">
        <v>71</v>
      </c>
      <c r="D16" t="s">
        <v>72</v>
      </c>
      <c r="E16">
        <v>19.83</v>
      </c>
      <c r="F16">
        <v>661.96</v>
      </c>
      <c r="G16">
        <v>661.88</v>
      </c>
      <c r="H16">
        <v>6512.05</v>
      </c>
      <c r="I16">
        <v>1029.37</v>
      </c>
      <c r="J16">
        <v>0</v>
      </c>
      <c r="K16" t="s">
        <v>57</v>
      </c>
    </row>
    <row r="17" spans="1:11" ht="12.75">
      <c r="A17" t="s">
        <v>14</v>
      </c>
      <c r="B17">
        <v>1082.75</v>
      </c>
      <c r="C17" t="s">
        <v>71</v>
      </c>
      <c r="D17" t="s">
        <v>72</v>
      </c>
      <c r="E17">
        <v>19.83</v>
      </c>
      <c r="F17">
        <v>663.14</v>
      </c>
      <c r="G17">
        <v>663.04</v>
      </c>
      <c r="H17">
        <v>6528.07</v>
      </c>
      <c r="I17">
        <v>1081.74</v>
      </c>
      <c r="J17">
        <v>0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364.74</v>
      </c>
      <c r="C20" t="s">
        <v>59</v>
      </c>
      <c r="D20" t="s">
        <v>60</v>
      </c>
      <c r="E20">
        <v>12.69</v>
      </c>
      <c r="F20">
        <v>470.18</v>
      </c>
      <c r="G20">
        <v>470.04</v>
      </c>
      <c r="H20">
        <v>6422.17</v>
      </c>
      <c r="I20">
        <v>365.89</v>
      </c>
      <c r="J20">
        <v>0</v>
      </c>
      <c r="K20" t="s">
        <v>57</v>
      </c>
    </row>
    <row r="21" spans="1:11" ht="12.75">
      <c r="A21" t="s">
        <v>6</v>
      </c>
      <c r="B21">
        <v>377.82</v>
      </c>
      <c r="C21" t="s">
        <v>59</v>
      </c>
      <c r="D21" t="s">
        <v>60</v>
      </c>
      <c r="E21">
        <v>12.69</v>
      </c>
      <c r="F21">
        <v>468.06</v>
      </c>
      <c r="G21">
        <v>467.88</v>
      </c>
      <c r="H21">
        <v>6350.06</v>
      </c>
      <c r="I21">
        <v>379.38</v>
      </c>
      <c r="J21">
        <v>0</v>
      </c>
      <c r="K21" t="s">
        <v>57</v>
      </c>
    </row>
    <row r="22" spans="1:11" ht="12.75">
      <c r="A22" t="s">
        <v>3</v>
      </c>
      <c r="B22">
        <v>440.66</v>
      </c>
      <c r="C22" t="s">
        <v>59</v>
      </c>
      <c r="D22" t="s">
        <v>60</v>
      </c>
      <c r="E22">
        <v>12.69</v>
      </c>
      <c r="F22">
        <v>467.14</v>
      </c>
      <c r="G22">
        <v>466.97</v>
      </c>
      <c r="H22">
        <v>6359.67</v>
      </c>
      <c r="I22">
        <v>441.42</v>
      </c>
      <c r="J22">
        <v>0</v>
      </c>
      <c r="K22" t="s">
        <v>57</v>
      </c>
    </row>
    <row r="23" spans="1:11" ht="12.75">
      <c r="A23" t="s">
        <v>0</v>
      </c>
      <c r="B23">
        <v>901.04</v>
      </c>
      <c r="C23" t="s">
        <v>59</v>
      </c>
      <c r="D23" t="s">
        <v>60</v>
      </c>
      <c r="E23">
        <v>12.69</v>
      </c>
      <c r="F23">
        <v>476.1</v>
      </c>
      <c r="G23">
        <v>475.82</v>
      </c>
      <c r="H23">
        <v>6418.91</v>
      </c>
      <c r="I23">
        <v>901.17</v>
      </c>
      <c r="J23">
        <v>0</v>
      </c>
      <c r="K23" t="s">
        <v>57</v>
      </c>
    </row>
    <row r="24" spans="1:11" ht="12.75">
      <c r="A24" t="s">
        <v>7</v>
      </c>
      <c r="B24">
        <v>978.31</v>
      </c>
      <c r="C24" t="s">
        <v>59</v>
      </c>
      <c r="D24" t="s">
        <v>60</v>
      </c>
      <c r="E24">
        <v>12.69</v>
      </c>
      <c r="F24">
        <v>476.02</v>
      </c>
      <c r="G24">
        <v>475.92</v>
      </c>
      <c r="H24">
        <v>6348.26</v>
      </c>
      <c r="I24">
        <v>978.17</v>
      </c>
      <c r="J24">
        <v>0</v>
      </c>
      <c r="K24" t="s">
        <v>57</v>
      </c>
    </row>
    <row r="25" spans="1:11" ht="12.75">
      <c r="A25" t="s">
        <v>4</v>
      </c>
      <c r="B25">
        <v>1052.67</v>
      </c>
      <c r="C25" t="s">
        <v>59</v>
      </c>
      <c r="D25" t="s">
        <v>60</v>
      </c>
      <c r="E25">
        <v>12.69</v>
      </c>
      <c r="F25">
        <v>476.43</v>
      </c>
      <c r="G25">
        <v>476.05</v>
      </c>
      <c r="H25">
        <v>6360.98</v>
      </c>
      <c r="I25">
        <v>1052.35</v>
      </c>
      <c r="J25">
        <v>0</v>
      </c>
      <c r="K25" t="s">
        <v>57</v>
      </c>
    </row>
    <row r="26" spans="1:11" ht="12.75">
      <c r="A26" t="s">
        <v>1</v>
      </c>
      <c r="B26">
        <v>1301</v>
      </c>
      <c r="C26" t="s">
        <v>71</v>
      </c>
      <c r="D26" t="s">
        <v>72</v>
      </c>
      <c r="E26">
        <v>19.83</v>
      </c>
      <c r="F26">
        <v>628.37</v>
      </c>
      <c r="G26">
        <v>628.27</v>
      </c>
      <c r="H26">
        <v>6427.16</v>
      </c>
      <c r="I26">
        <v>1299.79</v>
      </c>
      <c r="J26">
        <v>0</v>
      </c>
      <c r="K26" t="s">
        <v>57</v>
      </c>
    </row>
    <row r="27" spans="1:11" ht="12.75">
      <c r="A27" t="s">
        <v>8</v>
      </c>
      <c r="B27">
        <v>1395.31</v>
      </c>
      <c r="C27" t="s">
        <v>71</v>
      </c>
      <c r="D27" t="s">
        <v>72</v>
      </c>
      <c r="E27">
        <v>19.83</v>
      </c>
      <c r="F27">
        <v>630.88</v>
      </c>
      <c r="G27">
        <v>630.81</v>
      </c>
      <c r="H27">
        <v>6359.77</v>
      </c>
      <c r="I27">
        <v>1393.2</v>
      </c>
      <c r="J27">
        <v>0</v>
      </c>
      <c r="K27" t="s">
        <v>57</v>
      </c>
    </row>
    <row r="28" spans="1:11" ht="12.75">
      <c r="A28" t="s">
        <v>5</v>
      </c>
      <c r="B28">
        <v>1470.52</v>
      </c>
      <c r="C28" t="s">
        <v>71</v>
      </c>
      <c r="D28" t="s">
        <v>72</v>
      </c>
      <c r="E28">
        <v>19.83</v>
      </c>
      <c r="F28">
        <v>631.45</v>
      </c>
      <c r="G28">
        <v>630.94</v>
      </c>
      <c r="H28">
        <v>6374.77</v>
      </c>
      <c r="I28">
        <v>1467.34</v>
      </c>
      <c r="J28">
        <v>0</v>
      </c>
      <c r="K28" t="s">
        <v>57</v>
      </c>
    </row>
    <row r="29" spans="1:11" ht="12.75">
      <c r="A29" t="s">
        <v>2</v>
      </c>
      <c r="B29">
        <v>996.53</v>
      </c>
      <c r="C29" t="s">
        <v>71</v>
      </c>
      <c r="D29" t="s">
        <v>72</v>
      </c>
      <c r="E29">
        <v>19.83</v>
      </c>
      <c r="F29">
        <v>629.85</v>
      </c>
      <c r="G29">
        <v>629.52</v>
      </c>
      <c r="H29">
        <v>6433.5</v>
      </c>
      <c r="I29">
        <v>994.47</v>
      </c>
      <c r="J29">
        <v>0</v>
      </c>
      <c r="K29" t="s">
        <v>57</v>
      </c>
    </row>
    <row r="30" spans="1:11" ht="12.75">
      <c r="A30" t="s">
        <v>9</v>
      </c>
      <c r="B30">
        <v>1098.1</v>
      </c>
      <c r="C30" t="s">
        <v>71</v>
      </c>
      <c r="D30" t="s">
        <v>72</v>
      </c>
      <c r="E30">
        <v>19.83</v>
      </c>
      <c r="F30">
        <v>628.06</v>
      </c>
      <c r="G30">
        <v>627.59</v>
      </c>
      <c r="H30">
        <v>6367.5</v>
      </c>
      <c r="I30">
        <v>1097.38</v>
      </c>
      <c r="J30">
        <v>0</v>
      </c>
      <c r="K30" t="s">
        <v>57</v>
      </c>
    </row>
    <row r="31" spans="1:11" ht="12.75">
      <c r="A31" t="s">
        <v>10</v>
      </c>
      <c r="B31">
        <v>1174.61</v>
      </c>
      <c r="C31" t="s">
        <v>71</v>
      </c>
      <c r="D31" t="s">
        <v>72</v>
      </c>
      <c r="E31">
        <v>19.83</v>
      </c>
      <c r="F31">
        <v>628.06</v>
      </c>
      <c r="G31">
        <v>627.7</v>
      </c>
      <c r="H31">
        <v>6383.7</v>
      </c>
      <c r="I31">
        <v>1173.5</v>
      </c>
      <c r="J31">
        <v>0</v>
      </c>
      <c r="K31" t="s">
        <v>57</v>
      </c>
    </row>
    <row r="32" spans="1:11" ht="12.75">
      <c r="A32" t="s">
        <v>11</v>
      </c>
      <c r="B32">
        <v>741.92</v>
      </c>
      <c r="C32" t="s">
        <v>71</v>
      </c>
      <c r="D32" t="s">
        <v>73</v>
      </c>
      <c r="E32">
        <v>23.11</v>
      </c>
      <c r="F32">
        <v>634.36</v>
      </c>
      <c r="G32">
        <v>634.52</v>
      </c>
      <c r="H32">
        <v>6439.37</v>
      </c>
      <c r="I32">
        <v>739.82</v>
      </c>
      <c r="J32">
        <v>0</v>
      </c>
      <c r="K32" t="s">
        <v>57</v>
      </c>
    </row>
    <row r="33" spans="1:11" ht="12.75">
      <c r="A33" t="s">
        <v>13</v>
      </c>
      <c r="B33">
        <v>881.59</v>
      </c>
      <c r="C33" t="s">
        <v>71</v>
      </c>
      <c r="D33" t="s">
        <v>72</v>
      </c>
      <c r="E33">
        <v>19.83</v>
      </c>
      <c r="F33">
        <v>631.66</v>
      </c>
      <c r="G33">
        <v>631.26</v>
      </c>
      <c r="H33">
        <v>6375.19</v>
      </c>
      <c r="I33">
        <v>881.26</v>
      </c>
      <c r="J33">
        <v>0</v>
      </c>
      <c r="K33" t="s">
        <v>57</v>
      </c>
    </row>
    <row r="34" spans="1:11" ht="12.75">
      <c r="A34" t="s">
        <v>14</v>
      </c>
      <c r="B34">
        <v>963.55</v>
      </c>
      <c r="C34" t="s">
        <v>71</v>
      </c>
      <c r="D34" t="s">
        <v>72</v>
      </c>
      <c r="E34">
        <v>19.83</v>
      </c>
      <c r="F34">
        <v>632.13</v>
      </c>
      <c r="G34">
        <v>631.72</v>
      </c>
      <c r="H34">
        <v>6392.66</v>
      </c>
      <c r="I34">
        <v>962.97</v>
      </c>
      <c r="J34">
        <v>0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259.19</v>
      </c>
      <c r="C37" t="s">
        <v>59</v>
      </c>
      <c r="D37" t="s">
        <v>60</v>
      </c>
      <c r="E37">
        <v>12.69</v>
      </c>
      <c r="F37">
        <v>435.57</v>
      </c>
      <c r="G37">
        <v>435.48</v>
      </c>
      <c r="H37">
        <v>5981.24</v>
      </c>
      <c r="I37">
        <v>258.62</v>
      </c>
      <c r="J37">
        <v>0</v>
      </c>
      <c r="K37" t="s">
        <v>57</v>
      </c>
    </row>
    <row r="38" spans="1:11" ht="12.75">
      <c r="A38" t="s">
        <v>6</v>
      </c>
      <c r="B38">
        <v>329.15</v>
      </c>
      <c r="C38" t="s">
        <v>59</v>
      </c>
      <c r="D38" t="s">
        <v>60</v>
      </c>
      <c r="E38">
        <v>12.69</v>
      </c>
      <c r="F38">
        <v>435.03</v>
      </c>
      <c r="G38">
        <v>434.96</v>
      </c>
      <c r="H38">
        <v>5908.69</v>
      </c>
      <c r="I38">
        <v>329.05</v>
      </c>
      <c r="J38">
        <v>0</v>
      </c>
      <c r="K38" t="s">
        <v>57</v>
      </c>
    </row>
    <row r="39" spans="1:11" ht="12.75">
      <c r="A39" t="s">
        <v>3</v>
      </c>
      <c r="B39">
        <v>395.78</v>
      </c>
      <c r="C39" t="s">
        <v>59</v>
      </c>
      <c r="D39" t="s">
        <v>60</v>
      </c>
      <c r="E39">
        <v>12.69</v>
      </c>
      <c r="F39">
        <v>435.06</v>
      </c>
      <c r="G39">
        <v>434.98</v>
      </c>
      <c r="H39">
        <v>5919.26</v>
      </c>
      <c r="I39">
        <v>395.25</v>
      </c>
      <c r="J39">
        <v>0</v>
      </c>
      <c r="K39" t="s">
        <v>57</v>
      </c>
    </row>
    <row r="40" spans="1:11" ht="12.75">
      <c r="A40" t="s">
        <v>0</v>
      </c>
      <c r="B40">
        <v>827.45</v>
      </c>
      <c r="C40" t="s">
        <v>59</v>
      </c>
      <c r="D40" t="s">
        <v>60</v>
      </c>
      <c r="E40">
        <v>12.69</v>
      </c>
      <c r="F40">
        <v>440.97</v>
      </c>
      <c r="G40">
        <v>440.76</v>
      </c>
      <c r="H40">
        <v>5977.4</v>
      </c>
      <c r="I40">
        <v>827.71</v>
      </c>
      <c r="J40">
        <v>0</v>
      </c>
      <c r="K40" t="s">
        <v>57</v>
      </c>
    </row>
    <row r="41" spans="1:11" ht="12.75">
      <c r="A41" t="s">
        <v>7</v>
      </c>
      <c r="B41">
        <v>899.74</v>
      </c>
      <c r="C41" t="s">
        <v>59</v>
      </c>
      <c r="D41" t="s">
        <v>60</v>
      </c>
      <c r="E41">
        <v>12.69</v>
      </c>
      <c r="F41">
        <v>440.68</v>
      </c>
      <c r="G41">
        <v>440.85</v>
      </c>
      <c r="H41">
        <v>5907.9</v>
      </c>
      <c r="I41">
        <v>899.82</v>
      </c>
      <c r="J41">
        <v>0</v>
      </c>
      <c r="K41" t="s">
        <v>57</v>
      </c>
    </row>
    <row r="42" spans="1:11" ht="12.75">
      <c r="A42" t="s">
        <v>4</v>
      </c>
      <c r="B42">
        <v>970.62</v>
      </c>
      <c r="C42" t="s">
        <v>59</v>
      </c>
      <c r="D42" t="s">
        <v>60</v>
      </c>
      <c r="E42">
        <v>12.69</v>
      </c>
      <c r="F42">
        <v>440.75</v>
      </c>
      <c r="G42">
        <v>440.97</v>
      </c>
      <c r="H42">
        <v>5921.11</v>
      </c>
      <c r="I42">
        <v>970.37</v>
      </c>
      <c r="J42">
        <v>0</v>
      </c>
      <c r="K42" t="s">
        <v>57</v>
      </c>
    </row>
    <row r="43" spans="1:11" ht="12.75">
      <c r="A43" t="s">
        <v>1</v>
      </c>
      <c r="B43">
        <v>1225.37</v>
      </c>
      <c r="C43" t="s">
        <v>71</v>
      </c>
      <c r="D43" t="s">
        <v>72</v>
      </c>
      <c r="E43">
        <v>19.83</v>
      </c>
      <c r="F43">
        <v>599.06</v>
      </c>
      <c r="G43">
        <v>598.99</v>
      </c>
      <c r="H43">
        <v>5986.22</v>
      </c>
      <c r="I43">
        <v>1224.04</v>
      </c>
      <c r="J43">
        <v>0</v>
      </c>
      <c r="K43" t="s">
        <v>57</v>
      </c>
    </row>
    <row r="44" spans="1:11" ht="12.75">
      <c r="A44" t="s">
        <v>8</v>
      </c>
      <c r="B44">
        <v>1313.14</v>
      </c>
      <c r="C44" t="s">
        <v>71</v>
      </c>
      <c r="D44" t="s">
        <v>72</v>
      </c>
      <c r="E44">
        <v>19.83</v>
      </c>
      <c r="F44">
        <v>600.07</v>
      </c>
      <c r="G44">
        <v>600.27</v>
      </c>
      <c r="H44">
        <v>5919.35</v>
      </c>
      <c r="I44">
        <v>1311.4</v>
      </c>
      <c r="J44">
        <v>0</v>
      </c>
      <c r="K44" t="s">
        <v>57</v>
      </c>
    </row>
    <row r="45" spans="1:11" ht="12.75">
      <c r="A45" t="s">
        <v>5</v>
      </c>
      <c r="B45">
        <v>1390.82</v>
      </c>
      <c r="C45" t="s">
        <v>71</v>
      </c>
      <c r="D45" t="s">
        <v>72</v>
      </c>
      <c r="E45">
        <v>19.83</v>
      </c>
      <c r="F45">
        <v>600.35</v>
      </c>
      <c r="G45">
        <v>600.36</v>
      </c>
      <c r="H45">
        <v>5935.12</v>
      </c>
      <c r="I45">
        <v>1388.56</v>
      </c>
      <c r="J45">
        <v>0</v>
      </c>
      <c r="K45" t="s">
        <v>57</v>
      </c>
    </row>
    <row r="46" spans="1:11" ht="12.75">
      <c r="A46" t="s">
        <v>2</v>
      </c>
      <c r="B46">
        <v>963.37</v>
      </c>
      <c r="C46" t="s">
        <v>71</v>
      </c>
      <c r="D46" t="s">
        <v>72</v>
      </c>
      <c r="E46">
        <v>19.83</v>
      </c>
      <c r="F46">
        <v>592.33</v>
      </c>
      <c r="G46">
        <v>592.22</v>
      </c>
      <c r="H46">
        <v>5995.03</v>
      </c>
      <c r="I46">
        <v>962.4</v>
      </c>
      <c r="J46">
        <v>0</v>
      </c>
      <c r="K46" t="s">
        <v>57</v>
      </c>
    </row>
    <row r="47" spans="1:11" ht="12.75">
      <c r="A47" t="s">
        <v>9</v>
      </c>
      <c r="B47">
        <v>1014.34</v>
      </c>
      <c r="C47" t="s">
        <v>71</v>
      </c>
      <c r="D47" t="s">
        <v>72</v>
      </c>
      <c r="E47">
        <v>19.83</v>
      </c>
      <c r="F47">
        <v>597.35</v>
      </c>
      <c r="G47">
        <v>597.06</v>
      </c>
      <c r="H47">
        <v>5927.57</v>
      </c>
      <c r="I47">
        <v>1012.76</v>
      </c>
      <c r="J47">
        <v>0</v>
      </c>
      <c r="K47" t="s">
        <v>57</v>
      </c>
    </row>
    <row r="48" spans="1:11" ht="12.75">
      <c r="A48" t="s">
        <v>10</v>
      </c>
      <c r="B48">
        <v>1090.92</v>
      </c>
      <c r="C48" t="s">
        <v>71</v>
      </c>
      <c r="D48" t="s">
        <v>72</v>
      </c>
      <c r="E48">
        <v>19.83</v>
      </c>
      <c r="F48">
        <v>597.05</v>
      </c>
      <c r="G48">
        <v>597.04</v>
      </c>
      <c r="H48">
        <v>5944.33</v>
      </c>
      <c r="I48">
        <v>1089.87</v>
      </c>
      <c r="J48">
        <v>0</v>
      </c>
      <c r="K48" t="s">
        <v>57</v>
      </c>
    </row>
    <row r="49" spans="1:11" ht="12.75">
      <c r="A49" t="s">
        <v>11</v>
      </c>
      <c r="B49">
        <v>685.29</v>
      </c>
      <c r="C49" t="s">
        <v>71</v>
      </c>
      <c r="D49" t="s">
        <v>73</v>
      </c>
      <c r="E49">
        <v>23.11</v>
      </c>
      <c r="F49">
        <v>598.46</v>
      </c>
      <c r="G49">
        <v>598.27</v>
      </c>
      <c r="H49">
        <v>6000.96</v>
      </c>
      <c r="I49">
        <v>686.77</v>
      </c>
      <c r="J49">
        <v>0</v>
      </c>
      <c r="K49" t="s">
        <v>57</v>
      </c>
    </row>
    <row r="50" spans="1:11" ht="12.75">
      <c r="A50" t="s">
        <v>13</v>
      </c>
      <c r="B50">
        <v>768.11</v>
      </c>
      <c r="C50" t="s">
        <v>71</v>
      </c>
      <c r="D50" t="s">
        <v>73</v>
      </c>
      <c r="E50">
        <v>23.11</v>
      </c>
      <c r="F50">
        <v>598.69</v>
      </c>
      <c r="G50">
        <v>598.7</v>
      </c>
      <c r="H50">
        <v>5935.58</v>
      </c>
      <c r="I50">
        <v>766.3</v>
      </c>
      <c r="J50">
        <v>0</v>
      </c>
      <c r="K50" t="s">
        <v>57</v>
      </c>
    </row>
    <row r="51" spans="1:11" ht="12.75">
      <c r="A51" t="s">
        <v>14</v>
      </c>
      <c r="B51">
        <v>883</v>
      </c>
      <c r="C51" t="s">
        <v>71</v>
      </c>
      <c r="D51" t="s">
        <v>72</v>
      </c>
      <c r="E51">
        <v>19.83</v>
      </c>
      <c r="F51">
        <v>596.77</v>
      </c>
      <c r="G51">
        <v>596.45</v>
      </c>
      <c r="H51">
        <v>5953.95</v>
      </c>
      <c r="I51">
        <v>882.31</v>
      </c>
      <c r="J51">
        <v>0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1078</v>
      </c>
      <c r="C54" t="s">
        <v>59</v>
      </c>
      <c r="D54" t="s">
        <v>60</v>
      </c>
      <c r="E54">
        <v>12.69</v>
      </c>
      <c r="F54">
        <v>441.48</v>
      </c>
      <c r="G54">
        <v>441.39</v>
      </c>
      <c r="H54">
        <v>4935.17</v>
      </c>
      <c r="I54">
        <v>1077.37</v>
      </c>
      <c r="J54">
        <v>0</v>
      </c>
      <c r="K54" t="s">
        <v>57</v>
      </c>
    </row>
    <row r="55" spans="1:11" ht="12.75">
      <c r="A55" t="s">
        <v>6</v>
      </c>
      <c r="B55">
        <v>1154.93</v>
      </c>
      <c r="C55" t="s">
        <v>59</v>
      </c>
      <c r="D55" t="s">
        <v>60</v>
      </c>
      <c r="E55">
        <v>12.69</v>
      </c>
      <c r="F55">
        <v>441.62</v>
      </c>
      <c r="G55">
        <v>441.82</v>
      </c>
      <c r="H55">
        <v>4868.83</v>
      </c>
      <c r="I55">
        <v>1152.5</v>
      </c>
      <c r="J55">
        <v>0</v>
      </c>
      <c r="K55" t="s">
        <v>57</v>
      </c>
    </row>
    <row r="56" spans="1:11" ht="12.75">
      <c r="A56" t="s">
        <v>3</v>
      </c>
      <c r="B56">
        <v>1231.62</v>
      </c>
      <c r="C56" t="s">
        <v>59</v>
      </c>
      <c r="D56" t="s">
        <v>60</v>
      </c>
      <c r="E56">
        <v>12.69</v>
      </c>
      <c r="F56">
        <v>442.45</v>
      </c>
      <c r="G56">
        <v>442.36</v>
      </c>
      <c r="H56">
        <v>4885.35</v>
      </c>
      <c r="I56">
        <v>1229.33</v>
      </c>
      <c r="J56">
        <v>0</v>
      </c>
      <c r="K56" t="s">
        <v>57</v>
      </c>
    </row>
    <row r="57" spans="1:11" ht="12.75">
      <c r="A57" t="s">
        <v>0</v>
      </c>
      <c r="B57">
        <v>1280.63</v>
      </c>
      <c r="C57" t="s">
        <v>71</v>
      </c>
      <c r="D57" t="s">
        <v>72</v>
      </c>
      <c r="E57">
        <v>19.83</v>
      </c>
      <c r="F57">
        <v>546.9</v>
      </c>
      <c r="G57">
        <v>547.03</v>
      </c>
      <c r="H57">
        <v>4940.25</v>
      </c>
      <c r="I57">
        <v>1278.35</v>
      </c>
      <c r="J57">
        <v>0</v>
      </c>
      <c r="K57" t="s">
        <v>57</v>
      </c>
    </row>
    <row r="58" spans="1:11" ht="12.75">
      <c r="A58" t="s">
        <v>7</v>
      </c>
      <c r="B58">
        <v>1356.95</v>
      </c>
      <c r="C58" t="s">
        <v>71</v>
      </c>
      <c r="D58" t="s">
        <v>72</v>
      </c>
      <c r="E58">
        <v>19.83</v>
      </c>
      <c r="F58">
        <v>546.71</v>
      </c>
      <c r="G58">
        <v>547.23</v>
      </c>
      <c r="H58">
        <v>4875.32</v>
      </c>
      <c r="I58">
        <v>1354.87</v>
      </c>
      <c r="J58">
        <v>0</v>
      </c>
      <c r="K58" t="s">
        <v>57</v>
      </c>
    </row>
    <row r="59" spans="1:11" ht="12.75">
      <c r="A59" t="s">
        <v>4</v>
      </c>
      <c r="B59">
        <v>1406.01</v>
      </c>
      <c r="C59" t="s">
        <v>71</v>
      </c>
      <c r="D59" t="s">
        <v>74</v>
      </c>
      <c r="E59">
        <v>19.72</v>
      </c>
      <c r="F59">
        <v>545.25</v>
      </c>
      <c r="G59">
        <v>545.47</v>
      </c>
      <c r="H59">
        <v>4892.56</v>
      </c>
      <c r="I59">
        <v>1403.47</v>
      </c>
      <c r="J59">
        <v>0</v>
      </c>
      <c r="K59" t="s">
        <v>57</v>
      </c>
    </row>
    <row r="60" spans="1:11" ht="12.75">
      <c r="A60" t="s">
        <v>1</v>
      </c>
      <c r="B60">
        <v>1107.27</v>
      </c>
      <c r="C60" t="s">
        <v>71</v>
      </c>
      <c r="D60" t="s">
        <v>72</v>
      </c>
      <c r="E60">
        <v>19.83</v>
      </c>
      <c r="F60">
        <v>548.71</v>
      </c>
      <c r="G60">
        <v>549.04</v>
      </c>
      <c r="H60">
        <v>4943.01</v>
      </c>
      <c r="I60">
        <v>1104.9</v>
      </c>
      <c r="J60">
        <v>0</v>
      </c>
      <c r="K60" t="s">
        <v>57</v>
      </c>
    </row>
    <row r="61" spans="1:11" ht="12.75">
      <c r="A61" t="s">
        <v>8</v>
      </c>
      <c r="B61">
        <v>1185.56</v>
      </c>
      <c r="C61" t="s">
        <v>71</v>
      </c>
      <c r="D61" t="s">
        <v>72</v>
      </c>
      <c r="E61">
        <v>19.83</v>
      </c>
      <c r="F61">
        <v>549.36</v>
      </c>
      <c r="G61">
        <v>549.21</v>
      </c>
      <c r="H61">
        <v>4878.79</v>
      </c>
      <c r="I61">
        <v>1185.35</v>
      </c>
      <c r="J61">
        <v>0</v>
      </c>
      <c r="K61" t="s">
        <v>57</v>
      </c>
    </row>
    <row r="62" spans="1:11" ht="12.75">
      <c r="A62" t="s">
        <v>5</v>
      </c>
      <c r="B62">
        <v>1229.17</v>
      </c>
      <c r="C62" t="s">
        <v>71</v>
      </c>
      <c r="D62" t="s">
        <v>72</v>
      </c>
      <c r="E62">
        <v>19.83</v>
      </c>
      <c r="F62">
        <v>545.76</v>
      </c>
      <c r="G62">
        <v>545.89</v>
      </c>
      <c r="H62">
        <v>4896.16</v>
      </c>
      <c r="I62">
        <v>1228.75</v>
      </c>
      <c r="J62">
        <v>0</v>
      </c>
      <c r="K62" t="s">
        <v>57</v>
      </c>
    </row>
    <row r="63" spans="1:11" ht="12.75">
      <c r="A63" t="s">
        <v>2</v>
      </c>
      <c r="B63">
        <v>618.68</v>
      </c>
      <c r="C63" t="s">
        <v>71</v>
      </c>
      <c r="D63" t="s">
        <v>73</v>
      </c>
      <c r="E63">
        <v>23.11</v>
      </c>
      <c r="F63">
        <v>541.9</v>
      </c>
      <c r="G63">
        <v>542.42</v>
      </c>
      <c r="H63">
        <v>4949.23</v>
      </c>
      <c r="I63">
        <v>620.18</v>
      </c>
      <c r="J63">
        <v>0</v>
      </c>
      <c r="K63" t="s">
        <v>57</v>
      </c>
    </row>
    <row r="64" spans="1:11" ht="12.75">
      <c r="A64" t="s">
        <v>9</v>
      </c>
      <c r="B64">
        <v>702.6</v>
      </c>
      <c r="C64" t="s">
        <v>71</v>
      </c>
      <c r="D64" t="s">
        <v>73</v>
      </c>
      <c r="E64">
        <v>23.11</v>
      </c>
      <c r="F64">
        <v>542.46</v>
      </c>
      <c r="G64">
        <v>542.59</v>
      </c>
      <c r="H64">
        <v>4885.01</v>
      </c>
      <c r="I64">
        <v>701.24</v>
      </c>
      <c r="J64">
        <v>0</v>
      </c>
      <c r="K64" t="s">
        <v>57</v>
      </c>
    </row>
    <row r="65" spans="1:11" ht="12.75">
      <c r="A65" t="s">
        <v>10</v>
      </c>
      <c r="B65">
        <v>776.14</v>
      </c>
      <c r="C65" t="s">
        <v>71</v>
      </c>
      <c r="D65" t="s">
        <v>73</v>
      </c>
      <c r="E65">
        <v>23.11</v>
      </c>
      <c r="F65">
        <v>541.58</v>
      </c>
      <c r="G65">
        <v>542.1</v>
      </c>
      <c r="H65">
        <v>4903.69</v>
      </c>
      <c r="I65">
        <v>776.88</v>
      </c>
      <c r="J65">
        <v>0</v>
      </c>
      <c r="K65" t="s">
        <v>57</v>
      </c>
    </row>
    <row r="66" spans="1:11" ht="12.75">
      <c r="A66" t="s">
        <v>11</v>
      </c>
      <c r="B66">
        <v>496.48</v>
      </c>
      <c r="C66" t="s">
        <v>71</v>
      </c>
      <c r="D66" t="s">
        <v>73</v>
      </c>
      <c r="E66">
        <v>23.11</v>
      </c>
      <c r="F66">
        <v>542.19</v>
      </c>
      <c r="G66">
        <v>542.75</v>
      </c>
      <c r="H66">
        <v>4961.6</v>
      </c>
      <c r="I66">
        <v>496.11</v>
      </c>
      <c r="J66">
        <v>0</v>
      </c>
      <c r="K66" t="s">
        <v>57</v>
      </c>
    </row>
    <row r="67" spans="1:11" ht="12.75">
      <c r="A67" t="s">
        <v>13</v>
      </c>
      <c r="B67">
        <v>582.5</v>
      </c>
      <c r="C67" t="s">
        <v>71</v>
      </c>
      <c r="D67" t="s">
        <v>73</v>
      </c>
      <c r="E67">
        <v>23.11</v>
      </c>
      <c r="F67">
        <v>543.48</v>
      </c>
      <c r="G67">
        <v>544.15</v>
      </c>
      <c r="H67">
        <v>4898.72</v>
      </c>
      <c r="I67">
        <v>584.2</v>
      </c>
      <c r="J67">
        <v>0</v>
      </c>
      <c r="K67" t="s">
        <v>57</v>
      </c>
    </row>
    <row r="68" spans="1:11" ht="12.75">
      <c r="A68" t="s">
        <v>14</v>
      </c>
      <c r="B68">
        <v>655.24</v>
      </c>
      <c r="C68" t="s">
        <v>71</v>
      </c>
      <c r="D68" t="s">
        <v>73</v>
      </c>
      <c r="E68">
        <v>23.11</v>
      </c>
      <c r="F68">
        <v>550.94</v>
      </c>
      <c r="G68">
        <v>546.64</v>
      </c>
      <c r="H68">
        <v>4918.28</v>
      </c>
      <c r="I68">
        <v>654.32</v>
      </c>
      <c r="J68">
        <v>0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1216.68</v>
      </c>
      <c r="C71" t="s">
        <v>71</v>
      </c>
      <c r="D71" t="s">
        <v>72</v>
      </c>
      <c r="E71">
        <v>19.83</v>
      </c>
      <c r="F71">
        <v>504.02</v>
      </c>
      <c r="G71">
        <v>504.27</v>
      </c>
      <c r="H71">
        <v>4615.08</v>
      </c>
      <c r="I71">
        <v>1214.81</v>
      </c>
      <c r="J71">
        <v>0</v>
      </c>
      <c r="K71" t="s">
        <v>57</v>
      </c>
    </row>
    <row r="72" spans="1:11" ht="12.75">
      <c r="A72" t="s">
        <v>6</v>
      </c>
      <c r="B72">
        <v>1297.11</v>
      </c>
      <c r="C72" t="s">
        <v>71</v>
      </c>
      <c r="D72" t="s">
        <v>72</v>
      </c>
      <c r="E72">
        <v>19.83</v>
      </c>
      <c r="F72">
        <v>504.11</v>
      </c>
      <c r="G72">
        <v>503.9</v>
      </c>
      <c r="H72">
        <v>4550.49</v>
      </c>
      <c r="I72">
        <v>1295.27</v>
      </c>
      <c r="J72">
        <v>0</v>
      </c>
      <c r="K72" t="s">
        <v>57</v>
      </c>
    </row>
    <row r="73" spans="1:11" ht="12.75">
      <c r="A73" t="s">
        <v>3</v>
      </c>
      <c r="B73">
        <v>1368.15</v>
      </c>
      <c r="C73" t="s">
        <v>71</v>
      </c>
      <c r="D73" t="s">
        <v>74</v>
      </c>
      <c r="E73">
        <v>19.72</v>
      </c>
      <c r="F73">
        <v>505.36</v>
      </c>
      <c r="G73">
        <v>505.39</v>
      </c>
      <c r="H73">
        <v>4568.53</v>
      </c>
      <c r="I73">
        <v>1365.13</v>
      </c>
      <c r="J73">
        <v>0</v>
      </c>
      <c r="K73" t="s">
        <v>57</v>
      </c>
    </row>
    <row r="74" spans="1:11" ht="12.75">
      <c r="A74" t="s">
        <v>0</v>
      </c>
      <c r="B74">
        <v>1132.42</v>
      </c>
      <c r="C74" t="s">
        <v>71</v>
      </c>
      <c r="D74" t="s">
        <v>72</v>
      </c>
      <c r="E74">
        <v>19.83</v>
      </c>
      <c r="F74">
        <v>504.35</v>
      </c>
      <c r="G74">
        <v>504.87</v>
      </c>
      <c r="H74">
        <v>4615.55</v>
      </c>
      <c r="I74">
        <v>1131.98</v>
      </c>
      <c r="J74">
        <v>0</v>
      </c>
      <c r="K74" t="s">
        <v>57</v>
      </c>
    </row>
    <row r="75" spans="1:11" ht="12.75">
      <c r="A75" t="s">
        <v>7</v>
      </c>
      <c r="B75">
        <v>1211.59</v>
      </c>
      <c r="C75" t="s">
        <v>71</v>
      </c>
      <c r="D75" t="s">
        <v>72</v>
      </c>
      <c r="E75">
        <v>19.83</v>
      </c>
      <c r="F75">
        <v>504.97</v>
      </c>
      <c r="G75">
        <v>504.84</v>
      </c>
      <c r="H75">
        <v>4551.01</v>
      </c>
      <c r="I75">
        <v>1210.16</v>
      </c>
      <c r="J75">
        <v>0</v>
      </c>
      <c r="K75" t="s">
        <v>57</v>
      </c>
    </row>
    <row r="76" spans="1:11" ht="12.75">
      <c r="A76" t="s">
        <v>4</v>
      </c>
      <c r="B76">
        <v>1287.98</v>
      </c>
      <c r="C76" t="s">
        <v>71</v>
      </c>
      <c r="D76" t="s">
        <v>74</v>
      </c>
      <c r="E76">
        <v>19.72</v>
      </c>
      <c r="F76">
        <v>506.33</v>
      </c>
      <c r="G76">
        <v>506.36</v>
      </c>
      <c r="H76">
        <v>4569.83</v>
      </c>
      <c r="I76">
        <v>1286.01</v>
      </c>
      <c r="J76">
        <v>0</v>
      </c>
      <c r="K76" t="s">
        <v>57</v>
      </c>
    </row>
    <row r="77" spans="1:11" ht="12.75">
      <c r="A77" t="s">
        <v>1</v>
      </c>
      <c r="B77">
        <v>799.76</v>
      </c>
      <c r="C77" t="s">
        <v>71</v>
      </c>
      <c r="D77" t="s">
        <v>73</v>
      </c>
      <c r="E77">
        <v>23.11</v>
      </c>
      <c r="F77">
        <v>501.5</v>
      </c>
      <c r="G77">
        <v>501.5</v>
      </c>
      <c r="H77">
        <v>4614.85</v>
      </c>
      <c r="I77">
        <v>798.46</v>
      </c>
      <c r="J77">
        <v>0</v>
      </c>
      <c r="K77" t="s">
        <v>57</v>
      </c>
    </row>
    <row r="78" spans="1:11" ht="12.75">
      <c r="A78" t="s">
        <v>8</v>
      </c>
      <c r="B78">
        <v>1033.04</v>
      </c>
      <c r="C78" t="s">
        <v>71</v>
      </c>
      <c r="D78" t="s">
        <v>72</v>
      </c>
      <c r="E78">
        <v>19.83</v>
      </c>
      <c r="F78">
        <v>499.96</v>
      </c>
      <c r="G78">
        <v>500.08</v>
      </c>
      <c r="H78">
        <v>4554.37</v>
      </c>
      <c r="I78">
        <v>1032.06</v>
      </c>
      <c r="J78">
        <v>0</v>
      </c>
      <c r="K78" t="s">
        <v>57</v>
      </c>
    </row>
    <row r="79" spans="1:11" ht="12.75">
      <c r="A79" t="s">
        <v>5</v>
      </c>
      <c r="B79">
        <v>1111.15</v>
      </c>
      <c r="C79" t="s">
        <v>71</v>
      </c>
      <c r="D79" t="s">
        <v>72</v>
      </c>
      <c r="E79">
        <v>19.83</v>
      </c>
      <c r="F79">
        <v>506.04</v>
      </c>
      <c r="G79">
        <v>506.59</v>
      </c>
      <c r="H79">
        <v>4573.38</v>
      </c>
      <c r="I79">
        <v>1110.86</v>
      </c>
      <c r="J79">
        <v>0</v>
      </c>
      <c r="K79" t="s">
        <v>57</v>
      </c>
    </row>
    <row r="80" spans="1:11" ht="12.75">
      <c r="A80" t="s">
        <v>2</v>
      </c>
      <c r="B80">
        <v>497.21</v>
      </c>
      <c r="C80" t="s">
        <v>71</v>
      </c>
      <c r="D80" t="s">
        <v>73</v>
      </c>
      <c r="E80">
        <v>23.11</v>
      </c>
      <c r="F80">
        <v>504.74</v>
      </c>
      <c r="G80">
        <v>505.09</v>
      </c>
      <c r="H80">
        <v>4625.57</v>
      </c>
      <c r="I80">
        <v>498.3</v>
      </c>
      <c r="J80">
        <v>0</v>
      </c>
      <c r="K80" t="s">
        <v>57</v>
      </c>
    </row>
    <row r="81" spans="1:11" ht="12.75">
      <c r="A81" t="s">
        <v>9</v>
      </c>
      <c r="B81">
        <v>570.16</v>
      </c>
      <c r="C81" t="s">
        <v>71</v>
      </c>
      <c r="D81" t="s">
        <v>73</v>
      </c>
      <c r="E81">
        <v>23.11</v>
      </c>
      <c r="F81">
        <v>507</v>
      </c>
      <c r="G81">
        <v>507.4</v>
      </c>
      <c r="H81">
        <v>4561.56</v>
      </c>
      <c r="I81">
        <v>570.06</v>
      </c>
      <c r="J81">
        <v>0</v>
      </c>
      <c r="K81" t="s">
        <v>57</v>
      </c>
    </row>
    <row r="82" spans="1:11" ht="12.75">
      <c r="A82" t="s">
        <v>10</v>
      </c>
      <c r="B82">
        <v>664.05</v>
      </c>
      <c r="C82" t="s">
        <v>71</v>
      </c>
      <c r="D82" t="s">
        <v>73</v>
      </c>
      <c r="E82">
        <v>23.11</v>
      </c>
      <c r="F82">
        <v>497.83</v>
      </c>
      <c r="G82">
        <v>498.09</v>
      </c>
      <c r="H82">
        <v>4581.03</v>
      </c>
      <c r="I82">
        <v>663.27</v>
      </c>
      <c r="J82">
        <v>0</v>
      </c>
      <c r="K82" t="s">
        <v>57</v>
      </c>
    </row>
    <row r="83" spans="1:11" ht="12.75">
      <c r="A83" t="s">
        <v>11</v>
      </c>
      <c r="B83">
        <v>375.23</v>
      </c>
      <c r="C83" t="s">
        <v>71</v>
      </c>
      <c r="D83" t="s">
        <v>73</v>
      </c>
      <c r="E83">
        <v>23.11</v>
      </c>
      <c r="F83">
        <v>505.49</v>
      </c>
      <c r="G83">
        <v>505.57</v>
      </c>
      <c r="H83">
        <v>4638.67</v>
      </c>
      <c r="I83">
        <v>376.42</v>
      </c>
      <c r="J83">
        <v>0</v>
      </c>
      <c r="K83" t="s">
        <v>57</v>
      </c>
    </row>
    <row r="84" spans="1:11" ht="12.75">
      <c r="A84" t="s">
        <v>13</v>
      </c>
      <c r="B84">
        <v>455.03</v>
      </c>
      <c r="C84" t="s">
        <v>71</v>
      </c>
      <c r="D84" t="s">
        <v>73</v>
      </c>
      <c r="E84">
        <v>23.11</v>
      </c>
      <c r="F84">
        <v>505.11</v>
      </c>
      <c r="G84">
        <v>505.2</v>
      </c>
      <c r="H84">
        <v>4575.98</v>
      </c>
      <c r="I84">
        <v>456.07</v>
      </c>
      <c r="J84">
        <v>0</v>
      </c>
      <c r="K84" t="s">
        <v>57</v>
      </c>
    </row>
    <row r="85" spans="1:11" ht="12.75">
      <c r="A85" t="s">
        <v>14</v>
      </c>
      <c r="B85">
        <v>488.01</v>
      </c>
      <c r="C85" t="s">
        <v>75</v>
      </c>
      <c r="D85" t="s">
        <v>76</v>
      </c>
      <c r="E85">
        <v>-13.26</v>
      </c>
      <c r="F85">
        <v>-467.65</v>
      </c>
      <c r="G85">
        <v>-467.77</v>
      </c>
      <c r="H85">
        <v>4594.7</v>
      </c>
      <c r="I85">
        <v>488.21</v>
      </c>
      <c r="J85">
        <v>0</v>
      </c>
      <c r="K85" t="s">
        <v>57</v>
      </c>
    </row>
    <row r="87" ht="12.75">
      <c r="A87" t="s">
        <v>77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2009-01-23T19:56:05Z</dcterms:modified>
  <cp:category/>
  <cp:version/>
  <cp:contentType/>
  <cp:contentStatus/>
</cp:coreProperties>
</file>