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\K">#REF!</definedName>
    <definedName name="\M">#REF!</definedName>
    <definedName name="\R">#REF!</definedName>
    <definedName name="BOX">#REF!</definedName>
    <definedName name="INTERNET">#REF!</definedName>
    <definedName name="_xlnm.Print_Area" localSheetId="0">'Data'!$A$1:$Q$55</definedName>
    <definedName name="SOURCE">#REF!</definedName>
    <definedName name="TERMS">#REF!</definedName>
    <definedName name="TITLE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<sst xmlns="http://schemas.openxmlformats.org/spreadsheetml/2006/main" count="79" uniqueCount="54">
  <si>
    <t>Occupants</t>
  </si>
  <si>
    <t xml:space="preserve"> </t>
  </si>
  <si>
    <t>Nonoccupants</t>
  </si>
  <si>
    <t>Year</t>
  </si>
  <si>
    <t>Total</t>
  </si>
  <si>
    <t>ADD</t>
  </si>
  <si>
    <t>Passenger</t>
  </si>
  <si>
    <t>Light</t>
  </si>
  <si>
    <t>Large</t>
  </si>
  <si>
    <t>cars</t>
  </si>
  <si>
    <t>trucks \1</t>
  </si>
  <si>
    <t>Buses</t>
  </si>
  <si>
    <t>Pedestrian</t>
  </si>
  <si>
    <t>Pedalcyclist</t>
  </si>
  <si>
    <t>KILLED</t>
  </si>
  <si>
    <t>1985</t>
  </si>
  <si>
    <t>1990</t>
  </si>
  <si>
    <t>1995</t>
  </si>
  <si>
    <t>1997</t>
  </si>
  <si>
    <t>1998</t>
  </si>
  <si>
    <t>1999</t>
  </si>
  <si>
    <t>2000</t>
  </si>
  <si>
    <t>2002</t>
  </si>
  <si>
    <t>1996</t>
  </si>
  <si>
    <t>\2 Includes motorized cycles.</t>
  </si>
  <si>
    <t>Source: U.S. National Highway Traffic Safety Administration,</t>
  </si>
  <si>
    <t>NOTE: INJURY DATA IN SOURCE BEGINS WITH 1988.</t>
  </si>
  <si>
    <t>QUESTIONS? Call Rosemary Clark</t>
  </si>
  <si>
    <t xml:space="preserve"> 301-763-1171</t>
  </si>
  <si>
    <t>Motorcycle</t>
  </si>
  <si>
    <t>Contact Anders Longthorne NHTSA</t>
  </si>
  <si>
    <t>anders.longthorne@nhtsa.dot.gov</t>
  </si>
  <si>
    <t>202-366-5356</t>
  </si>
  <si>
    <t xml:space="preserve">Fax: </t>
  </si>
  <si>
    <t>1996 \4</t>
  </si>
  <si>
    <t>\3 Includes combination trucks.</t>
  </si>
  <si>
    <t xml:space="preserve">  in large trucks, not so in table 1091 or historically. I adjusted data submitted.</t>
  </si>
  <si>
    <t>Other/</t>
  </si>
  <si>
    <t>FOOTNOTES</t>
  </si>
  <si>
    <t>INTERNET LINK</t>
  </si>
  <si>
    <t>unknown \3</t>
  </si>
  <si>
    <t>riders \2</t>
  </si>
  <si>
    <t>Traffic Safety Facts, annual; and unpublished data.</t>
  </si>
  <si>
    <t>for 04 SA---added foot 3 for clarification per AL. 01 revised data submitted had combos</t>
  </si>
  <si>
    <t>INJURED (1,000)</t>
  </si>
  <si>
    <t>\4 Total includes two fatalities of unknown person type, not specified in distribution.</t>
  </si>
  <si>
    <t>\1 See footnotes 2 and 3 in table 1067.</t>
  </si>
  <si>
    <t>http://www.nhtsa.dot.gov/portal/site/nhtsa/menuitem.a0bd5d5a23d09ec24ec86e10dba046a0/</t>
  </si>
  <si>
    <r>
      <t>[</t>
    </r>
    <r>
      <rPr>
        <b/>
        <sz val="12"/>
        <rFont val="Courier New"/>
        <family val="3"/>
      </rPr>
      <t>For deaths within 30 days of the accident (3,231 represents 3,231,000</t>
    </r>
    <r>
      <rPr>
        <sz val="12"/>
        <rFont val="Courier New"/>
        <family val="0"/>
      </rPr>
      <t>)]</t>
    </r>
  </si>
  <si>
    <t>See &lt;http://www-nrd.nhtsa.dot.gov/CATS/index.aspx&gt;.</t>
  </si>
  <si>
    <t>See notes</t>
  </si>
  <si>
    <t>Back to data</t>
  </si>
  <si>
    <t>HEADNOTE</t>
  </si>
  <si>
    <r>
      <t>Table 1066.</t>
    </r>
    <r>
      <rPr>
        <b/>
        <sz val="12"/>
        <rFont val="Courier New"/>
        <family val="3"/>
      </rPr>
      <t xml:space="preserve"> Motor Vehicle Occupants and Nonoccupants Killed and Injured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</si>
</sst>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 wrapText="1"/>
    </xf>
    <xf numFmtId="0" fontId="0" fillId="0" borderId="5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 horizontal="right" wrapText="1"/>
    </xf>
    <xf numFmtId="0" fontId="0" fillId="0" borderId="0" xfId="0" applyNumberFormat="1" applyAlignment="1">
      <alignment/>
    </xf>
    <xf numFmtId="0" fontId="5" fillId="0" borderId="0" xfId="16" applyNumberFormat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Alignment="1">
      <alignment horizontal="left"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6" xfId="0" applyNumberFormat="1" applyFont="1" applyBorder="1" applyAlignment="1">
      <alignment horizontal="fill"/>
    </xf>
    <xf numFmtId="0" fontId="0" fillId="0" borderId="7" xfId="0" applyBorder="1" applyAlignment="1">
      <alignment/>
    </xf>
    <xf numFmtId="0" fontId="0" fillId="0" borderId="7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fill"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right" wrapText="1"/>
    </xf>
    <xf numFmtId="0" fontId="0" fillId="0" borderId="7" xfId="0" applyNumberFormat="1" applyBorder="1" applyAlignment="1">
      <alignment/>
    </xf>
    <xf numFmtId="0" fontId="0" fillId="0" borderId="7" xfId="0" applyBorder="1" applyAlignment="1">
      <alignment horizontal="right"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7" fillId="0" borderId="0" xfId="16" applyFont="1" applyAlignment="1">
      <alignment/>
    </xf>
    <xf numFmtId="0" fontId="7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0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8.69921875" defaultRowHeight="15.75"/>
  <cols>
    <col min="1" max="1" width="34.3984375" style="0" customWidth="1"/>
    <col min="2" max="2" width="11.69921875" style="0" customWidth="1"/>
    <col min="3" max="3" width="8.69921875" style="0" hidden="1" customWidth="1"/>
    <col min="4" max="4" width="13" style="0" customWidth="1"/>
    <col min="5" max="5" width="10.5" style="0" hidden="1" customWidth="1"/>
    <col min="6" max="6" width="8.69921875" style="0" hidden="1" customWidth="1"/>
    <col min="7" max="7" width="13.19921875" style="0" customWidth="1"/>
    <col min="8" max="8" width="11.5" style="0" customWidth="1"/>
    <col min="9" max="9" width="12.19921875" style="0" customWidth="1"/>
    <col min="10" max="10" width="8.69921875" style="0" customWidth="1"/>
    <col min="11" max="11" width="11.296875" style="0" customWidth="1"/>
    <col min="12" max="12" width="16.796875" style="0" customWidth="1"/>
    <col min="14" max="14" width="8.69921875" style="0" hidden="1" customWidth="1"/>
    <col min="15" max="15" width="12.59765625" style="0" customWidth="1"/>
    <col min="16" max="16" width="12.5" style="0" customWidth="1"/>
    <col min="17" max="17" width="12.09765625" style="0" customWidth="1"/>
  </cols>
  <sheetData>
    <row r="1" spans="1:158" ht="16.5">
      <c r="A1" s="39" t="s">
        <v>53</v>
      </c>
      <c r="FA1" s="1"/>
      <c r="FB1" s="1"/>
    </row>
    <row r="3" ht="15.75">
      <c r="A3" s="48" t="s">
        <v>50</v>
      </c>
    </row>
    <row r="5" spans="1:161" ht="15.75">
      <c r="A5" s="10"/>
      <c r="B5" s="14"/>
      <c r="D5" s="14"/>
      <c r="E5" s="26"/>
      <c r="G5" s="10"/>
      <c r="H5" s="10"/>
      <c r="I5" s="10"/>
      <c r="J5" s="10"/>
      <c r="K5" s="10"/>
      <c r="L5" s="30"/>
      <c r="M5" s="14"/>
      <c r="N5" s="13"/>
      <c r="O5" s="10"/>
      <c r="P5" s="10"/>
      <c r="Q5" s="10"/>
      <c r="FB5" s="1"/>
      <c r="FC5" s="1"/>
      <c r="FD5" s="1"/>
      <c r="FE5" s="1"/>
    </row>
    <row r="6" spans="2:161" ht="15.75">
      <c r="B6" s="15"/>
      <c r="D6" s="15"/>
      <c r="H6" s="1" t="s">
        <v>0</v>
      </c>
      <c r="I6" s="1" t="s">
        <v>1</v>
      </c>
      <c r="L6" s="31"/>
      <c r="M6" s="15"/>
      <c r="N6" s="13"/>
      <c r="P6" s="1" t="s">
        <v>2</v>
      </c>
      <c r="FB6" s="1"/>
      <c r="FC6" s="1"/>
      <c r="FD6" s="1"/>
      <c r="FE6" s="1"/>
    </row>
    <row r="7" spans="1:161" ht="15.75">
      <c r="A7" s="3" t="s">
        <v>3</v>
      </c>
      <c r="B7" s="16" t="s">
        <v>4</v>
      </c>
      <c r="D7" s="17"/>
      <c r="E7" s="26"/>
      <c r="G7" s="11"/>
      <c r="H7" s="11"/>
      <c r="I7" s="11"/>
      <c r="J7" s="11"/>
      <c r="K7" s="11"/>
      <c r="L7" s="32" t="s">
        <v>29</v>
      </c>
      <c r="M7" s="20"/>
      <c r="N7" s="13"/>
      <c r="O7" s="11"/>
      <c r="P7" s="11"/>
      <c r="Q7" s="11"/>
      <c r="FB7" s="1"/>
      <c r="FC7" s="1"/>
      <c r="FD7" s="1"/>
      <c r="FE7" s="1"/>
    </row>
    <row r="8" spans="2:161" ht="15.75">
      <c r="B8" s="15"/>
      <c r="C8" s="3" t="s">
        <v>5</v>
      </c>
      <c r="D8" s="15"/>
      <c r="F8" s="3" t="s">
        <v>5</v>
      </c>
      <c r="G8" s="4" t="s">
        <v>6</v>
      </c>
      <c r="H8" s="4" t="s">
        <v>7</v>
      </c>
      <c r="I8" s="4" t="s">
        <v>8</v>
      </c>
      <c r="K8" s="4" t="s">
        <v>37</v>
      </c>
      <c r="L8" s="32" t="s">
        <v>41</v>
      </c>
      <c r="M8" s="15"/>
      <c r="N8" s="13"/>
      <c r="O8" s="6"/>
      <c r="P8" s="6"/>
      <c r="Q8" s="4" t="s">
        <v>37</v>
      </c>
      <c r="FB8" s="1"/>
      <c r="FC8" s="1"/>
      <c r="FD8" s="1"/>
      <c r="FE8" s="1"/>
    </row>
    <row r="9" spans="2:161" ht="15.75">
      <c r="B9" s="15"/>
      <c r="D9" s="21" t="s">
        <v>4</v>
      </c>
      <c r="E9" s="4" t="s">
        <v>5</v>
      </c>
      <c r="G9" s="4" t="s">
        <v>9</v>
      </c>
      <c r="H9" s="4" t="s">
        <v>10</v>
      </c>
      <c r="I9" s="4" t="s">
        <v>10</v>
      </c>
      <c r="J9" s="4" t="s">
        <v>11</v>
      </c>
      <c r="K9" s="4" t="s">
        <v>40</v>
      </c>
      <c r="L9" s="31"/>
      <c r="M9" s="21" t="s">
        <v>4</v>
      </c>
      <c r="N9" s="13"/>
      <c r="O9" s="4" t="s">
        <v>12</v>
      </c>
      <c r="P9" s="4" t="s">
        <v>13</v>
      </c>
      <c r="Q9" s="4" t="s">
        <v>40</v>
      </c>
      <c r="FB9" s="1"/>
      <c r="FC9" s="1"/>
      <c r="FD9" s="1"/>
      <c r="FE9" s="1"/>
    </row>
    <row r="10" spans="1:161" ht="15.75">
      <c r="A10" s="11"/>
      <c r="B10" s="17"/>
      <c r="D10" s="17"/>
      <c r="E10" s="26"/>
      <c r="G10" s="11"/>
      <c r="H10" s="11"/>
      <c r="I10" s="11"/>
      <c r="J10" s="11"/>
      <c r="K10" s="11"/>
      <c r="L10" s="33"/>
      <c r="M10" s="17"/>
      <c r="N10" s="13"/>
      <c r="O10" s="11"/>
      <c r="P10" s="11"/>
      <c r="Q10" s="11"/>
      <c r="FB10" s="1"/>
      <c r="FC10" s="1"/>
      <c r="FD10" s="1"/>
      <c r="FE10" s="1"/>
    </row>
    <row r="11" spans="1:13" ht="15.75">
      <c r="A11" s="3" t="s">
        <v>14</v>
      </c>
      <c r="B11" s="15"/>
      <c r="D11" s="15"/>
      <c r="L11" s="31"/>
      <c r="M11" s="15"/>
    </row>
    <row r="12" spans="1:17" ht="15.75">
      <c r="A12" s="27">
        <v>1980</v>
      </c>
      <c r="B12" s="28">
        <v>51091</v>
      </c>
      <c r="C12" s="5">
        <f aca="true" t="shared" si="0" ref="C12:C26">+D12+L12+M12-B12</f>
        <v>0</v>
      </c>
      <c r="D12" s="28">
        <v>36783</v>
      </c>
      <c r="E12" s="29">
        <f aca="true" t="shared" si="1" ref="E12:E23">SUM(G12:K12)-D12</f>
        <v>0</v>
      </c>
      <c r="F12" s="5">
        <f>SUM(G12:K12)-D12</f>
        <v>0</v>
      </c>
      <c r="G12" s="29">
        <v>27449</v>
      </c>
      <c r="H12" s="29">
        <v>7486</v>
      </c>
      <c r="I12" s="29">
        <v>1262</v>
      </c>
      <c r="J12">
        <v>46</v>
      </c>
      <c r="K12">
        <v>540</v>
      </c>
      <c r="L12" s="34">
        <v>5144</v>
      </c>
      <c r="M12" s="28">
        <v>9164</v>
      </c>
      <c r="N12" s="5">
        <f>SUM(O12:Q12)-M12</f>
        <v>0</v>
      </c>
      <c r="O12" s="29">
        <v>8070</v>
      </c>
      <c r="P12">
        <v>965</v>
      </c>
      <c r="Q12">
        <v>129</v>
      </c>
    </row>
    <row r="13" spans="1:17" ht="15.75">
      <c r="A13" s="1" t="s">
        <v>15</v>
      </c>
      <c r="B13" s="18">
        <v>43825</v>
      </c>
      <c r="C13" s="5">
        <f t="shared" si="0"/>
        <v>0</v>
      </c>
      <c r="D13" s="18">
        <v>31479</v>
      </c>
      <c r="E13" s="29">
        <f t="shared" si="1"/>
        <v>0</v>
      </c>
      <c r="F13" s="5">
        <f aca="true" t="shared" si="2" ref="F13:F23">SUM(G13:K13)-D13</f>
        <v>0</v>
      </c>
      <c r="G13" s="5">
        <v>23212</v>
      </c>
      <c r="H13" s="5">
        <v>6689</v>
      </c>
      <c r="I13" s="5">
        <v>977</v>
      </c>
      <c r="J13" s="5">
        <v>57</v>
      </c>
      <c r="K13" s="5">
        <v>544</v>
      </c>
      <c r="L13" s="35">
        <v>4564</v>
      </c>
      <c r="M13" s="18">
        <v>7782</v>
      </c>
      <c r="N13" s="5">
        <f>SUM(O13:Q13)-M13</f>
        <v>0</v>
      </c>
      <c r="O13" s="5">
        <v>6808</v>
      </c>
      <c r="P13" s="5">
        <v>890</v>
      </c>
      <c r="Q13" s="6">
        <v>84</v>
      </c>
    </row>
    <row r="14" spans="1:159" ht="15.75">
      <c r="A14" s="1" t="s">
        <v>16</v>
      </c>
      <c r="B14" s="18">
        <v>44599</v>
      </c>
      <c r="C14" s="5">
        <f t="shared" si="0"/>
        <v>0</v>
      </c>
      <c r="D14" s="18">
        <v>33890</v>
      </c>
      <c r="E14" s="29">
        <f t="shared" si="1"/>
        <v>0</v>
      </c>
      <c r="F14" s="5">
        <f t="shared" si="2"/>
        <v>0</v>
      </c>
      <c r="G14" s="5">
        <v>24092</v>
      </c>
      <c r="H14" s="5">
        <v>8601</v>
      </c>
      <c r="I14" s="5">
        <v>705</v>
      </c>
      <c r="J14" s="5">
        <v>32</v>
      </c>
      <c r="K14" s="5">
        <v>460</v>
      </c>
      <c r="L14" s="35">
        <v>3244</v>
      </c>
      <c r="M14" s="18">
        <v>7465</v>
      </c>
      <c r="N14" s="5">
        <f aca="true" t="shared" si="3" ref="N14:N26">SUM(O14:Q14)-M14</f>
        <v>0</v>
      </c>
      <c r="O14" s="5">
        <v>6482</v>
      </c>
      <c r="P14" s="5">
        <v>859</v>
      </c>
      <c r="Q14" s="6">
        <v>124</v>
      </c>
      <c r="FA14" s="1"/>
      <c r="FB14" s="1"/>
      <c r="FC14" s="1"/>
    </row>
    <row r="15" spans="1:159" ht="15.75">
      <c r="A15" s="1" t="s">
        <v>17</v>
      </c>
      <c r="B15" s="18">
        <v>41817</v>
      </c>
      <c r="C15" s="5">
        <f t="shared" si="0"/>
        <v>0</v>
      </c>
      <c r="D15" s="18">
        <v>33064</v>
      </c>
      <c r="E15" s="29">
        <f t="shared" si="1"/>
        <v>0</v>
      </c>
      <c r="F15" s="5">
        <f t="shared" si="2"/>
        <v>0</v>
      </c>
      <c r="G15" s="5">
        <v>22423</v>
      </c>
      <c r="H15" s="5">
        <v>9568</v>
      </c>
      <c r="I15" s="6">
        <v>648</v>
      </c>
      <c r="J15" s="6">
        <v>33</v>
      </c>
      <c r="K15" s="6">
        <v>392</v>
      </c>
      <c r="L15" s="35">
        <v>2227</v>
      </c>
      <c r="M15" s="18">
        <v>6526</v>
      </c>
      <c r="N15" s="5">
        <f t="shared" si="3"/>
        <v>0</v>
      </c>
      <c r="O15" s="5">
        <v>5584</v>
      </c>
      <c r="P15" s="6">
        <v>833</v>
      </c>
      <c r="Q15" s="6">
        <v>109</v>
      </c>
      <c r="FB15" s="1"/>
      <c r="FC15" s="1"/>
    </row>
    <row r="16" spans="1:17" ht="15.75">
      <c r="A16" s="1" t="s">
        <v>34</v>
      </c>
      <c r="B16" s="18">
        <v>42065</v>
      </c>
      <c r="C16" s="5">
        <f t="shared" si="0"/>
        <v>-2</v>
      </c>
      <c r="D16" s="18">
        <v>33534</v>
      </c>
      <c r="E16" s="29">
        <f t="shared" si="1"/>
        <v>0</v>
      </c>
      <c r="F16" s="5">
        <f t="shared" si="2"/>
        <v>0</v>
      </c>
      <c r="G16" s="5">
        <v>22505</v>
      </c>
      <c r="H16" s="5">
        <v>9932</v>
      </c>
      <c r="I16" s="6">
        <v>621</v>
      </c>
      <c r="J16" s="6">
        <v>21</v>
      </c>
      <c r="K16" s="6">
        <v>455</v>
      </c>
      <c r="L16" s="35">
        <v>2161</v>
      </c>
      <c r="M16" s="18">
        <v>6368</v>
      </c>
      <c r="N16" s="5">
        <f t="shared" si="3"/>
        <v>0</v>
      </c>
      <c r="O16" s="5">
        <v>5449</v>
      </c>
      <c r="P16" s="6">
        <v>765</v>
      </c>
      <c r="Q16" s="6">
        <v>154</v>
      </c>
    </row>
    <row r="17" spans="1:17" ht="15.75">
      <c r="A17" s="1" t="s">
        <v>18</v>
      </c>
      <c r="B17" s="18">
        <v>42013</v>
      </c>
      <c r="C17" s="5">
        <f t="shared" si="0"/>
        <v>0</v>
      </c>
      <c r="D17" s="18">
        <v>33609</v>
      </c>
      <c r="E17" s="29">
        <f t="shared" si="1"/>
        <v>0</v>
      </c>
      <c r="F17" s="5">
        <f t="shared" si="2"/>
        <v>0</v>
      </c>
      <c r="G17" s="5">
        <v>22199</v>
      </c>
      <c r="H17" s="5">
        <v>10249</v>
      </c>
      <c r="I17" s="6">
        <v>723</v>
      </c>
      <c r="J17" s="6">
        <v>18</v>
      </c>
      <c r="K17" s="6">
        <v>420</v>
      </c>
      <c r="L17" s="35">
        <v>2116</v>
      </c>
      <c r="M17" s="18">
        <v>6288</v>
      </c>
      <c r="N17" s="5">
        <f t="shared" si="3"/>
        <v>0</v>
      </c>
      <c r="O17" s="5">
        <v>5321</v>
      </c>
      <c r="P17" s="6">
        <v>814</v>
      </c>
      <c r="Q17" s="6">
        <v>153</v>
      </c>
    </row>
    <row r="18" spans="1:17" ht="15.75">
      <c r="A18" s="1" t="s">
        <v>19</v>
      </c>
      <c r="B18" s="18">
        <v>41501</v>
      </c>
      <c r="C18" s="5">
        <f t="shared" si="0"/>
        <v>0</v>
      </c>
      <c r="D18" s="18">
        <v>33088</v>
      </c>
      <c r="E18" s="29">
        <f t="shared" si="1"/>
        <v>0</v>
      </c>
      <c r="F18" s="5">
        <f t="shared" si="2"/>
        <v>0</v>
      </c>
      <c r="G18" s="5">
        <v>21194</v>
      </c>
      <c r="H18" s="5">
        <v>10705</v>
      </c>
      <c r="I18" s="6">
        <v>742</v>
      </c>
      <c r="J18" s="6">
        <v>38</v>
      </c>
      <c r="K18" s="6">
        <v>409</v>
      </c>
      <c r="L18" s="35">
        <v>2294</v>
      </c>
      <c r="M18" s="18">
        <v>6119</v>
      </c>
      <c r="N18" s="5">
        <f t="shared" si="3"/>
        <v>0</v>
      </c>
      <c r="O18" s="5">
        <v>5228</v>
      </c>
      <c r="P18" s="6">
        <v>760</v>
      </c>
      <c r="Q18" s="6">
        <v>131</v>
      </c>
    </row>
    <row r="19" spans="1:17" ht="15.75">
      <c r="A19" s="1" t="s">
        <v>20</v>
      </c>
      <c r="B19" s="18">
        <v>41717</v>
      </c>
      <c r="C19" s="5">
        <f t="shared" si="0"/>
        <v>0</v>
      </c>
      <c r="D19" s="18">
        <v>33392</v>
      </c>
      <c r="E19" s="29">
        <f t="shared" si="1"/>
        <v>0</v>
      </c>
      <c r="F19" s="5">
        <f t="shared" si="2"/>
        <v>0</v>
      </c>
      <c r="G19" s="5">
        <v>20862</v>
      </c>
      <c r="H19" s="5">
        <v>11265</v>
      </c>
      <c r="I19" s="5">
        <v>759</v>
      </c>
      <c r="J19" s="5">
        <v>59</v>
      </c>
      <c r="K19" s="5">
        <v>447</v>
      </c>
      <c r="L19" s="35">
        <v>2483</v>
      </c>
      <c r="M19" s="18">
        <v>5842</v>
      </c>
      <c r="N19" s="5">
        <f t="shared" si="3"/>
        <v>0</v>
      </c>
      <c r="O19" s="5">
        <v>4939</v>
      </c>
      <c r="P19" s="5">
        <v>754</v>
      </c>
      <c r="Q19" s="5">
        <v>149</v>
      </c>
    </row>
    <row r="20" spans="1:17" ht="15.75">
      <c r="A20" s="1" t="s">
        <v>21</v>
      </c>
      <c r="B20" s="18">
        <v>41945</v>
      </c>
      <c r="C20" s="5">
        <f t="shared" si="0"/>
        <v>0</v>
      </c>
      <c r="D20" s="18">
        <v>33451</v>
      </c>
      <c r="E20" s="29">
        <f t="shared" si="1"/>
        <v>0</v>
      </c>
      <c r="F20" s="5">
        <f t="shared" si="2"/>
        <v>0</v>
      </c>
      <c r="G20" s="5">
        <v>20699</v>
      </c>
      <c r="H20" s="5">
        <v>11526</v>
      </c>
      <c r="I20" s="6">
        <v>754</v>
      </c>
      <c r="J20" s="6">
        <v>22</v>
      </c>
      <c r="K20" s="6">
        <v>450</v>
      </c>
      <c r="L20" s="35">
        <v>2897</v>
      </c>
      <c r="M20" s="18">
        <v>5597</v>
      </c>
      <c r="N20" s="5">
        <f t="shared" si="3"/>
        <v>0</v>
      </c>
      <c r="O20" s="5">
        <v>4763</v>
      </c>
      <c r="P20" s="6">
        <v>693</v>
      </c>
      <c r="Q20" s="6">
        <v>141</v>
      </c>
    </row>
    <row r="21" spans="1:17" ht="15.75">
      <c r="A21" s="9">
        <v>2001</v>
      </c>
      <c r="B21" s="19">
        <v>42196</v>
      </c>
      <c r="C21" s="5">
        <f t="shared" si="0"/>
        <v>0</v>
      </c>
      <c r="D21" s="18">
        <v>33243</v>
      </c>
      <c r="E21" s="29">
        <f t="shared" si="1"/>
        <v>0</v>
      </c>
      <c r="F21" s="5">
        <f t="shared" si="2"/>
        <v>0</v>
      </c>
      <c r="G21" s="7">
        <v>20320</v>
      </c>
      <c r="H21" s="7">
        <v>11723</v>
      </c>
      <c r="I21" s="8">
        <v>708</v>
      </c>
      <c r="J21" s="8">
        <v>34</v>
      </c>
      <c r="K21" s="8">
        <v>458</v>
      </c>
      <c r="L21" s="36">
        <v>3197</v>
      </c>
      <c r="M21" s="19">
        <v>5756</v>
      </c>
      <c r="N21" s="5">
        <f t="shared" si="3"/>
        <v>0</v>
      </c>
      <c r="O21" s="7">
        <v>4901</v>
      </c>
      <c r="P21" s="8">
        <v>732</v>
      </c>
      <c r="Q21" s="8">
        <v>123</v>
      </c>
    </row>
    <row r="22" spans="1:17" ht="15.75">
      <c r="A22" s="1" t="s">
        <v>22</v>
      </c>
      <c r="B22" s="19">
        <v>43005</v>
      </c>
      <c r="C22" s="5">
        <f t="shared" si="0"/>
        <v>0</v>
      </c>
      <c r="D22" s="18">
        <v>34105</v>
      </c>
      <c r="E22" s="29">
        <f t="shared" si="1"/>
        <v>0</v>
      </c>
      <c r="F22" s="5">
        <f t="shared" si="2"/>
        <v>0</v>
      </c>
      <c r="G22" s="7">
        <v>20569</v>
      </c>
      <c r="H22" s="7">
        <v>12274</v>
      </c>
      <c r="I22" s="8">
        <v>689</v>
      </c>
      <c r="J22" s="8">
        <v>45</v>
      </c>
      <c r="K22" s="8">
        <v>528</v>
      </c>
      <c r="L22" s="36">
        <v>3270</v>
      </c>
      <c r="M22" s="19">
        <v>5630</v>
      </c>
      <c r="N22" s="5">
        <f t="shared" si="3"/>
        <v>0</v>
      </c>
      <c r="O22" s="7">
        <v>4851</v>
      </c>
      <c r="P22" s="8">
        <v>665</v>
      </c>
      <c r="Q22" s="8">
        <v>114</v>
      </c>
    </row>
    <row r="23" spans="1:17" ht="15.75">
      <c r="A23" s="9">
        <v>2003</v>
      </c>
      <c r="B23" s="19">
        <v>42884</v>
      </c>
      <c r="C23" s="5">
        <f t="shared" si="0"/>
        <v>0</v>
      </c>
      <c r="D23" s="18">
        <v>33627</v>
      </c>
      <c r="E23" s="29">
        <f t="shared" si="1"/>
        <v>0</v>
      </c>
      <c r="F23" s="5">
        <f t="shared" si="2"/>
        <v>0</v>
      </c>
      <c r="G23" s="7">
        <v>19725</v>
      </c>
      <c r="H23" s="7">
        <v>12546</v>
      </c>
      <c r="I23" s="8">
        <v>726</v>
      </c>
      <c r="J23" s="8">
        <v>41</v>
      </c>
      <c r="K23" s="8">
        <v>589</v>
      </c>
      <c r="L23" s="36">
        <v>3714</v>
      </c>
      <c r="M23" s="19">
        <v>5543</v>
      </c>
      <c r="N23" s="5">
        <f t="shared" si="3"/>
        <v>0</v>
      </c>
      <c r="O23" s="7">
        <v>4774</v>
      </c>
      <c r="P23" s="8">
        <v>629</v>
      </c>
      <c r="Q23" s="8">
        <v>140</v>
      </c>
    </row>
    <row r="24" spans="1:17" ht="15.75">
      <c r="A24" s="9">
        <v>2004</v>
      </c>
      <c r="B24" s="19">
        <v>42836</v>
      </c>
      <c r="C24" s="5">
        <f t="shared" si="0"/>
        <v>0</v>
      </c>
      <c r="D24" s="18">
        <v>33276</v>
      </c>
      <c r="E24" s="29">
        <f>SUM(G24:K24)-D24</f>
        <v>0</v>
      </c>
      <c r="F24" s="5">
        <f>SUM(G24:K24)-D24</f>
        <v>0</v>
      </c>
      <c r="G24" s="7">
        <v>19192</v>
      </c>
      <c r="H24" s="7">
        <v>12674</v>
      </c>
      <c r="I24" s="8">
        <v>766</v>
      </c>
      <c r="J24" s="8">
        <v>42</v>
      </c>
      <c r="K24" s="8">
        <v>602</v>
      </c>
      <c r="L24" s="36">
        <v>4028</v>
      </c>
      <c r="M24" s="19">
        <v>5532</v>
      </c>
      <c r="N24" s="5">
        <f t="shared" si="3"/>
        <v>0</v>
      </c>
      <c r="O24" s="7">
        <v>4675</v>
      </c>
      <c r="P24" s="8">
        <v>727</v>
      </c>
      <c r="Q24" s="8">
        <v>130</v>
      </c>
    </row>
    <row r="25" spans="1:17" ht="15.75">
      <c r="A25" s="9">
        <v>2005</v>
      </c>
      <c r="B25" s="19">
        <v>43510</v>
      </c>
      <c r="C25" s="5">
        <f t="shared" si="0"/>
        <v>0</v>
      </c>
      <c r="D25" s="18">
        <v>33070</v>
      </c>
      <c r="E25" s="29">
        <f>SUM(G25:K25)-D25</f>
        <v>0</v>
      </c>
      <c r="F25" s="5">
        <f>SUM(G25:K25)-D25</f>
        <v>0</v>
      </c>
      <c r="G25" s="7">
        <v>18512</v>
      </c>
      <c r="H25" s="7">
        <v>13037</v>
      </c>
      <c r="I25" s="8">
        <v>804</v>
      </c>
      <c r="J25" s="8">
        <v>58</v>
      </c>
      <c r="K25" s="8">
        <v>659</v>
      </c>
      <c r="L25" s="36">
        <v>4576</v>
      </c>
      <c r="M25" s="19">
        <v>5864</v>
      </c>
      <c r="N25" s="5">
        <f t="shared" si="3"/>
        <v>0</v>
      </c>
      <c r="O25" s="7">
        <v>4892</v>
      </c>
      <c r="P25" s="8">
        <v>786</v>
      </c>
      <c r="Q25" s="8">
        <v>186</v>
      </c>
    </row>
    <row r="26" spans="1:17" ht="15.75">
      <c r="A26" s="9">
        <v>2006</v>
      </c>
      <c r="B26" s="18">
        <v>42642</v>
      </c>
      <c r="C26" s="5">
        <f t="shared" si="0"/>
        <v>0</v>
      </c>
      <c r="D26" s="18">
        <v>32092</v>
      </c>
      <c r="E26" s="29">
        <f>SUM(G26:K26)-D26</f>
        <v>0</v>
      </c>
      <c r="F26" s="5">
        <f>SUM(G26:K26)-D26</f>
        <v>0</v>
      </c>
      <c r="G26" s="5">
        <v>17800</v>
      </c>
      <c r="H26" s="5">
        <v>12721</v>
      </c>
      <c r="I26" s="5">
        <v>805</v>
      </c>
      <c r="J26" s="5">
        <v>27</v>
      </c>
      <c r="K26" s="5">
        <v>739</v>
      </c>
      <c r="L26" s="35">
        <v>4810</v>
      </c>
      <c r="M26" s="18">
        <v>5740</v>
      </c>
      <c r="N26" s="5">
        <f t="shared" si="3"/>
        <v>0</v>
      </c>
      <c r="O26" s="5">
        <v>4784</v>
      </c>
      <c r="P26" s="5">
        <v>773</v>
      </c>
      <c r="Q26" s="42">
        <v>183</v>
      </c>
    </row>
    <row r="27" spans="1:16" ht="15.75">
      <c r="A27" s="3" t="s">
        <v>44</v>
      </c>
      <c r="B27" s="18"/>
      <c r="C27" s="5"/>
      <c r="D27" s="18"/>
      <c r="F27" s="5"/>
      <c r="G27" s="5"/>
      <c r="H27" s="5"/>
      <c r="I27" s="5"/>
      <c r="J27" s="5"/>
      <c r="K27" s="5"/>
      <c r="L27" s="35"/>
      <c r="M27" s="18"/>
      <c r="N27" s="5"/>
      <c r="O27" s="5"/>
      <c r="P27" s="5"/>
    </row>
    <row r="28" spans="2:16" ht="15.75">
      <c r="B28" s="18"/>
      <c r="C28" s="5"/>
      <c r="D28" s="18"/>
      <c r="F28" s="5"/>
      <c r="G28" s="5"/>
      <c r="H28" s="5"/>
      <c r="I28" s="5"/>
      <c r="J28" s="5"/>
      <c r="K28" s="5"/>
      <c r="L28" s="35"/>
      <c r="M28" s="18"/>
      <c r="N28" s="5"/>
      <c r="O28" s="5"/>
      <c r="P28" s="5"/>
    </row>
    <row r="29" spans="1:158" ht="15.75">
      <c r="A29" s="1" t="s">
        <v>16</v>
      </c>
      <c r="B29" s="18">
        <v>3231</v>
      </c>
      <c r="C29" s="5">
        <f aca="true" t="shared" si="4" ref="C29:C39">+D29+L29+M29-B29</f>
        <v>0</v>
      </c>
      <c r="D29" s="18">
        <v>2960</v>
      </c>
      <c r="E29" s="29">
        <f aca="true" t="shared" si="5" ref="E29:E38">SUM(G29:K29)-D29</f>
        <v>0</v>
      </c>
      <c r="F29" s="5">
        <f aca="true" t="shared" si="6" ref="F29:F38">SUM(G29:K29)-D29</f>
        <v>0</v>
      </c>
      <c r="G29" s="5">
        <v>2376</v>
      </c>
      <c r="H29" s="5">
        <v>505</v>
      </c>
      <c r="I29" s="5">
        <v>42</v>
      </c>
      <c r="J29" s="5">
        <v>33</v>
      </c>
      <c r="K29" s="5">
        <v>4</v>
      </c>
      <c r="L29" s="35">
        <v>84</v>
      </c>
      <c r="M29" s="18">
        <v>187</v>
      </c>
      <c r="N29" s="5">
        <f aca="true" t="shared" si="7" ref="N29:N39">SUM(O29:Q29)-M29</f>
        <v>0</v>
      </c>
      <c r="O29" s="5">
        <v>105</v>
      </c>
      <c r="P29" s="5">
        <v>75</v>
      </c>
      <c r="Q29" s="5">
        <v>7</v>
      </c>
      <c r="FB29" s="1"/>
    </row>
    <row r="30" spans="1:158" ht="15.75">
      <c r="A30" s="1" t="s">
        <v>17</v>
      </c>
      <c r="B30" s="18">
        <v>3465</v>
      </c>
      <c r="C30" s="5">
        <f t="shared" si="4"/>
        <v>0</v>
      </c>
      <c r="D30" s="18">
        <v>3246</v>
      </c>
      <c r="E30" s="29">
        <f t="shared" si="5"/>
        <v>-2</v>
      </c>
      <c r="F30" s="5">
        <f t="shared" si="6"/>
        <v>-2</v>
      </c>
      <c r="G30" s="5">
        <v>2469</v>
      </c>
      <c r="H30" s="6">
        <v>722</v>
      </c>
      <c r="I30" s="6">
        <v>30</v>
      </c>
      <c r="J30" s="6">
        <v>19</v>
      </c>
      <c r="K30" s="6">
        <v>4</v>
      </c>
      <c r="L30" s="37">
        <v>57</v>
      </c>
      <c r="M30" s="22">
        <v>162</v>
      </c>
      <c r="N30" s="5">
        <f t="shared" si="7"/>
        <v>1</v>
      </c>
      <c r="O30" s="6">
        <v>86</v>
      </c>
      <c r="P30" s="6">
        <v>67</v>
      </c>
      <c r="Q30" s="6">
        <v>10</v>
      </c>
      <c r="FB30" s="1"/>
    </row>
    <row r="31" spans="1:17" ht="15.75">
      <c r="A31" s="1" t="s">
        <v>23</v>
      </c>
      <c r="B31" s="18">
        <v>3483</v>
      </c>
      <c r="C31" s="5">
        <f t="shared" si="4"/>
        <v>0</v>
      </c>
      <c r="D31" s="18">
        <v>3277</v>
      </c>
      <c r="E31" s="29">
        <f t="shared" si="5"/>
        <v>-1</v>
      </c>
      <c r="F31" s="5">
        <f t="shared" si="6"/>
        <v>-1</v>
      </c>
      <c r="G31" s="5">
        <v>2458</v>
      </c>
      <c r="H31" s="6">
        <v>761</v>
      </c>
      <c r="I31" s="6">
        <v>33</v>
      </c>
      <c r="J31" s="6">
        <v>20</v>
      </c>
      <c r="K31" s="6">
        <v>4</v>
      </c>
      <c r="L31" s="37">
        <v>55</v>
      </c>
      <c r="M31" s="22">
        <v>151</v>
      </c>
      <c r="N31" s="5">
        <f t="shared" si="7"/>
        <v>0</v>
      </c>
      <c r="O31" s="6">
        <v>82</v>
      </c>
      <c r="P31" s="6">
        <v>58</v>
      </c>
      <c r="Q31" s="6">
        <v>11</v>
      </c>
    </row>
    <row r="32" spans="1:17" ht="15.75">
      <c r="A32" s="1" t="s">
        <v>18</v>
      </c>
      <c r="B32" s="18">
        <v>3348</v>
      </c>
      <c r="C32" s="5">
        <f t="shared" si="4"/>
        <v>0</v>
      </c>
      <c r="D32" s="18">
        <v>3149</v>
      </c>
      <c r="E32" s="29">
        <f t="shared" si="5"/>
        <v>1</v>
      </c>
      <c r="F32" s="5">
        <f t="shared" si="6"/>
        <v>1</v>
      </c>
      <c r="G32" s="5">
        <v>2341</v>
      </c>
      <c r="H32" s="6">
        <v>755</v>
      </c>
      <c r="I32" s="6">
        <v>31</v>
      </c>
      <c r="J32" s="6">
        <v>17</v>
      </c>
      <c r="K32" s="6">
        <v>6</v>
      </c>
      <c r="L32" s="37">
        <v>53</v>
      </c>
      <c r="M32" s="22">
        <v>146</v>
      </c>
      <c r="N32" s="5">
        <f t="shared" si="7"/>
        <v>0</v>
      </c>
      <c r="O32" s="6">
        <v>77</v>
      </c>
      <c r="P32" s="6">
        <v>58</v>
      </c>
      <c r="Q32" s="6">
        <v>11</v>
      </c>
    </row>
    <row r="33" spans="1:17" ht="15.75">
      <c r="A33" s="1" t="s">
        <v>19</v>
      </c>
      <c r="B33" s="18">
        <v>3192</v>
      </c>
      <c r="C33" s="5">
        <f t="shared" si="4"/>
        <v>0</v>
      </c>
      <c r="D33" s="18">
        <v>3012</v>
      </c>
      <c r="E33" s="29">
        <f t="shared" si="5"/>
        <v>1</v>
      </c>
      <c r="F33" s="5">
        <f t="shared" si="6"/>
        <v>1</v>
      </c>
      <c r="G33" s="5">
        <v>2201</v>
      </c>
      <c r="H33" s="6">
        <v>763</v>
      </c>
      <c r="I33" s="6">
        <v>29</v>
      </c>
      <c r="J33" s="6">
        <v>16</v>
      </c>
      <c r="K33" s="6">
        <v>4</v>
      </c>
      <c r="L33" s="37">
        <v>49</v>
      </c>
      <c r="M33" s="22">
        <v>131</v>
      </c>
      <c r="N33" s="5">
        <f t="shared" si="7"/>
        <v>-1</v>
      </c>
      <c r="O33" s="6">
        <v>69</v>
      </c>
      <c r="P33" s="6">
        <v>53</v>
      </c>
      <c r="Q33" s="6">
        <v>8</v>
      </c>
    </row>
    <row r="34" spans="1:17" ht="15.75">
      <c r="A34" s="1" t="s">
        <v>20</v>
      </c>
      <c r="B34" s="18">
        <v>3236</v>
      </c>
      <c r="C34" s="5">
        <f t="shared" si="4"/>
        <v>1</v>
      </c>
      <c r="D34" s="18">
        <v>3047</v>
      </c>
      <c r="E34" s="29">
        <f t="shared" si="5"/>
        <v>0</v>
      </c>
      <c r="F34" s="5">
        <f t="shared" si="6"/>
        <v>0</v>
      </c>
      <c r="G34" s="5">
        <v>2138</v>
      </c>
      <c r="H34" s="5">
        <v>847</v>
      </c>
      <c r="I34" s="5">
        <v>33</v>
      </c>
      <c r="J34" s="5">
        <v>22</v>
      </c>
      <c r="K34" s="5">
        <v>7</v>
      </c>
      <c r="L34" s="35">
        <v>50</v>
      </c>
      <c r="M34" s="18">
        <v>140</v>
      </c>
      <c r="N34" s="5">
        <f t="shared" si="7"/>
        <v>-1</v>
      </c>
      <c r="O34" s="5">
        <v>85</v>
      </c>
      <c r="P34" s="5">
        <v>51</v>
      </c>
      <c r="Q34" s="5">
        <v>3</v>
      </c>
    </row>
    <row r="35" spans="1:17" ht="15.75">
      <c r="A35" s="1" t="s">
        <v>21</v>
      </c>
      <c r="B35" s="18">
        <v>3189</v>
      </c>
      <c r="C35" s="5">
        <f t="shared" si="4"/>
        <v>0</v>
      </c>
      <c r="D35" s="18">
        <v>2997</v>
      </c>
      <c r="E35" s="29">
        <f t="shared" si="5"/>
        <v>1</v>
      </c>
      <c r="F35" s="5">
        <f t="shared" si="6"/>
        <v>1</v>
      </c>
      <c r="G35" s="5">
        <v>2052</v>
      </c>
      <c r="H35" s="6">
        <v>887</v>
      </c>
      <c r="I35" s="6">
        <v>31</v>
      </c>
      <c r="J35" s="6">
        <v>18</v>
      </c>
      <c r="K35" s="6">
        <v>10</v>
      </c>
      <c r="L35" s="37">
        <v>58</v>
      </c>
      <c r="M35" s="22">
        <v>134</v>
      </c>
      <c r="N35" s="5">
        <f t="shared" si="7"/>
        <v>0</v>
      </c>
      <c r="O35" s="6">
        <v>78</v>
      </c>
      <c r="P35" s="6">
        <v>51</v>
      </c>
      <c r="Q35" s="6">
        <v>5</v>
      </c>
    </row>
    <row r="36" spans="1:17" ht="15.75">
      <c r="A36" s="9">
        <v>2001</v>
      </c>
      <c r="B36" s="19">
        <v>3033</v>
      </c>
      <c r="C36" s="5">
        <f t="shared" si="4"/>
        <v>-1</v>
      </c>
      <c r="D36" s="18">
        <v>2841</v>
      </c>
      <c r="E36" s="29">
        <f t="shared" si="5"/>
        <v>0</v>
      </c>
      <c r="F36" s="5">
        <f t="shared" si="6"/>
        <v>0</v>
      </c>
      <c r="G36" s="7">
        <v>1927</v>
      </c>
      <c r="H36" s="8">
        <v>861</v>
      </c>
      <c r="I36" s="8">
        <v>29</v>
      </c>
      <c r="J36" s="8">
        <v>15</v>
      </c>
      <c r="K36" s="8">
        <v>9</v>
      </c>
      <c r="L36" s="38">
        <v>60</v>
      </c>
      <c r="M36" s="23">
        <v>131</v>
      </c>
      <c r="N36" s="5">
        <f t="shared" si="7"/>
        <v>0</v>
      </c>
      <c r="O36" s="8">
        <v>78</v>
      </c>
      <c r="P36" s="8">
        <v>45</v>
      </c>
      <c r="Q36" s="8">
        <v>8</v>
      </c>
    </row>
    <row r="37" spans="1:17" ht="15.75">
      <c r="A37" s="1" t="s">
        <v>22</v>
      </c>
      <c r="B37" s="19">
        <v>2926</v>
      </c>
      <c r="C37" s="5">
        <f t="shared" si="4"/>
        <v>0</v>
      </c>
      <c r="D37" s="18">
        <v>2735</v>
      </c>
      <c r="E37" s="29">
        <f t="shared" si="5"/>
        <v>0</v>
      </c>
      <c r="F37" s="5">
        <f t="shared" si="6"/>
        <v>0</v>
      </c>
      <c r="G37" s="7">
        <v>1805</v>
      </c>
      <c r="H37" s="8">
        <v>879</v>
      </c>
      <c r="I37" s="8">
        <v>26</v>
      </c>
      <c r="J37" s="8">
        <v>19</v>
      </c>
      <c r="K37" s="8">
        <v>6</v>
      </c>
      <c r="L37" s="38">
        <v>65</v>
      </c>
      <c r="M37" s="23">
        <v>126</v>
      </c>
      <c r="N37" s="5">
        <f t="shared" si="7"/>
        <v>0</v>
      </c>
      <c r="O37" s="8">
        <v>71</v>
      </c>
      <c r="P37" s="8">
        <v>48</v>
      </c>
      <c r="Q37" s="8">
        <v>7</v>
      </c>
    </row>
    <row r="38" spans="1:17" ht="15.75">
      <c r="A38" s="9">
        <v>2003</v>
      </c>
      <c r="B38" s="19">
        <v>2888.601</v>
      </c>
      <c r="C38" s="5">
        <f t="shared" si="4"/>
        <v>0</v>
      </c>
      <c r="D38" s="18">
        <v>2697.324</v>
      </c>
      <c r="E38" s="29">
        <f t="shared" si="5"/>
        <v>0</v>
      </c>
      <c r="F38" s="5">
        <f t="shared" si="6"/>
        <v>0</v>
      </c>
      <c r="G38" s="7">
        <v>1756.495</v>
      </c>
      <c r="H38" s="7">
        <v>889.048</v>
      </c>
      <c r="I38" s="7">
        <v>26.893</v>
      </c>
      <c r="J38" s="7">
        <v>18.174</v>
      </c>
      <c r="K38" s="7">
        <v>6.714</v>
      </c>
      <c r="L38" s="36">
        <v>67.103</v>
      </c>
      <c r="M38" s="19">
        <v>124.174</v>
      </c>
      <c r="N38" s="5">
        <f t="shared" si="7"/>
        <v>0</v>
      </c>
      <c r="O38" s="7">
        <v>69.949</v>
      </c>
      <c r="P38" s="7">
        <v>46.378</v>
      </c>
      <c r="Q38" s="7">
        <v>7.847</v>
      </c>
    </row>
    <row r="39" spans="1:17" ht="15.75">
      <c r="A39" s="9">
        <v>2004</v>
      </c>
      <c r="B39" s="19">
        <v>2788.378</v>
      </c>
      <c r="C39" s="5">
        <f t="shared" si="4"/>
        <v>0</v>
      </c>
      <c r="D39" s="18">
        <v>2593.679</v>
      </c>
      <c r="E39" s="29">
        <f>SUM(G39:K39)-D39</f>
        <v>0</v>
      </c>
      <c r="F39" s="5">
        <f>SUM(G39:K39)-D39</f>
        <v>0</v>
      </c>
      <c r="G39" s="7">
        <v>1642.549</v>
      </c>
      <c r="H39" s="7">
        <v>900.171</v>
      </c>
      <c r="I39" s="7">
        <v>27.287</v>
      </c>
      <c r="J39" s="7">
        <v>16.41</v>
      </c>
      <c r="K39" s="7">
        <v>7.262</v>
      </c>
      <c r="L39" s="36">
        <v>76.379</v>
      </c>
      <c r="M39" s="19">
        <v>118.32</v>
      </c>
      <c r="N39" s="5">
        <f t="shared" si="7"/>
        <v>0</v>
      </c>
      <c r="O39" s="7">
        <v>67.985</v>
      </c>
      <c r="P39" s="7">
        <v>41.086</v>
      </c>
      <c r="Q39" s="7">
        <v>9.249</v>
      </c>
    </row>
    <row r="40" spans="1:17" ht="15.75">
      <c r="A40" s="9">
        <v>2005</v>
      </c>
      <c r="B40" s="19">
        <v>2699</v>
      </c>
      <c r="C40" s="5"/>
      <c r="D40" s="18">
        <v>2494</v>
      </c>
      <c r="E40" s="29"/>
      <c r="F40" s="5"/>
      <c r="G40" s="7">
        <v>1573</v>
      </c>
      <c r="H40" s="7">
        <v>872</v>
      </c>
      <c r="I40" s="7">
        <v>27</v>
      </c>
      <c r="J40" s="7">
        <v>11</v>
      </c>
      <c r="K40" s="7">
        <v>10</v>
      </c>
      <c r="L40" s="36">
        <v>87</v>
      </c>
      <c r="M40" s="19">
        <v>118</v>
      </c>
      <c r="N40" s="5"/>
      <c r="O40" s="7">
        <v>64</v>
      </c>
      <c r="P40" s="7">
        <v>45</v>
      </c>
      <c r="Q40" s="7">
        <v>8</v>
      </c>
    </row>
    <row r="41" spans="1:158" ht="15.75">
      <c r="A41" s="41">
        <v>2006</v>
      </c>
      <c r="B41" s="43">
        <v>2575</v>
      </c>
      <c r="C41" s="5"/>
      <c r="D41" s="43">
        <v>2375</v>
      </c>
      <c r="E41" s="40"/>
      <c r="F41" s="29"/>
      <c r="G41" s="44">
        <v>1475</v>
      </c>
      <c r="H41" s="45">
        <v>857</v>
      </c>
      <c r="I41" s="45">
        <v>23</v>
      </c>
      <c r="J41" s="45">
        <v>10</v>
      </c>
      <c r="K41" s="45">
        <v>11</v>
      </c>
      <c r="L41" s="46">
        <v>88</v>
      </c>
      <c r="M41" s="47">
        <v>112</v>
      </c>
      <c r="N41" s="12"/>
      <c r="O41" s="45">
        <v>61</v>
      </c>
      <c r="P41" s="45">
        <v>44</v>
      </c>
      <c r="Q41" s="44">
        <v>7</v>
      </c>
      <c r="FB41" s="1"/>
    </row>
    <row r="42" spans="2:17" ht="15.75">
      <c r="B42" s="5"/>
      <c r="C42" s="5"/>
      <c r="Q42" s="5"/>
    </row>
    <row r="43" spans="1:17" ht="15.75">
      <c r="A43" t="s">
        <v>38</v>
      </c>
      <c r="B43" s="5"/>
      <c r="C43" s="5"/>
      <c r="Q43" s="5"/>
    </row>
    <row r="44" spans="1:17" ht="15.75">
      <c r="A44" s="1" t="s">
        <v>46</v>
      </c>
      <c r="B44" s="5"/>
      <c r="C44" s="5"/>
      <c r="Q44" s="5"/>
    </row>
    <row r="45" spans="1:17" ht="15.75">
      <c r="A45" s="1" t="s">
        <v>24</v>
      </c>
      <c r="B45" s="5"/>
      <c r="C45" s="5"/>
      <c r="Q45" s="5"/>
    </row>
    <row r="46" spans="1:17" ht="15.75">
      <c r="A46" s="1" t="s">
        <v>35</v>
      </c>
      <c r="B46" s="5"/>
      <c r="C46" s="5"/>
      <c r="Q46" s="5"/>
    </row>
    <row r="47" spans="1:17" ht="15.75">
      <c r="A47" s="1" t="s">
        <v>45</v>
      </c>
      <c r="B47" s="5"/>
      <c r="C47" s="5"/>
      <c r="Q47" s="5"/>
    </row>
    <row r="48" spans="1:17" ht="15.75">
      <c r="A48" s="1"/>
      <c r="B48" s="5"/>
      <c r="C48" s="5"/>
      <c r="Q48" s="5"/>
    </row>
    <row r="49" spans="1:158" ht="15.75">
      <c r="A49" s="1" t="s">
        <v>25</v>
      </c>
      <c r="B49" s="5"/>
      <c r="C49" s="5"/>
      <c r="Q49" s="5"/>
      <c r="FB49" s="1"/>
    </row>
    <row r="50" spans="1:158" ht="15.75">
      <c r="A50" s="1" t="s">
        <v>42</v>
      </c>
      <c r="B50" s="5"/>
      <c r="C50" s="5"/>
      <c r="Q50" s="5"/>
      <c r="FB50" s="1"/>
    </row>
    <row r="51" spans="1:158" ht="15.75">
      <c r="A51" s="1" t="s">
        <v>49</v>
      </c>
      <c r="B51" s="5"/>
      <c r="C51" s="5"/>
      <c r="Q51" s="5"/>
      <c r="FB51" s="6"/>
    </row>
    <row r="52" spans="1:158" ht="15.75">
      <c r="A52" s="6"/>
      <c r="B52" s="5"/>
      <c r="C52" s="5"/>
      <c r="Q52" s="5"/>
      <c r="FB52" s="6"/>
    </row>
    <row r="53" spans="1:158" ht="15.75">
      <c r="A53" s="24" t="s">
        <v>39</v>
      </c>
      <c r="B53" s="5"/>
      <c r="C53" s="5"/>
      <c r="Q53" s="5"/>
      <c r="FB53" s="1"/>
    </row>
    <row r="54" spans="1:158" ht="15.75">
      <c r="A54" s="25" t="s">
        <v>47</v>
      </c>
      <c r="B54" s="5"/>
      <c r="C54" s="5"/>
      <c r="Q54" s="5"/>
      <c r="FB54" s="1"/>
    </row>
    <row r="55" spans="2:158" ht="15.75">
      <c r="B55" s="5"/>
      <c r="C55" s="5"/>
      <c r="Q55" s="5"/>
      <c r="FB55" s="1"/>
    </row>
    <row r="56" spans="2:17" ht="15.75" hidden="1">
      <c r="B56" s="5"/>
      <c r="C56" s="5"/>
      <c r="Q56" s="5"/>
    </row>
    <row r="57" spans="1:17" ht="15.75" hidden="1">
      <c r="A57" t="s">
        <v>43</v>
      </c>
      <c r="B57" s="5"/>
      <c r="C57" s="5"/>
      <c r="Q57" s="5"/>
    </row>
    <row r="58" spans="1:17" ht="15.75" hidden="1">
      <c r="A58" t="s">
        <v>36</v>
      </c>
      <c r="B58" s="5"/>
      <c r="C58" s="5"/>
      <c r="Q58" s="5"/>
    </row>
    <row r="59" spans="1:17" ht="15.75" hidden="1">
      <c r="A59" s="1" t="s">
        <v>26</v>
      </c>
      <c r="B59" s="5"/>
      <c r="C59" s="5"/>
      <c r="Q59" s="5"/>
    </row>
    <row r="60" spans="2:17" ht="15.75" hidden="1">
      <c r="B60" s="5"/>
      <c r="C60" s="5"/>
      <c r="Q60" s="5"/>
    </row>
    <row r="61" spans="2:17" ht="15.75" hidden="1">
      <c r="B61" s="5"/>
      <c r="C61" s="5"/>
      <c r="Q61" s="5"/>
    </row>
    <row r="62" spans="1:17" ht="15.75" hidden="1">
      <c r="A62" s="2" t="s">
        <v>30</v>
      </c>
      <c r="B62" s="5"/>
      <c r="C62" s="5"/>
      <c r="Q62" s="5"/>
    </row>
    <row r="63" spans="1:17" ht="15.75" hidden="1">
      <c r="A63" s="2" t="s">
        <v>31</v>
      </c>
      <c r="B63" s="5"/>
      <c r="C63" s="5"/>
      <c r="Q63" s="5"/>
    </row>
    <row r="64" spans="1:17" ht="15.75" hidden="1">
      <c r="A64" s="1" t="s">
        <v>32</v>
      </c>
      <c r="B64" s="5"/>
      <c r="C64" s="5"/>
      <c r="Q64" s="5"/>
    </row>
    <row r="65" spans="1:17" ht="15.75" hidden="1">
      <c r="A65" s="1" t="s">
        <v>33</v>
      </c>
      <c r="B65" s="5"/>
      <c r="C65" s="5"/>
      <c r="Q65" s="5"/>
    </row>
    <row r="66" spans="2:17" ht="15.75" hidden="1">
      <c r="B66" s="5"/>
      <c r="C66" s="5"/>
      <c r="Q66" s="5"/>
    </row>
    <row r="67" spans="1:17" ht="15.75" hidden="1">
      <c r="A67" s="1" t="s">
        <v>27</v>
      </c>
      <c r="B67" s="5"/>
      <c r="C67" s="5"/>
      <c r="Q67" s="5"/>
    </row>
    <row r="68" spans="1:17" ht="15.75" hidden="1">
      <c r="A68" s="1" t="s">
        <v>28</v>
      </c>
      <c r="B68" s="5"/>
      <c r="C68" s="5"/>
      <c r="Q68" s="5"/>
    </row>
    <row r="69" spans="2:17" ht="15.75" hidden="1">
      <c r="B69" s="5"/>
      <c r="C69" s="5"/>
      <c r="Q69" s="5"/>
    </row>
    <row r="70" ht="15.75" hidden="1">
      <c r="Q70" s="5"/>
    </row>
  </sheetData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6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3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39" t="s">
        <v>53</v>
      </c>
    </row>
    <row r="3" ht="15.75">
      <c r="A3" s="49" t="s">
        <v>51</v>
      </c>
    </row>
    <row r="5" ht="15.75">
      <c r="A5" s="1" t="s">
        <v>52</v>
      </c>
    </row>
    <row r="6" ht="16.5">
      <c r="A6" s="1" t="s">
        <v>48</v>
      </c>
    </row>
    <row r="7" ht="15.75">
      <c r="A7" s="1"/>
    </row>
    <row r="8" ht="15.75">
      <c r="A8" t="s">
        <v>38</v>
      </c>
    </row>
    <row r="9" ht="15.75">
      <c r="A9" s="1" t="s">
        <v>46</v>
      </c>
    </row>
    <row r="10" ht="15.75">
      <c r="A10" s="1" t="s">
        <v>24</v>
      </c>
    </row>
    <row r="11" ht="15.75">
      <c r="A11" s="1" t="s">
        <v>35</v>
      </c>
    </row>
    <row r="12" ht="15.75">
      <c r="A12" s="1" t="s">
        <v>45</v>
      </c>
    </row>
    <row r="13" ht="15.75">
      <c r="A13" s="1"/>
    </row>
    <row r="14" ht="15.75">
      <c r="A14" s="1" t="s">
        <v>25</v>
      </c>
    </row>
    <row r="15" ht="15.75">
      <c r="A15" s="1" t="s">
        <v>42</v>
      </c>
    </row>
    <row r="16" ht="15.75">
      <c r="A16" s="1" t="s">
        <v>49</v>
      </c>
    </row>
    <row r="17" ht="15.75">
      <c r="A17" s="6"/>
    </row>
    <row r="18" ht="15.75">
      <c r="A18" s="24" t="s">
        <v>39</v>
      </c>
    </row>
    <row r="19" ht="15.75">
      <c r="A19" s="25" t="s">
        <v>47</v>
      </c>
    </row>
    <row r="20" ht="15.75">
      <c r="A20" s="1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6" ht="15.75">
      <c r="A26" s="1"/>
    </row>
    <row r="28" ht="15.75">
      <c r="A28" s="1"/>
    </row>
    <row r="29" ht="15.75">
      <c r="A29" s="1"/>
    </row>
    <row r="31" ht="15.75">
      <c r="A31" s="1"/>
    </row>
    <row r="33" ht="15.75">
      <c r="A33" s="1"/>
    </row>
    <row r="34" ht="15.75">
      <c r="A34" s="1"/>
    </row>
    <row r="36" ht="15.75">
      <c r="A36" s="1"/>
    </row>
    <row r="38" ht="15.75">
      <c r="A38" s="1"/>
    </row>
    <row r="39" ht="15.75">
      <c r="A39" s="1"/>
    </row>
    <row r="42" ht="15.75">
      <c r="A42" s="1"/>
    </row>
    <row r="44" ht="15.75">
      <c r="A44" s="1"/>
    </row>
    <row r="45" ht="15.75">
      <c r="A45" s="1"/>
    </row>
    <row r="47" ht="15.75">
      <c r="A47" s="1"/>
    </row>
    <row r="49" ht="15.75">
      <c r="A49" s="1"/>
    </row>
    <row r="51" ht="15.75">
      <c r="A51" s="1"/>
    </row>
    <row r="53" ht="15.75">
      <c r="A53" s="1"/>
    </row>
    <row r="54" ht="15.75">
      <c r="A54" s="1"/>
    </row>
    <row r="56" ht="15.75">
      <c r="A56" s="1"/>
    </row>
    <row r="58" ht="15.75">
      <c r="A58" s="1"/>
    </row>
    <row r="60" ht="15.75">
      <c r="A60" s="1"/>
    </row>
    <row r="62" ht="15.75">
      <c r="A62" s="1"/>
    </row>
    <row r="65" ht="15.75">
      <c r="A65" s="1"/>
    </row>
    <row r="67" ht="15.75">
      <c r="A67" s="1"/>
    </row>
    <row r="68" ht="15.75">
      <c r="A68" s="1"/>
    </row>
    <row r="70" ht="15.75">
      <c r="A70" s="1"/>
    </row>
    <row r="72" ht="15.75">
      <c r="A72" s="1"/>
    </row>
    <row r="73" ht="15.75">
      <c r="A73" s="1"/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2008-06-24T14:13:49Z</cp:lastPrinted>
  <dcterms:created xsi:type="dcterms:W3CDTF">2004-05-18T11:29:45Z</dcterms:created>
  <dcterms:modified xsi:type="dcterms:W3CDTF">2008-11-10T16:31:05Z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