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510" windowWidth="11355" windowHeight="7935" firstSheet="2" activeTab="4"/>
  </bookViews>
  <sheets>
    <sheet name="Module1" sheetId="1" r:id="rId1"/>
    <sheet name="Module2" sheetId="2" r:id="rId2"/>
    <sheet name="Module3" sheetId="3" r:id="rId3"/>
    <sheet name="Module4" sheetId="4" r:id="rId4"/>
    <sheet name="Module5" sheetId="5" r:id="rId5"/>
    <sheet name="Module6" sheetId="6" r:id="rId6"/>
  </sheets>
  <definedNames/>
  <calcPr fullCalcOnLoad="1"/>
</workbook>
</file>

<file path=xl/sharedStrings.xml><?xml version="1.0" encoding="utf-8"?>
<sst xmlns="http://schemas.openxmlformats.org/spreadsheetml/2006/main" count="138" uniqueCount="18">
  <si>
    <t>Nominal</t>
  </si>
  <si>
    <t>X</t>
  </si>
  <si>
    <t>Y</t>
  </si>
  <si>
    <t>A</t>
  </si>
  <si>
    <t>B</t>
  </si>
  <si>
    <t>C</t>
  </si>
  <si>
    <t>D</t>
  </si>
  <si>
    <t>Place</t>
  </si>
  <si>
    <t>Place-Nominal</t>
  </si>
  <si>
    <t>After Cure</t>
  </si>
  <si>
    <t>After Cure-Nominal</t>
  </si>
  <si>
    <t>Average(microns)</t>
  </si>
  <si>
    <t>Standard Deviation(microns)</t>
  </si>
  <si>
    <t>Max(abs)(microns)</t>
  </si>
  <si>
    <t>Module serial number</t>
  </si>
  <si>
    <t>Final-Nominal</t>
  </si>
  <si>
    <t>Final</t>
  </si>
  <si>
    <t xml:space="preserve">Final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</si>
</sst>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"/>
  <sheetViews>
    <sheetView workbookViewId="0" topLeftCell="A1">
      <selection activeCell="I14" sqref="I14"/>
    </sheetView>
  </sheetViews>
  <sheetFormatPr defaultColWidth="9.140625" defaultRowHeight="12.75"/>
  <cols>
    <col min="1" max="2" width="2.28125" style="0" bestFit="1" customWidth="1"/>
    <col min="3" max="3" width="10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-15.9689</v>
      </c>
      <c r="D2">
        <v>-15.9708</v>
      </c>
      <c r="E2">
        <f>1000*(D2-C2)</f>
        <v>-1.900000000000901</v>
      </c>
      <c r="F2">
        <v>-15.9729</v>
      </c>
      <c r="G2">
        <f>1000*(F2-C2)</f>
        <v>-3.9999999999995595</v>
      </c>
      <c r="H2">
        <v>-15.972</v>
      </c>
      <c r="I2">
        <f>1000*(H2-C2)</f>
        <v>-3.0999999999998806</v>
      </c>
    </row>
    <row r="3" spans="2:9" ht="12.75">
      <c r="B3" t="s">
        <v>2</v>
      </c>
      <c r="C3" s="4">
        <v>-12.3864</v>
      </c>
      <c r="D3">
        <v>-12.3857</v>
      </c>
      <c r="E3">
        <f aca="true" t="shared" si="0" ref="E3:E9">1000*(D3-C3)</f>
        <v>0.700000000000145</v>
      </c>
      <c r="F3">
        <v>-12.388</v>
      </c>
      <c r="G3">
        <f aca="true" t="shared" si="1" ref="G3:G9">1000*(F3-C3)</f>
        <v>-1.5999999999998238</v>
      </c>
      <c r="H3">
        <v>-12.3875</v>
      </c>
      <c r="I3">
        <f aca="true" t="shared" si="2" ref="I3:I9">1000*(H3-C3)</f>
        <v>-1.0999999999992127</v>
      </c>
    </row>
    <row r="4" spans="1:9" ht="12.75">
      <c r="A4" t="s">
        <v>4</v>
      </c>
      <c r="B4" t="s">
        <v>1</v>
      </c>
      <c r="C4" s="4">
        <v>0.8865</v>
      </c>
      <c r="D4">
        <v>0.8811</v>
      </c>
      <c r="E4">
        <f t="shared" si="0"/>
        <v>-5.39999999999996</v>
      </c>
      <c r="F4">
        <v>0.8808</v>
      </c>
      <c r="G4">
        <f t="shared" si="1"/>
        <v>-5.699999999999927</v>
      </c>
      <c r="H4">
        <v>0.8824</v>
      </c>
      <c r="I4">
        <f t="shared" si="2"/>
        <v>-4.0999999999999925</v>
      </c>
    </row>
    <row r="5" spans="2:9" ht="12.75">
      <c r="B5" t="s">
        <v>2</v>
      </c>
      <c r="C5" s="4">
        <v>-6.6647</v>
      </c>
      <c r="D5">
        <v>-6.6648</v>
      </c>
      <c r="E5">
        <f t="shared" si="0"/>
        <v>-0.09999999999976694</v>
      </c>
      <c r="F5">
        <v>-6.6667</v>
      </c>
      <c r="G5">
        <f t="shared" si="1"/>
        <v>-1.9999999999997797</v>
      </c>
      <c r="H5">
        <v>-6.6652</v>
      </c>
      <c r="I5">
        <f t="shared" si="2"/>
        <v>-0.4999999999997229</v>
      </c>
    </row>
    <row r="6" spans="1:9" ht="12.75">
      <c r="A6" t="s">
        <v>5</v>
      </c>
      <c r="B6" t="s">
        <v>1</v>
      </c>
      <c r="C6" s="5">
        <v>3.2532</v>
      </c>
      <c r="D6">
        <v>3.2515</v>
      </c>
      <c r="E6">
        <f t="shared" si="0"/>
        <v>-1.7000000000000348</v>
      </c>
      <c r="F6">
        <v>3.2515</v>
      </c>
      <c r="G6">
        <f t="shared" si="1"/>
        <v>-1.7000000000000348</v>
      </c>
      <c r="H6">
        <v>3.2527</v>
      </c>
      <c r="I6">
        <f t="shared" si="2"/>
        <v>-0.500000000000167</v>
      </c>
    </row>
    <row r="7" spans="2:9" ht="12.75">
      <c r="B7" t="s">
        <v>2</v>
      </c>
      <c r="C7" s="4">
        <v>-69.0128</v>
      </c>
      <c r="D7">
        <v>-69.0146</v>
      </c>
      <c r="E7">
        <f t="shared" si="0"/>
        <v>-1.8000000000029104</v>
      </c>
      <c r="F7">
        <v>-69.0134</v>
      </c>
      <c r="G7">
        <f t="shared" si="1"/>
        <v>-0.6000000000057071</v>
      </c>
      <c r="H7">
        <v>-69.0136</v>
      </c>
      <c r="I7">
        <f t="shared" si="2"/>
        <v>-0.7999999999981355</v>
      </c>
    </row>
    <row r="8" spans="1:9" ht="12.75">
      <c r="A8" t="s">
        <v>6</v>
      </c>
      <c r="B8" t="s">
        <v>1</v>
      </c>
      <c r="C8" s="4">
        <v>20.1085</v>
      </c>
      <c r="D8">
        <v>20.1058</v>
      </c>
      <c r="E8">
        <f t="shared" si="0"/>
        <v>-2.700000000000813</v>
      </c>
      <c r="F8">
        <v>20.1061</v>
      </c>
      <c r="G8">
        <f t="shared" si="1"/>
        <v>-2.3999999999979593</v>
      </c>
      <c r="H8">
        <v>20.1074</v>
      </c>
      <c r="I8">
        <f t="shared" si="2"/>
        <v>-1.100000000000989</v>
      </c>
    </row>
    <row r="9" spans="2:9" ht="12.75">
      <c r="B9" t="s">
        <v>2</v>
      </c>
      <c r="C9" s="4">
        <v>-63.2912</v>
      </c>
      <c r="D9">
        <v>-63.2904</v>
      </c>
      <c r="E9">
        <f t="shared" si="0"/>
        <v>0.800000000005241</v>
      </c>
      <c r="F9">
        <v>-63.2921</v>
      </c>
      <c r="G9">
        <f t="shared" si="1"/>
        <v>-0.8999999999943498</v>
      </c>
      <c r="H9">
        <v>-63.2882</v>
      </c>
      <c r="I9">
        <f t="shared" si="2"/>
        <v>3.0000000000001137</v>
      </c>
    </row>
    <row r="11" spans="4:9" ht="12.75">
      <c r="D11" s="1" t="s">
        <v>11</v>
      </c>
      <c r="E11" s="3">
        <f>AVERAGE(E2:E9)</f>
        <v>-1.512499999999875</v>
      </c>
      <c r="G11" s="3">
        <f>AVERAGE(G2:G9)</f>
        <v>-2.3624999999996428</v>
      </c>
      <c r="I11" s="3">
        <f>AVERAGE(I2:I9)</f>
        <v>-1.0249999999997483</v>
      </c>
    </row>
    <row r="12" spans="4:9" ht="12.75">
      <c r="D12" s="1" t="s">
        <v>12</v>
      </c>
      <c r="E12" s="3">
        <f>STDEV(E2:E9)</f>
        <v>2.036409655673069</v>
      </c>
      <c r="G12" s="3">
        <f>STDEV(G2:G9)</f>
        <v>1.699527245189703</v>
      </c>
      <c r="I12" s="3">
        <f>STDEV(I2:I9)</f>
        <v>2.089941899397526</v>
      </c>
    </row>
    <row r="13" spans="4:9" ht="12.75">
      <c r="D13" s="1" t="s">
        <v>13</v>
      </c>
      <c r="E13">
        <f>MAX(ABS(MAX(E2:E9)),ABS(MIN(E2:E9)))</f>
        <v>5.39999999999996</v>
      </c>
      <c r="G13">
        <f>MAX(ABS(MAX(G2:G9)),ABS(MIN(G2:G9)))</f>
        <v>5.699999999999927</v>
      </c>
      <c r="I13">
        <f>MAX(ABS(MAX(I2:I9)),ABS(MIN(I2:I9)))</f>
        <v>4.0999999999999925</v>
      </c>
    </row>
    <row r="16" spans="1:5" ht="12.75">
      <c r="A16" t="s">
        <v>14</v>
      </c>
      <c r="E16">
        <v>510421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workbookViewId="0" topLeftCell="A1">
      <selection activeCell="C2" sqref="C2:C9"/>
    </sheetView>
  </sheetViews>
  <sheetFormatPr defaultColWidth="9.140625" defaultRowHeight="12.75"/>
  <cols>
    <col min="1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17</v>
      </c>
      <c r="I1" s="2" t="s">
        <v>15</v>
      </c>
    </row>
    <row r="2" spans="1:9" ht="12.75">
      <c r="A2" t="s">
        <v>3</v>
      </c>
      <c r="B2" t="s">
        <v>1</v>
      </c>
      <c r="C2" s="4">
        <v>21.7452</v>
      </c>
      <c r="D2">
        <v>21.7356</v>
      </c>
      <c r="E2">
        <f>1000*(D2-C2)</f>
        <v>-9.599999999998943</v>
      </c>
      <c r="F2">
        <v>21.7357</v>
      </c>
      <c r="G2">
        <f>1000*(F2-C2)</f>
        <v>-9.499999999999176</v>
      </c>
      <c r="H2">
        <v>21.7371</v>
      </c>
      <c r="I2">
        <f>1000*(H2-C2)</f>
        <v>-8.099999999998886</v>
      </c>
    </row>
    <row r="3" spans="2:9" ht="12.75">
      <c r="B3" t="s">
        <v>2</v>
      </c>
      <c r="C3" s="4">
        <v>-2.5157</v>
      </c>
      <c r="D3">
        <v>-2.5144</v>
      </c>
      <c r="E3">
        <f aca="true" t="shared" si="0" ref="E3:E9">1000*(D3-C3)</f>
        <v>1.2999999999996348</v>
      </c>
      <c r="F3">
        <v>-2.5186</v>
      </c>
      <c r="G3">
        <f aca="true" t="shared" si="1" ref="G3:G9">1000*(F3-C3)</f>
        <v>-2.9000000000003467</v>
      </c>
      <c r="H3">
        <v>-2.5182</v>
      </c>
      <c r="I3">
        <f aca="true" t="shared" si="2" ref="I3:I9">1000*(H3-C3)</f>
        <v>-2.500000000000391</v>
      </c>
    </row>
    <row r="4" spans="1:9" ht="12.75">
      <c r="A4" t="s">
        <v>4</v>
      </c>
      <c r="B4" t="s">
        <v>1</v>
      </c>
      <c r="C4" s="4">
        <v>39.5071</v>
      </c>
      <c r="D4">
        <v>39.4999</v>
      </c>
      <c r="E4">
        <f t="shared" si="0"/>
        <v>-7.200000000004536</v>
      </c>
      <c r="F4">
        <v>39.4982</v>
      </c>
      <c r="G4">
        <f t="shared" si="1"/>
        <v>-8.900000000004127</v>
      </c>
      <c r="H4">
        <v>39.4995</v>
      </c>
      <c r="I4">
        <f t="shared" si="2"/>
        <v>-7.600000000003604</v>
      </c>
    </row>
    <row r="5" spans="2:9" ht="12.75">
      <c r="B5" t="s">
        <v>2</v>
      </c>
      <c r="C5" s="4">
        <v>-1.3515</v>
      </c>
      <c r="D5">
        <v>-1.3496</v>
      </c>
      <c r="E5">
        <f t="shared" si="0"/>
        <v>1.9000000000000128</v>
      </c>
      <c r="F5">
        <v>-1.3486</v>
      </c>
      <c r="G5">
        <f t="shared" si="1"/>
        <v>2.8999999999999027</v>
      </c>
      <c r="H5">
        <v>-1.3501</v>
      </c>
      <c r="I5">
        <f t="shared" si="2"/>
        <v>1.3999999999998458</v>
      </c>
    </row>
    <row r="6" spans="1:9" ht="12.75">
      <c r="A6" t="s">
        <v>5</v>
      </c>
      <c r="B6" t="s">
        <v>1</v>
      </c>
      <c r="C6" s="5">
        <v>25.6563</v>
      </c>
      <c r="D6">
        <v>25.6542</v>
      </c>
      <c r="E6">
        <f t="shared" si="0"/>
        <v>-2.100000000002211</v>
      </c>
      <c r="F6">
        <v>25.6617</v>
      </c>
      <c r="G6">
        <f t="shared" si="1"/>
        <v>5.399999999998073</v>
      </c>
      <c r="H6">
        <v>25.6616</v>
      </c>
      <c r="I6">
        <f t="shared" si="2"/>
        <v>5.299999999998306</v>
      </c>
    </row>
    <row r="7" spans="2:9" ht="12.75">
      <c r="B7" t="s">
        <v>2</v>
      </c>
      <c r="C7" s="4">
        <v>-62.1877</v>
      </c>
      <c r="D7">
        <v>-62.1864</v>
      </c>
      <c r="E7">
        <f t="shared" si="0"/>
        <v>1.300000000000523</v>
      </c>
      <c r="F7">
        <v>-62.1888</v>
      </c>
      <c r="G7">
        <f t="shared" si="1"/>
        <v>-1.100000000000989</v>
      </c>
      <c r="H7">
        <v>-62.1878</v>
      </c>
      <c r="I7">
        <f t="shared" si="2"/>
        <v>-0.10000000000331966</v>
      </c>
    </row>
    <row r="8" spans="1:9" ht="12.75">
      <c r="A8" t="s">
        <v>6</v>
      </c>
      <c r="B8" t="s">
        <v>1</v>
      </c>
      <c r="C8" s="4">
        <v>43.4182</v>
      </c>
      <c r="D8">
        <v>43.418</v>
      </c>
      <c r="E8">
        <f t="shared" si="0"/>
        <v>-0.19999999999953388</v>
      </c>
      <c r="F8">
        <v>43.4237</v>
      </c>
      <c r="G8">
        <f t="shared" si="1"/>
        <v>5.49999999999784</v>
      </c>
      <c r="H8">
        <v>43.4231</v>
      </c>
      <c r="I8">
        <f t="shared" si="2"/>
        <v>4.899999999999238</v>
      </c>
    </row>
    <row r="9" spans="2:9" ht="12.75">
      <c r="B9" t="s">
        <v>2</v>
      </c>
      <c r="C9" s="4">
        <v>-61.0235</v>
      </c>
      <c r="D9">
        <v>-61.0205</v>
      </c>
      <c r="E9">
        <f t="shared" si="0"/>
        <v>3.0000000000001137</v>
      </c>
      <c r="F9">
        <v>-61.0222</v>
      </c>
      <c r="G9">
        <f t="shared" si="1"/>
        <v>1.300000000000523</v>
      </c>
      <c r="H9">
        <v>-61.0215</v>
      </c>
      <c r="I9">
        <f t="shared" si="2"/>
        <v>1.9999999999953388</v>
      </c>
    </row>
    <row r="11" spans="4:9" ht="12.75">
      <c r="D11" s="1" t="s">
        <v>11</v>
      </c>
      <c r="E11" s="3">
        <f>AVERAGE(E2:E9)</f>
        <v>-1.4500000000006175</v>
      </c>
      <c r="G11" s="3">
        <f>AVERAGE(G2:G9)</f>
        <v>-0.9125000000010375</v>
      </c>
      <c r="I11" s="3">
        <f>AVERAGE(I2:I9)</f>
        <v>-0.5875000000016839</v>
      </c>
    </row>
    <row r="12" spans="4:9" ht="12.75">
      <c r="D12" s="1" t="s">
        <v>12</v>
      </c>
      <c r="E12" s="3">
        <f>STDEV(E2:E9)</f>
        <v>4.5922294616642665</v>
      </c>
      <c r="G12" s="3">
        <f>STDEV(G2:G9)</f>
        <v>5.878881696377333</v>
      </c>
      <c r="I12" s="3">
        <f>STDEV(I2:I9)</f>
        <v>5.13988257231037</v>
      </c>
    </row>
    <row r="13" spans="4:9" ht="12.75">
      <c r="D13" s="1" t="s">
        <v>13</v>
      </c>
      <c r="E13">
        <f>MAX(ABS(MAX(E2:E9)),ABS(MIN(E2:E9)))</f>
        <v>9.599999999998943</v>
      </c>
      <c r="G13">
        <f>MAX(ABS(MAX(G2:G9)),ABS(MIN(G2:G9)))</f>
        <v>9.499999999999176</v>
      </c>
      <c r="I13">
        <f>MAX(ABS(MAX(I2:I9)),ABS(MIN(I2:I9)))</f>
        <v>8.099999999998886</v>
      </c>
    </row>
    <row r="16" spans="1:5" ht="12.75">
      <c r="A16" t="s">
        <v>14</v>
      </c>
      <c r="E16">
        <v>510160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workbookViewId="0" topLeftCell="A1">
      <selection activeCell="C2" sqref="C2:C9"/>
    </sheetView>
  </sheetViews>
  <sheetFormatPr defaultColWidth="9.140625" defaultRowHeight="12.75"/>
  <cols>
    <col min="1" max="2" width="2.28125" style="0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17</v>
      </c>
      <c r="I1" s="2" t="s">
        <v>15</v>
      </c>
    </row>
    <row r="2" spans="1:9" ht="12.75">
      <c r="A2" t="s">
        <v>3</v>
      </c>
      <c r="B2" t="s">
        <v>1</v>
      </c>
      <c r="C2" s="4">
        <v>60.7289</v>
      </c>
      <c r="D2">
        <v>60.7282</v>
      </c>
      <c r="E2">
        <f>1000*(D2-C2)</f>
        <v>-0.7000000000019213</v>
      </c>
      <c r="F2">
        <v>60.7257</v>
      </c>
      <c r="G2">
        <f>1000*(F2-C2)</f>
        <v>-3.1999999999996476</v>
      </c>
      <c r="H2">
        <v>60.7257</v>
      </c>
      <c r="I2">
        <f>1000*(H2-C2)</f>
        <v>-3.1999999999996476</v>
      </c>
    </row>
    <row r="3" spans="2:9" ht="12.75">
      <c r="B3" t="s">
        <v>2</v>
      </c>
      <c r="C3" s="4">
        <v>-2.7425</v>
      </c>
      <c r="D3">
        <v>-2.7423</v>
      </c>
      <c r="E3">
        <f aca="true" t="shared" si="0" ref="E3:E9">1000*(D3-C3)</f>
        <v>0.19999999999997797</v>
      </c>
      <c r="F3">
        <v>-2.7425</v>
      </c>
      <c r="G3">
        <f aca="true" t="shared" si="1" ref="G3:G9">1000*(F3-C3)</f>
        <v>0</v>
      </c>
      <c r="H3">
        <v>-2.7425</v>
      </c>
      <c r="I3">
        <f aca="true" t="shared" si="2" ref="I3:I9">1000*(H3-C3)</f>
        <v>0</v>
      </c>
    </row>
    <row r="4" spans="1:9" ht="12.75">
      <c r="A4" t="s">
        <v>4</v>
      </c>
      <c r="B4" t="s">
        <v>1</v>
      </c>
      <c r="C4" s="4">
        <v>78.1869</v>
      </c>
      <c r="D4">
        <v>78.1889</v>
      </c>
      <c r="E4">
        <f t="shared" si="0"/>
        <v>2.0000000000095497</v>
      </c>
      <c r="F4">
        <v>78.1846</v>
      </c>
      <c r="G4">
        <f t="shared" si="1"/>
        <v>-2.299999999991087</v>
      </c>
      <c r="H4">
        <v>78.1846</v>
      </c>
      <c r="I4">
        <f t="shared" si="2"/>
        <v>-2.299999999991087</v>
      </c>
    </row>
    <row r="5" spans="2:9" ht="12.75">
      <c r="B5" t="s">
        <v>2</v>
      </c>
      <c r="C5" s="4">
        <v>-6.2151</v>
      </c>
      <c r="D5">
        <v>-6.2125</v>
      </c>
      <c r="E5">
        <f t="shared" si="0"/>
        <v>2.5999999999992696</v>
      </c>
      <c r="F5">
        <v>-6.2146</v>
      </c>
      <c r="G5">
        <f t="shared" si="1"/>
        <v>0.4999999999997229</v>
      </c>
      <c r="H5">
        <v>-6.2146</v>
      </c>
      <c r="I5">
        <f t="shared" si="2"/>
        <v>0.4999999999997229</v>
      </c>
    </row>
    <row r="6" spans="1:9" ht="12.75">
      <c r="A6" t="s">
        <v>5</v>
      </c>
      <c r="B6" t="s">
        <v>1</v>
      </c>
      <c r="C6" s="5">
        <v>49.0625</v>
      </c>
      <c r="D6">
        <v>49.0603</v>
      </c>
      <c r="E6">
        <f t="shared" si="0"/>
        <v>-2.200000000001978</v>
      </c>
      <c r="F6">
        <v>49.0578</v>
      </c>
      <c r="G6">
        <f t="shared" si="1"/>
        <v>-4.699999999999704</v>
      </c>
      <c r="H6">
        <v>49.0578</v>
      </c>
      <c r="I6">
        <f t="shared" si="2"/>
        <v>-4.699999999999704</v>
      </c>
    </row>
    <row r="7" spans="2:9" ht="12.75">
      <c r="B7" t="s">
        <v>2</v>
      </c>
      <c r="C7" s="4">
        <v>-61.3934</v>
      </c>
      <c r="D7">
        <v>-61.3932</v>
      </c>
      <c r="E7">
        <f t="shared" si="0"/>
        <v>0.19999999999953388</v>
      </c>
      <c r="F7">
        <v>-61.3935</v>
      </c>
      <c r="G7">
        <f t="shared" si="1"/>
        <v>-0.10000000000331966</v>
      </c>
      <c r="H7">
        <v>-61.3935</v>
      </c>
      <c r="I7">
        <f t="shared" si="2"/>
        <v>-0.10000000000331966</v>
      </c>
    </row>
    <row r="8" spans="1:9" ht="12.75">
      <c r="A8" t="s">
        <v>6</v>
      </c>
      <c r="B8" t="s">
        <v>1</v>
      </c>
      <c r="C8" s="4">
        <v>66.5205</v>
      </c>
      <c r="D8">
        <v>66.5195</v>
      </c>
      <c r="E8">
        <f t="shared" si="0"/>
        <v>-1.0000000000047748</v>
      </c>
      <c r="F8">
        <v>66.5173</v>
      </c>
      <c r="G8">
        <f t="shared" si="1"/>
        <v>-3.199999999992542</v>
      </c>
      <c r="H8">
        <v>66.5173</v>
      </c>
      <c r="I8">
        <f t="shared" si="2"/>
        <v>-3.199999999992542</v>
      </c>
    </row>
    <row r="9" spans="2:9" ht="12.75">
      <c r="B9" t="s">
        <v>2</v>
      </c>
      <c r="C9" s="4">
        <v>-64.866</v>
      </c>
      <c r="D9">
        <v>-64.8666</v>
      </c>
      <c r="E9">
        <f t="shared" si="0"/>
        <v>-0.6000000000057071</v>
      </c>
      <c r="F9">
        <v>-64.867</v>
      </c>
      <c r="G9">
        <f t="shared" si="1"/>
        <v>-1.0000000000047748</v>
      </c>
      <c r="H9">
        <v>-64.867</v>
      </c>
      <c r="I9">
        <f t="shared" si="2"/>
        <v>-1.0000000000047748</v>
      </c>
    </row>
    <row r="11" spans="4:9" ht="12.75">
      <c r="D11" s="1" t="s">
        <v>11</v>
      </c>
      <c r="E11" s="3">
        <f>AVERAGE(E2:E9)</f>
        <v>0.062499999999243716</v>
      </c>
      <c r="G11" s="3">
        <f>AVERAGE(G2:G9)</f>
        <v>-1.749999999998919</v>
      </c>
      <c r="I11" s="3">
        <f>AVERAGE(I2:I9)</f>
        <v>-1.749999999998919</v>
      </c>
    </row>
    <row r="12" spans="4:9" ht="12.75">
      <c r="D12" s="1" t="s">
        <v>12</v>
      </c>
      <c r="E12" s="3">
        <f>STDEV(E2:E9)</f>
        <v>1.581082359834678</v>
      </c>
      <c r="G12" s="3">
        <f>STDEV(G2:G9)</f>
        <v>1.875404718223564</v>
      </c>
      <c r="I12" s="3">
        <f>STDEV(I2:I9)</f>
        <v>1.875404718223564</v>
      </c>
    </row>
    <row r="13" spans="4:9" ht="12.75">
      <c r="D13" s="1" t="s">
        <v>13</v>
      </c>
      <c r="E13">
        <f>MAX(ABS(MAX(E2:E9)),ABS(MIN(E2:E9)))</f>
        <v>2.5999999999992696</v>
      </c>
      <c r="G13">
        <f>MAX(ABS(MAX(G2:G9)),ABS(MIN(G2:G9)))</f>
        <v>4.699999999999704</v>
      </c>
      <c r="I13">
        <f>MAX(ABS(MAX(I2:I9)),ABS(MIN(I2:I9)))</f>
        <v>4.699999999999704</v>
      </c>
    </row>
    <row r="14" ht="12.75">
      <c r="D14" s="1"/>
    </row>
    <row r="16" spans="1:5" ht="12.75">
      <c r="A16" t="s">
        <v>14</v>
      </c>
      <c r="E16">
        <v>510365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6"/>
  <sheetViews>
    <sheetView workbookViewId="0" topLeftCell="A1">
      <selection activeCell="H8" sqref="H8:H9"/>
    </sheetView>
  </sheetViews>
  <sheetFormatPr defaultColWidth="9.140625" defaultRowHeight="12.75"/>
  <cols>
    <col min="2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-15.9689</v>
      </c>
      <c r="D2">
        <v>-15.9752</v>
      </c>
      <c r="E2">
        <f>1000*(D2-C2)</f>
        <v>-6.299999999999528</v>
      </c>
      <c r="F2">
        <v>-15.9731</v>
      </c>
      <c r="G2">
        <f>1000*(F2-C2)</f>
        <v>-4.20000000000087</v>
      </c>
      <c r="H2">
        <v>-15.9728</v>
      </c>
      <c r="I2">
        <f>1000*(H2-C2)</f>
        <v>-3.8999999999997925</v>
      </c>
    </row>
    <row r="3" spans="2:9" ht="12.75">
      <c r="B3" t="s">
        <v>2</v>
      </c>
      <c r="C3" s="4">
        <v>-12.3864</v>
      </c>
      <c r="D3">
        <v>-12.3912</v>
      </c>
      <c r="E3">
        <f aca="true" t="shared" si="0" ref="E3:E9">1000*(D3-C3)</f>
        <v>-4.799999999999471</v>
      </c>
      <c r="F3">
        <v>-12.3867</v>
      </c>
      <c r="G3">
        <f aca="true" t="shared" si="1" ref="G3:G9">1000*(F3-C3)</f>
        <v>-0.2999999999993008</v>
      </c>
      <c r="H3">
        <v>-12.3924</v>
      </c>
      <c r="I3">
        <f aca="true" t="shared" si="2" ref="I3:I9">1000*(H3-C3)</f>
        <v>-6.000000000000227</v>
      </c>
    </row>
    <row r="4" spans="1:9" ht="12.75">
      <c r="A4" t="s">
        <v>4</v>
      </c>
      <c r="B4" t="s">
        <v>1</v>
      </c>
      <c r="C4" s="4">
        <v>0.8865</v>
      </c>
      <c r="D4">
        <v>0.882</v>
      </c>
      <c r="E4">
        <f t="shared" si="0"/>
        <v>-4.4999999999999485</v>
      </c>
      <c r="F4">
        <v>0.8807</v>
      </c>
      <c r="G4">
        <f t="shared" si="1"/>
        <v>-5.799999999999916</v>
      </c>
      <c r="H4">
        <v>0.8807</v>
      </c>
      <c r="I4">
        <f t="shared" si="2"/>
        <v>-5.799999999999916</v>
      </c>
    </row>
    <row r="5" spans="2:9" ht="12.75">
      <c r="B5" t="s">
        <v>2</v>
      </c>
      <c r="C5" s="4">
        <v>-6.6647</v>
      </c>
      <c r="D5">
        <v>-6.6643</v>
      </c>
      <c r="E5">
        <f t="shared" si="0"/>
        <v>0.39999999999995595</v>
      </c>
      <c r="F5">
        <v>-6.664</v>
      </c>
      <c r="G5">
        <f t="shared" si="1"/>
        <v>0.700000000000145</v>
      </c>
      <c r="H5">
        <v>-6.6675</v>
      </c>
      <c r="I5">
        <f t="shared" si="2"/>
        <v>-2.80000000000058</v>
      </c>
    </row>
    <row r="6" spans="1:9" ht="12.75">
      <c r="A6" t="s">
        <v>5</v>
      </c>
      <c r="B6" t="s">
        <v>1</v>
      </c>
      <c r="C6" s="5">
        <v>3.2532</v>
      </c>
      <c r="D6">
        <v>3.2532</v>
      </c>
      <c r="E6">
        <f t="shared" si="0"/>
        <v>0</v>
      </c>
      <c r="F6">
        <v>3.2523</v>
      </c>
      <c r="G6">
        <f t="shared" si="1"/>
        <v>-0.9000000000001229</v>
      </c>
      <c r="H6">
        <v>3.258</v>
      </c>
      <c r="I6">
        <f t="shared" si="2"/>
        <v>4.7999999999999154</v>
      </c>
    </row>
    <row r="7" spans="2:9" ht="12.75">
      <c r="B7" t="s">
        <v>2</v>
      </c>
      <c r="C7" s="4">
        <v>-69.0128</v>
      </c>
      <c r="D7">
        <v>-69.0104</v>
      </c>
      <c r="E7">
        <f t="shared" si="0"/>
        <v>2.3999999999944066</v>
      </c>
      <c r="F7">
        <v>-69.0112</v>
      </c>
      <c r="G7">
        <f t="shared" si="1"/>
        <v>1.599999999996271</v>
      </c>
      <c r="H7">
        <v>-69.0142</v>
      </c>
      <c r="I7">
        <f t="shared" si="2"/>
        <v>-1.4000000000038426</v>
      </c>
    </row>
    <row r="8" spans="1:9" ht="12.75">
      <c r="A8" t="s">
        <v>6</v>
      </c>
      <c r="B8" t="s">
        <v>1</v>
      </c>
      <c r="C8" s="4">
        <v>20.1085</v>
      </c>
      <c r="D8">
        <v>20.1071</v>
      </c>
      <c r="E8">
        <f t="shared" si="0"/>
        <v>-1.40000000000029</v>
      </c>
      <c r="F8">
        <v>20.1061</v>
      </c>
      <c r="G8">
        <f t="shared" si="1"/>
        <v>-2.3999999999979593</v>
      </c>
      <c r="H8">
        <v>20.1113</v>
      </c>
      <c r="I8">
        <f t="shared" si="2"/>
        <v>2.80000000000058</v>
      </c>
    </row>
    <row r="9" spans="2:9" ht="12.75">
      <c r="B9" t="s">
        <v>2</v>
      </c>
      <c r="C9" s="4">
        <v>-63.2912</v>
      </c>
      <c r="D9">
        <v>-63.2884</v>
      </c>
      <c r="E9">
        <f t="shared" si="0"/>
        <v>2.80000000000058</v>
      </c>
      <c r="F9">
        <v>-63.2876</v>
      </c>
      <c r="G9">
        <f t="shared" si="1"/>
        <v>3.6000000000058208</v>
      </c>
      <c r="H9">
        <v>-63.2892</v>
      </c>
      <c r="I9">
        <f t="shared" si="2"/>
        <v>2.0000000000024443</v>
      </c>
    </row>
    <row r="11" spans="4:9" ht="12.75">
      <c r="D11" s="1" t="s">
        <v>11</v>
      </c>
      <c r="E11" s="3">
        <f>AVERAGE(E2:E9)</f>
        <v>-1.425000000000537</v>
      </c>
      <c r="G11" s="3">
        <f>AVERAGE(G2:G9)</f>
        <v>-0.9624999999994914</v>
      </c>
      <c r="I11" s="3">
        <f>AVERAGE(I2:I9)</f>
        <v>-1.2875000000001773</v>
      </c>
    </row>
    <row r="12" spans="4:9" ht="12.75">
      <c r="D12" s="1" t="s">
        <v>12</v>
      </c>
      <c r="E12" s="3">
        <f>STDEV(E2:E9)</f>
        <v>3.4320964022415024</v>
      </c>
      <c r="G12" s="3">
        <f>STDEV(G2:G9)</f>
        <v>3.0831048821424516</v>
      </c>
      <c r="I12" s="3">
        <f>STDEV(I2:I9)</f>
        <v>4.075514866685517</v>
      </c>
    </row>
    <row r="13" spans="4:9" ht="12.75">
      <c r="D13" s="1" t="s">
        <v>13</v>
      </c>
      <c r="E13">
        <f>MAX(ABS(MAX(E2:E9)),ABS(MIN(E2:E9)))</f>
        <v>6.299999999999528</v>
      </c>
      <c r="G13">
        <f>MAX(ABS(MAX(G2:G9)),ABS(MIN(G2:G9)))</f>
        <v>5.799999999999916</v>
      </c>
      <c r="I13">
        <f>MAX(ABS(MAX(I2:I9)),ABS(MIN(I2:I9)))</f>
        <v>6.000000000000227</v>
      </c>
    </row>
    <row r="14" ht="12.75">
      <c r="D14" s="1"/>
    </row>
    <row r="16" spans="1:5" ht="12.75">
      <c r="A16" t="s">
        <v>14</v>
      </c>
      <c r="E16">
        <v>510651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6"/>
  <sheetViews>
    <sheetView tabSelected="1" workbookViewId="0" topLeftCell="A1">
      <selection activeCell="H8" sqref="H8:H9"/>
    </sheetView>
  </sheetViews>
  <sheetFormatPr defaultColWidth="9.140625" defaultRowHeight="12.75"/>
  <cols>
    <col min="2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21.7452</v>
      </c>
      <c r="D2">
        <v>21.7385</v>
      </c>
      <c r="E2">
        <f>1000*(D2-C2)</f>
        <v>-6.700000000002149</v>
      </c>
      <c r="G2">
        <f>1000*(F2-C2)</f>
        <v>-21745.2</v>
      </c>
      <c r="H2">
        <v>21.7352</v>
      </c>
      <c r="I2">
        <f>1000*(H2-C2)</f>
        <v>-10.000000000001563</v>
      </c>
    </row>
    <row r="3" spans="2:9" ht="12.75">
      <c r="B3" t="s">
        <v>2</v>
      </c>
      <c r="C3" s="4">
        <v>-2.5157</v>
      </c>
      <c r="D3">
        <v>-2.5152</v>
      </c>
      <c r="E3">
        <f aca="true" t="shared" si="0" ref="E3:E9">1000*(D3-C3)</f>
        <v>0.4999999999997229</v>
      </c>
      <c r="G3">
        <f aca="true" t="shared" si="1" ref="G3:G9">1000*(F3-C3)</f>
        <v>2515.7</v>
      </c>
      <c r="H3">
        <v>-2.5151</v>
      </c>
      <c r="I3">
        <f aca="true" t="shared" si="2" ref="I3:I9">1000*(H3-C3)</f>
        <v>0.5999999999999339</v>
      </c>
    </row>
    <row r="4" spans="1:9" ht="12.75">
      <c r="A4" t="s">
        <v>4</v>
      </c>
      <c r="B4" t="s">
        <v>1</v>
      </c>
      <c r="C4" s="4">
        <v>39.5071</v>
      </c>
      <c r="D4">
        <v>39.5024</v>
      </c>
      <c r="E4">
        <f t="shared" si="0"/>
        <v>-4.699999999999704</v>
      </c>
      <c r="G4">
        <f t="shared" si="1"/>
        <v>-39507.1</v>
      </c>
      <c r="H4">
        <v>39.4966</v>
      </c>
      <c r="I4">
        <f t="shared" si="2"/>
        <v>-10.500000000000398</v>
      </c>
    </row>
    <row r="5" spans="2:9" ht="12.75">
      <c r="B5" t="s">
        <v>2</v>
      </c>
      <c r="C5" s="4">
        <v>-1.3515</v>
      </c>
      <c r="D5">
        <v>-1.3486</v>
      </c>
      <c r="E5">
        <f t="shared" si="0"/>
        <v>2.8999999999999027</v>
      </c>
      <c r="G5">
        <f t="shared" si="1"/>
        <v>1351.5</v>
      </c>
      <c r="H5">
        <v>-1.3485</v>
      </c>
      <c r="I5">
        <f t="shared" si="2"/>
        <v>2.9999999999998916</v>
      </c>
    </row>
    <row r="6" spans="1:9" ht="12.75">
      <c r="A6" t="s">
        <v>5</v>
      </c>
      <c r="B6" t="s">
        <v>1</v>
      </c>
      <c r="C6" s="5">
        <v>25.6563</v>
      </c>
      <c r="D6">
        <v>25.6501</v>
      </c>
      <c r="E6">
        <f t="shared" si="0"/>
        <v>-6.200000000003314</v>
      </c>
      <c r="G6">
        <f t="shared" si="1"/>
        <v>-25656.300000000003</v>
      </c>
      <c r="H6">
        <v>25.6523</v>
      </c>
      <c r="I6">
        <f t="shared" si="2"/>
        <v>-4.000000000001336</v>
      </c>
    </row>
    <row r="7" spans="2:9" ht="12.75">
      <c r="B7" t="s">
        <v>2</v>
      </c>
      <c r="C7" s="4">
        <v>-62.1877</v>
      </c>
      <c r="D7">
        <v>-62.1852</v>
      </c>
      <c r="E7">
        <f t="shared" si="0"/>
        <v>2.4999999999977263</v>
      </c>
      <c r="G7">
        <f t="shared" si="1"/>
        <v>62187.7</v>
      </c>
      <c r="H7">
        <v>-62.1841</v>
      </c>
      <c r="I7">
        <f t="shared" si="2"/>
        <v>3.5999999999987153</v>
      </c>
    </row>
    <row r="8" spans="1:9" ht="12.75">
      <c r="A8" t="s">
        <v>6</v>
      </c>
      <c r="B8" t="s">
        <v>1</v>
      </c>
      <c r="C8" s="4">
        <v>43.4182</v>
      </c>
      <c r="D8">
        <v>43.413</v>
      </c>
      <c r="E8">
        <f t="shared" si="0"/>
        <v>-5.200000000002092</v>
      </c>
      <c r="G8">
        <f t="shared" si="1"/>
        <v>-43418.2</v>
      </c>
      <c r="H8">
        <v>43.4143</v>
      </c>
      <c r="I8">
        <f t="shared" si="2"/>
        <v>-3.900000000001569</v>
      </c>
    </row>
    <row r="9" spans="2:9" ht="12.75">
      <c r="B9" t="s">
        <v>2</v>
      </c>
      <c r="C9" s="4">
        <v>-61.0235</v>
      </c>
      <c r="D9">
        <v>-61.0222</v>
      </c>
      <c r="E9">
        <f t="shared" si="0"/>
        <v>1.300000000000523</v>
      </c>
      <c r="G9">
        <f t="shared" si="1"/>
        <v>61023.5</v>
      </c>
      <c r="H9">
        <v>-61.0186</v>
      </c>
      <c r="I9">
        <f t="shared" si="2"/>
        <v>4.899999999999238</v>
      </c>
    </row>
    <row r="11" spans="4:9" ht="12.75">
      <c r="D11" s="1" t="s">
        <v>11</v>
      </c>
      <c r="E11" s="3">
        <f>AVERAGE(E2:E9)</f>
        <v>-1.950000000001173</v>
      </c>
      <c r="G11" s="3">
        <f>AVERAGE(G2:G9)</f>
        <v>-406.0499999999993</v>
      </c>
      <c r="I11" s="3">
        <f>AVERAGE(I2:I9)</f>
        <v>-2.037500000000886</v>
      </c>
    </row>
    <row r="12" spans="4:9" ht="12.75">
      <c r="D12" s="1" t="s">
        <v>12</v>
      </c>
      <c r="E12" s="3">
        <f>STDEV(E2:E9)</f>
        <v>4.116864271332897</v>
      </c>
      <c r="G12" s="3">
        <f>STDEV(G2:G9)</f>
        <v>41704.85474282341</v>
      </c>
      <c r="I12" s="3">
        <f>STDEV(I2:I9)</f>
        <v>6.030621266266452</v>
      </c>
    </row>
    <row r="13" spans="4:9" ht="12.75">
      <c r="D13" s="1" t="s">
        <v>13</v>
      </c>
      <c r="E13">
        <f>MAX(ABS(MAX(E2:E9)),ABS(MIN(E2:E9)))</f>
        <v>6.700000000002149</v>
      </c>
      <c r="G13">
        <f>MAX(ABS(MAX(G2:G9)),ABS(MIN(G2:G9)))</f>
        <v>62187.7</v>
      </c>
      <c r="I13">
        <f>MAX(ABS(MAX(I2:I9)),ABS(MIN(I2:I9)))</f>
        <v>10.500000000000398</v>
      </c>
    </row>
    <row r="15" ht="12.75">
      <c r="E15" s="1"/>
    </row>
    <row r="16" spans="1:4" ht="12.75">
      <c r="A16" t="s">
        <v>14</v>
      </c>
      <c r="D16">
        <v>510482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6"/>
  <sheetViews>
    <sheetView workbookViewId="0" topLeftCell="A1">
      <selection activeCell="H2" sqref="H2:H9"/>
    </sheetView>
  </sheetViews>
  <sheetFormatPr defaultColWidth="9.140625" defaultRowHeight="12.75"/>
  <cols>
    <col min="2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60.7289</v>
      </c>
      <c r="D2">
        <v>60.7272</v>
      </c>
      <c r="E2">
        <f>1000*(D2-C2)</f>
        <v>-1.6999999999995907</v>
      </c>
      <c r="F2">
        <v>60.7255</v>
      </c>
      <c r="G2">
        <f>1000*(F2-C2)</f>
        <v>-3.400000000006287</v>
      </c>
      <c r="H2">
        <v>60.7255</v>
      </c>
      <c r="I2">
        <f>1000*(H2-C2)</f>
        <v>-3.400000000006287</v>
      </c>
    </row>
    <row r="3" spans="2:9" ht="12.75">
      <c r="B3" t="s">
        <v>2</v>
      </c>
      <c r="C3" s="4">
        <v>-2.7425</v>
      </c>
      <c r="D3">
        <v>-2.7459</v>
      </c>
      <c r="E3">
        <f aca="true" t="shared" si="0" ref="E3:E9">1000*(D3-C3)</f>
        <v>-3.3999999999996255</v>
      </c>
      <c r="F3">
        <v>-2.7434</v>
      </c>
      <c r="G3">
        <f aca="true" t="shared" si="1" ref="G3:G9">1000*(F3-C3)</f>
        <v>-0.8999999999996788</v>
      </c>
      <c r="H3">
        <v>-2.7434</v>
      </c>
      <c r="I3">
        <f aca="true" t="shared" si="2" ref="I3:I9">1000*(H3-C3)</f>
        <v>-0.8999999999996788</v>
      </c>
    </row>
    <row r="4" spans="1:9" ht="12.75">
      <c r="A4" t="s">
        <v>4</v>
      </c>
      <c r="B4" t="s">
        <v>1</v>
      </c>
      <c r="C4" s="4">
        <v>78.1869</v>
      </c>
      <c r="D4">
        <v>78.1833</v>
      </c>
      <c r="E4">
        <f t="shared" si="0"/>
        <v>-3.59999999999161</v>
      </c>
      <c r="F4">
        <v>78.184</v>
      </c>
      <c r="G4">
        <f t="shared" si="1"/>
        <v>-2.899999999996794</v>
      </c>
      <c r="H4">
        <v>78.184</v>
      </c>
      <c r="I4">
        <f t="shared" si="2"/>
        <v>-2.899999999996794</v>
      </c>
    </row>
    <row r="5" spans="2:9" ht="12.75">
      <c r="B5" t="s">
        <v>2</v>
      </c>
      <c r="C5" s="4">
        <v>-6.2151</v>
      </c>
      <c r="D5">
        <v>-6.2171</v>
      </c>
      <c r="E5">
        <f t="shared" si="0"/>
        <v>-2.000000000000668</v>
      </c>
      <c r="F5">
        <v>-6.2184</v>
      </c>
      <c r="G5">
        <f t="shared" si="1"/>
        <v>-3.3000000000003027</v>
      </c>
      <c r="H5">
        <v>-6.2184</v>
      </c>
      <c r="I5">
        <f t="shared" si="2"/>
        <v>-3.3000000000003027</v>
      </c>
    </row>
    <row r="6" spans="1:9" ht="12.75">
      <c r="A6" t="s">
        <v>5</v>
      </c>
      <c r="B6" t="s">
        <v>1</v>
      </c>
      <c r="C6" s="5">
        <v>49.0625</v>
      </c>
      <c r="D6">
        <v>49.0606</v>
      </c>
      <c r="E6">
        <f t="shared" si="0"/>
        <v>-1.8999999999991246</v>
      </c>
      <c r="F6">
        <v>49.06</v>
      </c>
      <c r="G6">
        <f t="shared" si="1"/>
        <v>-2.4999999999977263</v>
      </c>
      <c r="H6">
        <v>49.06</v>
      </c>
      <c r="I6">
        <f t="shared" si="2"/>
        <v>-2.4999999999977263</v>
      </c>
    </row>
    <row r="7" spans="2:9" ht="12.75">
      <c r="B7" t="s">
        <v>2</v>
      </c>
      <c r="C7" s="4">
        <v>-61.3934</v>
      </c>
      <c r="D7">
        <v>-61.395</v>
      </c>
      <c r="E7">
        <f t="shared" si="0"/>
        <v>-1.6000000000033765</v>
      </c>
      <c r="F7">
        <v>-61.3953</v>
      </c>
      <c r="G7">
        <f t="shared" si="1"/>
        <v>-1.8999999999991246</v>
      </c>
      <c r="H7">
        <v>-61.3953</v>
      </c>
      <c r="I7">
        <f t="shared" si="2"/>
        <v>-1.8999999999991246</v>
      </c>
    </row>
    <row r="8" spans="1:9" ht="12.75">
      <c r="A8" t="s">
        <v>6</v>
      </c>
      <c r="B8" t="s">
        <v>1</v>
      </c>
      <c r="C8" s="4">
        <v>66.5205</v>
      </c>
      <c r="D8">
        <v>66.5189</v>
      </c>
      <c r="E8">
        <f t="shared" si="0"/>
        <v>-1.599999999996271</v>
      </c>
      <c r="F8">
        <v>66.5178</v>
      </c>
      <c r="G8">
        <f t="shared" si="1"/>
        <v>-2.7000000000043656</v>
      </c>
      <c r="H8">
        <v>66.5178</v>
      </c>
      <c r="I8">
        <f t="shared" si="2"/>
        <v>-2.7000000000043656</v>
      </c>
    </row>
    <row r="9" spans="2:9" ht="12.75">
      <c r="B9" t="s">
        <v>2</v>
      </c>
      <c r="C9" s="4">
        <v>-64.866</v>
      </c>
      <c r="D9">
        <v>-64.8672</v>
      </c>
      <c r="E9">
        <f t="shared" si="0"/>
        <v>-1.1999999999972033</v>
      </c>
      <c r="F9">
        <v>-64.8683</v>
      </c>
      <c r="G9">
        <f t="shared" si="1"/>
        <v>-2.300000000005298</v>
      </c>
      <c r="H9">
        <v>-64.8683</v>
      </c>
      <c r="I9">
        <f t="shared" si="2"/>
        <v>-2.300000000005298</v>
      </c>
    </row>
    <row r="11" spans="4:9" ht="12.75">
      <c r="D11" s="1" t="s">
        <v>11</v>
      </c>
      <c r="E11" s="3">
        <f>AVERAGE(E2:E9)</f>
        <v>-2.1249999999984337</v>
      </c>
      <c r="G11" s="3">
        <f>AVERAGE(G2:G9)</f>
        <v>-2.487500000001197</v>
      </c>
      <c r="I11" s="3">
        <f>AVERAGE(I2:I9)</f>
        <v>-2.487500000001197</v>
      </c>
    </row>
    <row r="12" spans="4:9" ht="12.75">
      <c r="D12" s="1" t="s">
        <v>12</v>
      </c>
      <c r="E12" s="3">
        <f>STDEV(E2:E9)</f>
        <v>0.8827716093548293</v>
      </c>
      <c r="G12" s="3">
        <f>STDEV(G2:G9)</f>
        <v>0.8114141095300568</v>
      </c>
      <c r="I12" s="3">
        <f>STDEV(I2:I9)</f>
        <v>0.8114141095300568</v>
      </c>
    </row>
    <row r="13" spans="4:9" ht="12.75">
      <c r="D13" s="1" t="s">
        <v>13</v>
      </c>
      <c r="E13">
        <f>MAX(ABS(MAX(E2:E9)),ABS(MIN(E2:E9)))</f>
        <v>3.59999999999161</v>
      </c>
      <c r="G13">
        <f>MAX(ABS(MAX(G2:G9)),ABS(MIN(G2:G9)))</f>
        <v>3.400000000006287</v>
      </c>
      <c r="I13">
        <f>MAX(ABS(MAX(I2:I9)),ABS(MIN(I2:I9)))</f>
        <v>3.400000000006287</v>
      </c>
    </row>
    <row r="15" ht="12.75">
      <c r="E15" s="1"/>
    </row>
    <row r="16" ht="12.75">
      <c r="A16" t="s">
        <v>14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M. GIlchriese`</cp:lastModifiedBy>
  <cp:lastPrinted>2004-09-15T17:48:35Z</cp:lastPrinted>
  <dcterms:created xsi:type="dcterms:W3CDTF">2004-08-23T16:06:56Z</dcterms:created>
  <dcterms:modified xsi:type="dcterms:W3CDTF">2004-09-25T01:18:22Z</dcterms:modified>
  <cp:category/>
  <cp:version/>
  <cp:contentType/>
  <cp:contentStatus/>
</cp:coreProperties>
</file>