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'Sheet1'!$A$1:$O$138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<sst xmlns="http://schemas.openxmlformats.org/spreadsheetml/2006/main" count="21" uniqueCount="20">
  <si>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</si>
  <si>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</si>
  <si>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</si>
  <si>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</si>
  <si>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</si>
  <si>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</si>
  <si>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</si>
  <si>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</si>
  <si>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</si>
  <si>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</si>
  <si>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</si>
  <si>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</si>
  <si>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</si>
  <si>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SEASON</t>
  </si>
  <si>
    <t>(Jul-Jun)</t>
  </si>
  <si>
    <t>HEATING DEGREE DAY TOTAL (MONTH/YEAR AND SEASON)</t>
  </si>
  <si>
    <t>Max</t>
  </si>
  <si>
    <t>Min</t>
  </si>
  <si>
    <t>Average</t>
  </si>
  <si>
    <t>1900-current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</si>
</sst>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1" fontId="0" fillId="0" borderId="7" xfId="0" applyNumberFormat="1" applyBorder="1" applyAlignment="1" applyProtection="1">
      <alignment horizontal="center"/>
      <protection/>
    </xf>
    <xf numFmtId="1" fontId="0" fillId="0" borderId="8" xfId="0" applyNumberForma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workbookViewId="0" topLeftCell="A1">
      <pane ySplit="3" topLeftCell="BM113" activePane="bottomLeft" state="frozen"/>
      <selection pane="topLeft" activeCell="A1" sqref="A1"/>
      <selection pane="bottomLeft" activeCell="D131" sqref="D131"/>
    </sheetView>
  </sheetViews>
  <sheetFormatPr defaultColWidth="9.140625" defaultRowHeight="12.75"/>
  <cols>
    <col min="1" max="1" width="8.28125" style="2" customWidth="1"/>
    <col min="2" max="15" width="6.7109375" style="2" customWidth="1"/>
  </cols>
  <sheetData>
    <row r="1" spans="1:15" ht="12.75">
      <c r="A1" s="17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7:15" ht="12.75">
      <c r="G2" s="18" t="s">
        <v>19</v>
      </c>
      <c r="H2" s="18"/>
      <c r="O2" s="5" t="s">
        <v>14</v>
      </c>
    </row>
    <row r="3" spans="1:15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0</v>
      </c>
      <c r="O3" s="1" t="s">
        <v>13</v>
      </c>
    </row>
    <row r="4" spans="1:14" ht="12.75">
      <c r="A4" s="4">
        <v>1900</v>
      </c>
      <c r="B4" s="6">
        <v>954</v>
      </c>
      <c r="C4" s="6">
        <v>1103</v>
      </c>
      <c r="D4" s="6">
        <v>793</v>
      </c>
      <c r="E4" s="6">
        <v>278</v>
      </c>
      <c r="F4" s="6">
        <v>78</v>
      </c>
      <c r="G4" s="6">
        <v>0</v>
      </c>
      <c r="H4" s="6">
        <v>0</v>
      </c>
      <c r="I4" s="6">
        <v>0</v>
      </c>
      <c r="J4" s="6">
        <v>44</v>
      </c>
      <c r="K4" s="6">
        <v>160</v>
      </c>
      <c r="L4" s="6">
        <v>660</v>
      </c>
      <c r="M4" s="6">
        <v>930</v>
      </c>
      <c r="N4" s="2">
        <f>SUM(B4:M4)</f>
        <v>5000</v>
      </c>
    </row>
    <row r="5" spans="1:15" ht="12.75">
      <c r="A5" s="4">
        <f>+A4+1</f>
        <v>1901</v>
      </c>
      <c r="B5" s="6">
        <v>940</v>
      </c>
      <c r="C5" s="6">
        <v>1073</v>
      </c>
      <c r="D5" s="6">
        <v>723</v>
      </c>
      <c r="E5" s="6">
        <v>391</v>
      </c>
      <c r="F5" s="6">
        <v>117</v>
      </c>
      <c r="G5" s="6">
        <v>7</v>
      </c>
      <c r="H5" s="6">
        <v>0</v>
      </c>
      <c r="I5" s="6">
        <v>0</v>
      </c>
      <c r="J5" s="6">
        <v>75</v>
      </c>
      <c r="K5" s="6">
        <v>182</v>
      </c>
      <c r="L5" s="6">
        <v>679</v>
      </c>
      <c r="M5" s="6">
        <v>1183</v>
      </c>
      <c r="N5" s="2">
        <f>SUM(B5:M5)</f>
        <v>5370</v>
      </c>
      <c r="O5" s="2">
        <f>+(SUM(H4:M4)+SUM(B5:G5))</f>
        <v>5045</v>
      </c>
    </row>
    <row r="6" spans="1:15" ht="12.75">
      <c r="A6" s="4">
        <f>+A5+1</f>
        <v>1902</v>
      </c>
      <c r="B6" s="6">
        <v>1113</v>
      </c>
      <c r="C6" s="6">
        <v>1204</v>
      </c>
      <c r="D6" s="6">
        <v>638</v>
      </c>
      <c r="E6" s="6">
        <v>379</v>
      </c>
      <c r="F6" s="6">
        <v>41</v>
      </c>
      <c r="G6" s="6">
        <v>29</v>
      </c>
      <c r="H6" s="6">
        <v>0</v>
      </c>
      <c r="I6" s="6">
        <v>3</v>
      </c>
      <c r="J6" s="6">
        <v>111</v>
      </c>
      <c r="K6" s="6">
        <v>192</v>
      </c>
      <c r="L6" s="6">
        <v>439</v>
      </c>
      <c r="M6" s="6">
        <v>1081</v>
      </c>
      <c r="N6" s="2">
        <f>SUM(B6:M6)</f>
        <v>5230</v>
      </c>
      <c r="O6" s="2">
        <f>+(SUM(H5:M5)+SUM(B6:G6))</f>
        <v>5523</v>
      </c>
    </row>
    <row r="7" spans="1:15" ht="12.75">
      <c r="A7" s="4">
        <f>+A6+1</f>
        <v>1903</v>
      </c>
      <c r="B7" s="6">
        <v>1066</v>
      </c>
      <c r="C7" s="6">
        <v>1014</v>
      </c>
      <c r="D7" s="6">
        <v>584</v>
      </c>
      <c r="E7" s="6">
        <v>314</v>
      </c>
      <c r="F7" s="6">
        <v>97</v>
      </c>
      <c r="G7" s="6">
        <v>46</v>
      </c>
      <c r="H7" s="6">
        <v>0</v>
      </c>
      <c r="I7" s="6">
        <v>4</v>
      </c>
      <c r="J7" s="6">
        <v>88</v>
      </c>
      <c r="K7" s="6">
        <v>280</v>
      </c>
      <c r="L7" s="6">
        <v>750</v>
      </c>
      <c r="M7" s="6">
        <v>1135</v>
      </c>
      <c r="N7" s="2">
        <f>SUM(B7:M7)</f>
        <v>5378</v>
      </c>
      <c r="O7" s="2">
        <f>+(SUM(H6:M6)+SUM(B7:G7))</f>
        <v>4947</v>
      </c>
    </row>
    <row r="8" spans="1:15" ht="12.75">
      <c r="A8" s="4">
        <f>+A7+1</f>
        <v>1904</v>
      </c>
      <c r="B8" s="6">
        <v>1216</v>
      </c>
      <c r="C8" s="6">
        <v>1060</v>
      </c>
      <c r="D8" s="6">
        <v>658</v>
      </c>
      <c r="E8" s="6">
        <v>513</v>
      </c>
      <c r="F8" s="6">
        <v>115</v>
      </c>
      <c r="G8" s="6">
        <v>7</v>
      </c>
      <c r="H8" s="6">
        <v>0</v>
      </c>
      <c r="I8" s="6">
        <v>1</v>
      </c>
      <c r="J8" s="6">
        <v>40</v>
      </c>
      <c r="K8" s="6">
        <v>274</v>
      </c>
      <c r="L8" s="6">
        <v>586</v>
      </c>
      <c r="M8" s="6">
        <v>1010</v>
      </c>
      <c r="N8" s="2">
        <f>SUM(B8:M8)</f>
        <v>5480</v>
      </c>
      <c r="O8" s="2">
        <f>+(SUM(H7:M7)+SUM(B8:G8))</f>
        <v>5826</v>
      </c>
    </row>
    <row r="9" spans="1:13" ht="12.75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5" ht="12.75">
      <c r="A10" s="4">
        <f>+A8+1</f>
        <v>1905</v>
      </c>
      <c r="B10" s="6">
        <v>1373</v>
      </c>
      <c r="C10" s="6">
        <v>1275</v>
      </c>
      <c r="D10" s="6">
        <v>478</v>
      </c>
      <c r="E10" s="6">
        <v>333</v>
      </c>
      <c r="F10" s="6">
        <v>69</v>
      </c>
      <c r="G10" s="6">
        <v>0</v>
      </c>
      <c r="H10" s="6">
        <v>6</v>
      </c>
      <c r="I10" s="6">
        <v>0</v>
      </c>
      <c r="J10" s="6">
        <v>17</v>
      </c>
      <c r="K10" s="6">
        <v>363</v>
      </c>
      <c r="L10" s="6">
        <v>589</v>
      </c>
      <c r="M10" s="6">
        <v>979</v>
      </c>
      <c r="N10" s="2">
        <f>SUM(B10:M10)</f>
        <v>5482</v>
      </c>
      <c r="O10" s="2">
        <f>+(SUM(H8:M8)+SUM(B10:G10))</f>
        <v>5439</v>
      </c>
    </row>
    <row r="11" spans="1:15" ht="12.75">
      <c r="A11" s="4">
        <f>+A10+1</f>
        <v>1906</v>
      </c>
      <c r="B11" s="6">
        <v>954</v>
      </c>
      <c r="C11" s="6">
        <v>928</v>
      </c>
      <c r="D11" s="6">
        <v>1027</v>
      </c>
      <c r="E11" s="6">
        <v>224</v>
      </c>
      <c r="F11" s="6">
        <v>109</v>
      </c>
      <c r="G11" s="6">
        <v>7</v>
      </c>
      <c r="H11" s="6">
        <v>0</v>
      </c>
      <c r="I11" s="6">
        <v>4</v>
      </c>
      <c r="J11" s="6">
        <v>21</v>
      </c>
      <c r="K11" s="6">
        <v>304</v>
      </c>
      <c r="L11" s="6">
        <v>740</v>
      </c>
      <c r="M11" s="6">
        <v>925</v>
      </c>
      <c r="N11" s="2">
        <f>SUM(B11:M11)</f>
        <v>5243</v>
      </c>
      <c r="O11" s="2">
        <f>+(SUM(H10:M10)+SUM(B11:G11))</f>
        <v>5203</v>
      </c>
    </row>
    <row r="12" spans="1:15" ht="12.75">
      <c r="A12" s="4">
        <f>+A11+1</f>
        <v>1907</v>
      </c>
      <c r="B12" s="6">
        <v>972</v>
      </c>
      <c r="C12" s="6">
        <v>910</v>
      </c>
      <c r="D12" s="6">
        <v>468</v>
      </c>
      <c r="E12" s="6">
        <v>530</v>
      </c>
      <c r="F12" s="6">
        <v>249</v>
      </c>
      <c r="G12" s="6">
        <v>20</v>
      </c>
      <c r="H12" s="6">
        <v>0</v>
      </c>
      <c r="I12" s="6">
        <v>4</v>
      </c>
      <c r="J12" s="6">
        <v>72</v>
      </c>
      <c r="K12" s="6">
        <v>333</v>
      </c>
      <c r="L12" s="6">
        <v>703</v>
      </c>
      <c r="M12" s="6">
        <v>895</v>
      </c>
      <c r="N12" s="2">
        <f>SUM(B12:M12)</f>
        <v>5156</v>
      </c>
      <c r="O12" s="2">
        <f>+(SUM(H11:M11)+SUM(B12:G12))</f>
        <v>5143</v>
      </c>
    </row>
    <row r="13" spans="1:15" ht="12.75">
      <c r="A13" s="4">
        <f>+A12+1</f>
        <v>1908</v>
      </c>
      <c r="B13" s="6">
        <v>1025</v>
      </c>
      <c r="C13" s="6">
        <v>926</v>
      </c>
      <c r="D13" s="6">
        <v>535</v>
      </c>
      <c r="E13" s="6">
        <v>325</v>
      </c>
      <c r="F13" s="6">
        <v>123</v>
      </c>
      <c r="G13" s="6">
        <v>19</v>
      </c>
      <c r="H13" s="6">
        <v>0</v>
      </c>
      <c r="I13" s="6">
        <v>0</v>
      </c>
      <c r="J13" s="6">
        <v>57</v>
      </c>
      <c r="K13" s="6">
        <v>343</v>
      </c>
      <c r="L13" s="6">
        <v>584</v>
      </c>
      <c r="M13" s="6">
        <v>895</v>
      </c>
      <c r="N13" s="2">
        <f>SUM(B13:M13)</f>
        <v>4832</v>
      </c>
      <c r="O13" s="2">
        <f>+(SUM(H12:M12)+SUM(B13:G13))</f>
        <v>4960</v>
      </c>
    </row>
    <row r="14" spans="1:15" ht="12.75">
      <c r="A14" s="4">
        <f>+A13+1</f>
        <v>1909</v>
      </c>
      <c r="B14" s="6">
        <v>1070</v>
      </c>
      <c r="C14" s="6">
        <v>781</v>
      </c>
      <c r="D14" s="6">
        <v>712</v>
      </c>
      <c r="E14" s="6">
        <v>374</v>
      </c>
      <c r="F14" s="6">
        <v>145</v>
      </c>
      <c r="G14" s="6">
        <v>1</v>
      </c>
      <c r="H14" s="6">
        <v>0</v>
      </c>
      <c r="I14" s="6">
        <v>0</v>
      </c>
      <c r="J14" s="6">
        <v>84</v>
      </c>
      <c r="K14" s="6">
        <v>330</v>
      </c>
      <c r="L14" s="6">
        <v>380</v>
      </c>
      <c r="M14" s="6">
        <v>1306</v>
      </c>
      <c r="N14" s="2">
        <f>SUM(B14:M14)</f>
        <v>5183</v>
      </c>
      <c r="O14" s="2">
        <f>+(SUM(H13:M13)+SUM(B14:G14))</f>
        <v>4962</v>
      </c>
    </row>
    <row r="15" spans="1:13" ht="12.7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5" ht="12.75">
      <c r="A16" s="4">
        <f>+A14+1</f>
        <v>1910</v>
      </c>
      <c r="B16" s="6">
        <v>1076</v>
      </c>
      <c r="C16" s="6">
        <v>1049</v>
      </c>
      <c r="D16" s="6">
        <v>343</v>
      </c>
      <c r="E16" s="6">
        <v>353</v>
      </c>
      <c r="F16" s="6">
        <v>211</v>
      </c>
      <c r="G16" s="6">
        <v>44</v>
      </c>
      <c r="H16" s="6">
        <v>0</v>
      </c>
      <c r="I16" s="6">
        <v>8</v>
      </c>
      <c r="J16" s="6">
        <v>54</v>
      </c>
      <c r="K16" s="6">
        <v>253</v>
      </c>
      <c r="L16" s="6">
        <v>736</v>
      </c>
      <c r="M16" s="6">
        <v>1077</v>
      </c>
      <c r="N16" s="2">
        <f>SUM(B16:M16)</f>
        <v>5204</v>
      </c>
      <c r="O16" s="2">
        <f>+(SUM(H14:M14)+SUM(B16:G16))</f>
        <v>5176</v>
      </c>
    </row>
    <row r="17" spans="1:15" ht="12.75">
      <c r="A17" s="4">
        <f>+A16+1</f>
        <v>1911</v>
      </c>
      <c r="B17" s="6">
        <v>976</v>
      </c>
      <c r="C17" s="6">
        <v>801</v>
      </c>
      <c r="D17" s="6">
        <v>611</v>
      </c>
      <c r="E17" s="6">
        <v>396</v>
      </c>
      <c r="F17" s="6">
        <v>96</v>
      </c>
      <c r="G17" s="6">
        <v>0</v>
      </c>
      <c r="H17" s="6">
        <v>0</v>
      </c>
      <c r="I17" s="6">
        <v>9</v>
      </c>
      <c r="J17" s="6">
        <v>12</v>
      </c>
      <c r="K17" s="6">
        <v>330</v>
      </c>
      <c r="L17" s="6">
        <v>818</v>
      </c>
      <c r="M17" s="6">
        <v>929</v>
      </c>
      <c r="N17" s="2">
        <f>SUM(B17:M17)</f>
        <v>4978</v>
      </c>
      <c r="O17" s="2">
        <f>+(SUM(H16:M16)+SUM(B17:G17))</f>
        <v>5008</v>
      </c>
    </row>
    <row r="18" spans="1:15" ht="12.75">
      <c r="A18" s="4">
        <f>+A17+1</f>
        <v>1912</v>
      </c>
      <c r="B18" s="6">
        <v>1476</v>
      </c>
      <c r="C18" s="6">
        <v>1111</v>
      </c>
      <c r="D18" s="6">
        <v>978</v>
      </c>
      <c r="E18" s="6">
        <v>293</v>
      </c>
      <c r="F18" s="6">
        <v>69</v>
      </c>
      <c r="G18" s="6">
        <v>29</v>
      </c>
      <c r="H18" s="6">
        <v>0</v>
      </c>
      <c r="I18" s="6">
        <v>2</v>
      </c>
      <c r="J18" s="6">
        <v>123</v>
      </c>
      <c r="K18" s="6">
        <v>243</v>
      </c>
      <c r="L18" s="6">
        <v>610</v>
      </c>
      <c r="M18" s="6">
        <v>904</v>
      </c>
      <c r="N18" s="2">
        <f>SUM(B18:M18)</f>
        <v>5838</v>
      </c>
      <c r="O18" s="2">
        <f>+(SUM(H17:M17)+SUM(B18:G18))</f>
        <v>6054</v>
      </c>
    </row>
    <row r="19" spans="1:15" ht="12.75">
      <c r="A19" s="4">
        <f>+A18+1</f>
        <v>1913</v>
      </c>
      <c r="B19" s="6">
        <v>1051</v>
      </c>
      <c r="C19" s="6">
        <v>1033</v>
      </c>
      <c r="D19" s="6">
        <v>770</v>
      </c>
      <c r="E19" s="6">
        <v>318</v>
      </c>
      <c r="F19" s="6">
        <v>92</v>
      </c>
      <c r="G19" s="6">
        <v>25</v>
      </c>
      <c r="H19" s="6">
        <v>0</v>
      </c>
      <c r="I19" s="6">
        <v>0</v>
      </c>
      <c r="J19" s="6">
        <v>88</v>
      </c>
      <c r="K19" s="6">
        <v>391</v>
      </c>
      <c r="L19" s="6">
        <v>409</v>
      </c>
      <c r="M19" s="6">
        <v>841</v>
      </c>
      <c r="N19" s="2">
        <f>SUM(B19:M19)</f>
        <v>5018</v>
      </c>
      <c r="O19" s="2">
        <f>+(SUM(H18:M18)+SUM(B19:G19))</f>
        <v>5171</v>
      </c>
    </row>
    <row r="20" spans="1:15" ht="12.75">
      <c r="A20" s="4">
        <f>+A19+1</f>
        <v>1914</v>
      </c>
      <c r="B20" s="6">
        <v>874</v>
      </c>
      <c r="C20" s="6">
        <v>1102</v>
      </c>
      <c r="D20" s="6">
        <v>725</v>
      </c>
      <c r="E20" s="6">
        <v>371</v>
      </c>
      <c r="F20" s="6">
        <v>102</v>
      </c>
      <c r="G20" s="6">
        <v>2</v>
      </c>
      <c r="H20" s="6">
        <v>0</v>
      </c>
      <c r="I20" s="6">
        <v>1</v>
      </c>
      <c r="J20" s="6">
        <v>35</v>
      </c>
      <c r="K20" s="6">
        <v>225</v>
      </c>
      <c r="L20" s="6">
        <v>510</v>
      </c>
      <c r="M20" s="6">
        <v>1227</v>
      </c>
      <c r="N20" s="2">
        <f>SUM(B20:M20)</f>
        <v>5174</v>
      </c>
      <c r="O20" s="2">
        <f>+(SUM(H19:M19)+SUM(B20:G20))</f>
        <v>4905</v>
      </c>
    </row>
    <row r="21" spans="1:15" ht="12.75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1"/>
      <c r="O21" s="1"/>
    </row>
    <row r="22" spans="1:15" ht="12.75">
      <c r="A22" s="4">
        <v>1915</v>
      </c>
      <c r="B22" s="6">
        <v>1169</v>
      </c>
      <c r="C22" s="6">
        <v>716</v>
      </c>
      <c r="D22" s="6">
        <v>924</v>
      </c>
      <c r="E22" s="6">
        <v>154</v>
      </c>
      <c r="F22" s="6">
        <v>146</v>
      </c>
      <c r="G22" s="6">
        <v>22</v>
      </c>
      <c r="H22" s="6">
        <v>2</v>
      </c>
      <c r="I22" s="6">
        <v>40</v>
      </c>
      <c r="J22" s="6">
        <v>45</v>
      </c>
      <c r="K22" s="6">
        <v>207</v>
      </c>
      <c r="L22" s="6">
        <v>504</v>
      </c>
      <c r="M22" s="6">
        <v>983</v>
      </c>
      <c r="N22" s="2">
        <f>SUM(B22:M22)</f>
        <v>4912</v>
      </c>
      <c r="O22" s="2">
        <f>+(SUM(H20:M20)+SUM(B22:G22))</f>
        <v>5129</v>
      </c>
    </row>
    <row r="23" spans="1:15" ht="12.75">
      <c r="A23" s="4">
        <f>+A22+1</f>
        <v>1916</v>
      </c>
      <c r="B23" s="6">
        <v>1070</v>
      </c>
      <c r="C23" s="6">
        <v>1022</v>
      </c>
      <c r="D23" s="6">
        <v>630</v>
      </c>
      <c r="E23" s="6">
        <v>377</v>
      </c>
      <c r="F23" s="6">
        <v>116</v>
      </c>
      <c r="G23" s="6">
        <v>20</v>
      </c>
      <c r="H23" s="6">
        <v>0</v>
      </c>
      <c r="I23" s="6">
        <v>8</v>
      </c>
      <c r="J23" s="6">
        <v>106</v>
      </c>
      <c r="K23" s="6">
        <v>264</v>
      </c>
      <c r="L23" s="6">
        <v>570</v>
      </c>
      <c r="M23" s="6">
        <v>1090</v>
      </c>
      <c r="N23" s="2">
        <f>SUM(B23:M23)</f>
        <v>5273</v>
      </c>
      <c r="O23" s="2">
        <f>+(SUM(H22:M22)+SUM(B23:G23))</f>
        <v>5016</v>
      </c>
    </row>
    <row r="24" spans="1:15" ht="12.75">
      <c r="A24" s="4">
        <f>+A23+1</f>
        <v>1917</v>
      </c>
      <c r="B24" s="6">
        <v>1053</v>
      </c>
      <c r="C24" s="6">
        <v>1030</v>
      </c>
      <c r="D24" s="6">
        <v>634</v>
      </c>
      <c r="E24" s="6">
        <v>413</v>
      </c>
      <c r="F24" s="6">
        <v>246</v>
      </c>
      <c r="G24" s="6">
        <v>28</v>
      </c>
      <c r="H24" s="6">
        <v>0</v>
      </c>
      <c r="I24" s="6">
        <v>5</v>
      </c>
      <c r="J24" s="6">
        <v>63</v>
      </c>
      <c r="K24" s="6">
        <v>530</v>
      </c>
      <c r="L24" s="6">
        <v>587</v>
      </c>
      <c r="M24" s="6">
        <v>1270</v>
      </c>
      <c r="N24" s="2">
        <f>SUM(B24:M24)</f>
        <v>5859</v>
      </c>
      <c r="O24" s="2">
        <f>+(SUM(H23:M23)+SUM(B24:G24))</f>
        <v>5442</v>
      </c>
    </row>
    <row r="25" spans="1:15" ht="12.75">
      <c r="A25" s="4">
        <f>+A24+1</f>
        <v>1918</v>
      </c>
      <c r="B25" s="6">
        <v>1542</v>
      </c>
      <c r="C25" s="6">
        <v>878</v>
      </c>
      <c r="D25" s="6">
        <v>450</v>
      </c>
      <c r="E25" s="6">
        <v>466</v>
      </c>
      <c r="F25" s="6">
        <v>70</v>
      </c>
      <c r="G25" s="6">
        <v>0</v>
      </c>
      <c r="H25" s="6">
        <v>0</v>
      </c>
      <c r="I25" s="6">
        <v>0</v>
      </c>
      <c r="J25" s="6">
        <v>149</v>
      </c>
      <c r="K25" s="6">
        <v>186</v>
      </c>
      <c r="L25" s="6">
        <v>606</v>
      </c>
      <c r="M25" s="6">
        <v>781</v>
      </c>
      <c r="N25" s="2">
        <f>SUM(B25:M25)</f>
        <v>5128</v>
      </c>
      <c r="O25" s="2">
        <f>+(SUM(H24:M24)+SUM(B25:G25))</f>
        <v>5861</v>
      </c>
    </row>
    <row r="26" spans="1:15" ht="12.75">
      <c r="A26" s="4">
        <f>+A25+1</f>
        <v>1919</v>
      </c>
      <c r="B26" s="6">
        <v>953</v>
      </c>
      <c r="C26" s="6">
        <v>837</v>
      </c>
      <c r="D26" s="6">
        <v>573</v>
      </c>
      <c r="E26" s="6">
        <v>315</v>
      </c>
      <c r="F26" s="6">
        <v>166</v>
      </c>
      <c r="G26" s="6">
        <v>4</v>
      </c>
      <c r="H26" s="6">
        <v>0</v>
      </c>
      <c r="I26" s="6">
        <v>4</v>
      </c>
      <c r="J26" s="6">
        <v>16</v>
      </c>
      <c r="K26" s="6">
        <v>285</v>
      </c>
      <c r="L26" s="6">
        <v>687</v>
      </c>
      <c r="M26" s="6">
        <v>1179</v>
      </c>
      <c r="N26" s="2">
        <f>SUM(B26:M26)</f>
        <v>5019</v>
      </c>
      <c r="O26" s="2">
        <f>+(SUM(H25:M25)+SUM(B26:G26))</f>
        <v>4570</v>
      </c>
    </row>
    <row r="27" spans="1:13" ht="12.75">
      <c r="A27" s="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5" ht="12.75">
      <c r="A28" s="4">
        <f>+A26+1</f>
        <v>1920</v>
      </c>
      <c r="B28" s="6">
        <v>1183</v>
      </c>
      <c r="C28" s="6">
        <v>922</v>
      </c>
      <c r="D28" s="6">
        <v>607</v>
      </c>
      <c r="E28" s="6">
        <v>487</v>
      </c>
      <c r="F28" s="6">
        <v>123</v>
      </c>
      <c r="G28" s="6">
        <v>4</v>
      </c>
      <c r="H28" s="6">
        <v>0</v>
      </c>
      <c r="I28" s="6">
        <v>7</v>
      </c>
      <c r="J28" s="6">
        <v>36</v>
      </c>
      <c r="K28" s="6">
        <v>169</v>
      </c>
      <c r="L28" s="6">
        <v>726</v>
      </c>
      <c r="M28" s="6">
        <v>900</v>
      </c>
      <c r="N28" s="2">
        <f>SUM(B28:M28)</f>
        <v>5164</v>
      </c>
      <c r="O28" s="2">
        <f>+(SUM(H26:M26)+SUM(B28:G28))</f>
        <v>5497</v>
      </c>
    </row>
    <row r="29" spans="1:15" ht="12.75">
      <c r="A29" s="4">
        <f>+A28+1</f>
        <v>1921</v>
      </c>
      <c r="B29" s="6">
        <v>875</v>
      </c>
      <c r="C29" s="6">
        <v>689</v>
      </c>
      <c r="D29" s="6">
        <v>410</v>
      </c>
      <c r="E29" s="6">
        <v>293</v>
      </c>
      <c r="F29" s="6">
        <v>130</v>
      </c>
      <c r="G29" s="6">
        <v>3</v>
      </c>
      <c r="H29" s="6">
        <v>0</v>
      </c>
      <c r="I29" s="6">
        <v>0</v>
      </c>
      <c r="J29" s="6">
        <v>18</v>
      </c>
      <c r="K29" s="6">
        <v>247</v>
      </c>
      <c r="L29" s="6">
        <v>637</v>
      </c>
      <c r="M29" s="6">
        <v>914</v>
      </c>
      <c r="N29" s="2">
        <f>SUM(B29:M29)</f>
        <v>4216</v>
      </c>
      <c r="O29" s="2">
        <f>+(SUM(H28:M28)+SUM(B29:G29))</f>
        <v>4238</v>
      </c>
    </row>
    <row r="30" spans="1:15" ht="12.75">
      <c r="A30" s="4">
        <f>+A29+1</f>
        <v>1922</v>
      </c>
      <c r="B30" s="6">
        <v>1136</v>
      </c>
      <c r="C30" s="6">
        <v>861</v>
      </c>
      <c r="D30" s="6">
        <v>635</v>
      </c>
      <c r="E30" s="6">
        <v>281</v>
      </c>
      <c r="F30" s="6">
        <v>53</v>
      </c>
      <c r="G30" s="6">
        <v>7</v>
      </c>
      <c r="H30" s="6">
        <v>0</v>
      </c>
      <c r="I30" s="6">
        <v>1</v>
      </c>
      <c r="J30" s="6">
        <v>43</v>
      </c>
      <c r="K30" s="6">
        <v>236</v>
      </c>
      <c r="L30" s="6">
        <v>525</v>
      </c>
      <c r="M30" s="6">
        <v>951</v>
      </c>
      <c r="N30" s="2">
        <f>SUM(B30:M30)</f>
        <v>4729</v>
      </c>
      <c r="O30" s="2">
        <f>+(SUM(H29:M29)+SUM(B30:G30))</f>
        <v>4789</v>
      </c>
    </row>
    <row r="31" spans="1:15" ht="12.75">
      <c r="A31" s="4">
        <f>+A30+1</f>
        <v>1923</v>
      </c>
      <c r="B31" s="6">
        <v>806</v>
      </c>
      <c r="C31" s="6">
        <v>1012</v>
      </c>
      <c r="D31" s="6">
        <v>794</v>
      </c>
      <c r="E31" s="6">
        <v>350</v>
      </c>
      <c r="F31" s="6">
        <v>134</v>
      </c>
      <c r="G31" s="6">
        <v>14</v>
      </c>
      <c r="H31" s="6">
        <v>0</v>
      </c>
      <c r="I31" s="6">
        <v>0</v>
      </c>
      <c r="J31" s="6">
        <v>43</v>
      </c>
      <c r="K31" s="6">
        <v>390</v>
      </c>
      <c r="L31" s="6">
        <v>585</v>
      </c>
      <c r="M31" s="6">
        <v>769</v>
      </c>
      <c r="N31" s="2">
        <f>SUM(B31:M31)</f>
        <v>4897</v>
      </c>
      <c r="O31" s="2">
        <f>+(SUM(H30:M30)+SUM(B31:G31))</f>
        <v>4866</v>
      </c>
    </row>
    <row r="32" spans="1:15" ht="12.75">
      <c r="A32" s="4">
        <f>+A31+1</f>
        <v>1924</v>
      </c>
      <c r="B32" s="6">
        <v>1273</v>
      </c>
      <c r="C32" s="6">
        <v>937</v>
      </c>
      <c r="D32" s="6">
        <v>842</v>
      </c>
      <c r="E32" s="6">
        <v>287</v>
      </c>
      <c r="F32" s="6">
        <v>260</v>
      </c>
      <c r="G32" s="6">
        <v>15</v>
      </c>
      <c r="H32" s="6">
        <v>0</v>
      </c>
      <c r="I32" s="6">
        <v>11</v>
      </c>
      <c r="J32" s="6">
        <v>116</v>
      </c>
      <c r="K32" s="6">
        <v>152</v>
      </c>
      <c r="L32" s="6">
        <v>582</v>
      </c>
      <c r="M32" s="6">
        <v>1187</v>
      </c>
      <c r="N32" s="2">
        <f>SUM(B32:M32)</f>
        <v>5662</v>
      </c>
      <c r="O32" s="2">
        <f>+(SUM(H31:M31)+SUM(B32:G32))</f>
        <v>5401</v>
      </c>
    </row>
    <row r="33" spans="1:13" ht="12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5" ht="12.75">
      <c r="A34" s="4">
        <f>+A32+1</f>
        <v>1925</v>
      </c>
      <c r="B34" s="6">
        <v>1118</v>
      </c>
      <c r="C34" s="6">
        <v>770</v>
      </c>
      <c r="D34" s="6">
        <v>562</v>
      </c>
      <c r="E34" s="6">
        <v>186</v>
      </c>
      <c r="F34" s="6">
        <v>213</v>
      </c>
      <c r="G34" s="6">
        <v>4</v>
      </c>
      <c r="H34" s="6">
        <v>0</v>
      </c>
      <c r="I34" s="6">
        <v>0</v>
      </c>
      <c r="J34" s="6">
        <v>33</v>
      </c>
      <c r="K34" s="6">
        <v>560</v>
      </c>
      <c r="L34" s="6">
        <v>696</v>
      </c>
      <c r="M34" s="6">
        <v>1056</v>
      </c>
      <c r="N34" s="2">
        <f>SUM(B34:M34)</f>
        <v>5198</v>
      </c>
      <c r="O34" s="2">
        <f>+(SUM(H32:M32)+SUM(B34:G34))</f>
        <v>4901</v>
      </c>
    </row>
    <row r="35" spans="1:15" ht="12.75">
      <c r="A35" s="4">
        <f>+A34+1</f>
        <v>1926</v>
      </c>
      <c r="B35" s="6">
        <v>1003</v>
      </c>
      <c r="C35" s="6">
        <v>738</v>
      </c>
      <c r="D35" s="6">
        <v>842</v>
      </c>
      <c r="E35" s="6">
        <v>506</v>
      </c>
      <c r="F35" s="6">
        <v>76</v>
      </c>
      <c r="G35" s="6">
        <v>20</v>
      </c>
      <c r="H35" s="6">
        <v>0</v>
      </c>
      <c r="I35" s="6">
        <v>1</v>
      </c>
      <c r="J35" s="6">
        <v>94</v>
      </c>
      <c r="K35" s="6">
        <v>309</v>
      </c>
      <c r="L35" s="6">
        <v>768</v>
      </c>
      <c r="M35" s="6">
        <v>1017</v>
      </c>
      <c r="N35" s="2">
        <f>SUM(B35:M35)</f>
        <v>5374</v>
      </c>
      <c r="O35" s="2">
        <f>+(SUM(H34:M34)+SUM(B35:G35))</f>
        <v>5530</v>
      </c>
    </row>
    <row r="36" spans="1:15" ht="12.75">
      <c r="A36" s="4">
        <f>+A35+1</f>
        <v>1927</v>
      </c>
      <c r="B36" s="6">
        <v>1084</v>
      </c>
      <c r="C36" s="6">
        <v>699</v>
      </c>
      <c r="D36" s="6">
        <v>586</v>
      </c>
      <c r="E36" s="6">
        <v>280</v>
      </c>
      <c r="F36" s="6">
        <v>118</v>
      </c>
      <c r="G36" s="6">
        <v>26</v>
      </c>
      <c r="H36" s="6">
        <v>0</v>
      </c>
      <c r="I36" s="6">
        <v>11</v>
      </c>
      <c r="J36" s="6">
        <v>77</v>
      </c>
      <c r="K36" s="6">
        <v>183</v>
      </c>
      <c r="L36" s="6">
        <v>572</v>
      </c>
      <c r="M36" s="6">
        <v>1108</v>
      </c>
      <c r="N36" s="2">
        <f>SUM(B36:M36)</f>
        <v>4744</v>
      </c>
      <c r="O36" s="2">
        <f>+(SUM(H35:M35)+SUM(B36:G36))</f>
        <v>4982</v>
      </c>
    </row>
    <row r="37" spans="1:15" ht="12.75">
      <c r="A37" s="4">
        <f>+A36+1</f>
        <v>1928</v>
      </c>
      <c r="B37" s="6">
        <v>997</v>
      </c>
      <c r="C37" s="6">
        <v>829</v>
      </c>
      <c r="D37" s="6">
        <v>601</v>
      </c>
      <c r="E37" s="6">
        <v>424</v>
      </c>
      <c r="F37" s="6">
        <v>62</v>
      </c>
      <c r="G37" s="6">
        <v>49</v>
      </c>
      <c r="H37" s="6">
        <v>0</v>
      </c>
      <c r="I37" s="6">
        <v>1</v>
      </c>
      <c r="J37" s="6">
        <v>134</v>
      </c>
      <c r="K37" s="6">
        <v>224</v>
      </c>
      <c r="L37" s="6">
        <v>613</v>
      </c>
      <c r="M37" s="6">
        <v>892</v>
      </c>
      <c r="N37" s="2">
        <f>SUM(B37:M37)</f>
        <v>4826</v>
      </c>
      <c r="O37" s="2">
        <f>+(SUM(H36:M36)+SUM(B37:G37))</f>
        <v>4913</v>
      </c>
    </row>
    <row r="38" spans="1:15" ht="12.75">
      <c r="A38" s="4">
        <f>+A37+1</f>
        <v>1929</v>
      </c>
      <c r="B38" s="6">
        <v>1287</v>
      </c>
      <c r="C38" s="6">
        <v>1110</v>
      </c>
      <c r="D38" s="6">
        <v>517</v>
      </c>
      <c r="E38" s="6">
        <v>270</v>
      </c>
      <c r="F38" s="6">
        <v>209</v>
      </c>
      <c r="G38" s="6">
        <v>24</v>
      </c>
      <c r="H38" s="6">
        <v>0</v>
      </c>
      <c r="I38" s="6">
        <v>1</v>
      </c>
      <c r="J38" s="6">
        <v>75</v>
      </c>
      <c r="K38" s="6">
        <v>243</v>
      </c>
      <c r="L38" s="6">
        <v>807</v>
      </c>
      <c r="M38" s="6">
        <v>947</v>
      </c>
      <c r="N38" s="2">
        <f>SUM(B38:M38)</f>
        <v>5490</v>
      </c>
      <c r="O38" s="2">
        <f>+(SUM(H37:M37)+SUM(B38:G38))</f>
        <v>5281</v>
      </c>
    </row>
    <row r="39" spans="1:15" ht="12.75">
      <c r="A39" s="1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1"/>
      <c r="O39" s="1"/>
    </row>
    <row r="40" spans="1:15" ht="12.75">
      <c r="A40" s="4">
        <v>1930</v>
      </c>
      <c r="B40" s="6">
        <v>1384</v>
      </c>
      <c r="C40" s="6">
        <v>585</v>
      </c>
      <c r="D40" s="6">
        <v>688</v>
      </c>
      <c r="E40" s="6">
        <v>217</v>
      </c>
      <c r="F40" s="6">
        <v>107</v>
      </c>
      <c r="G40" s="6">
        <v>26</v>
      </c>
      <c r="H40" s="6">
        <v>0</v>
      </c>
      <c r="I40" s="6">
        <v>0</v>
      </c>
      <c r="J40" s="6">
        <v>25</v>
      </c>
      <c r="K40" s="6">
        <v>354</v>
      </c>
      <c r="L40" s="6">
        <v>568</v>
      </c>
      <c r="M40" s="6">
        <v>957</v>
      </c>
      <c r="N40" s="2">
        <f>SUM(B40:M40)</f>
        <v>4911</v>
      </c>
      <c r="O40" s="2">
        <f>+(SUM(H38:M38)+SUM(B40:G40))</f>
        <v>5080</v>
      </c>
    </row>
    <row r="41" spans="1:15" ht="12.75">
      <c r="A41" s="4">
        <f>+A40+1</f>
        <v>1931</v>
      </c>
      <c r="B41" s="6">
        <v>892</v>
      </c>
      <c r="C41" s="6">
        <v>677</v>
      </c>
      <c r="D41" s="6">
        <v>825</v>
      </c>
      <c r="E41" s="6">
        <v>329</v>
      </c>
      <c r="F41" s="6">
        <v>223</v>
      </c>
      <c r="G41" s="6">
        <v>7</v>
      </c>
      <c r="H41" s="6">
        <v>0</v>
      </c>
      <c r="I41" s="6">
        <v>1</v>
      </c>
      <c r="J41" s="6">
        <v>28</v>
      </c>
      <c r="K41" s="6">
        <v>174</v>
      </c>
      <c r="L41" s="6">
        <v>378</v>
      </c>
      <c r="M41" s="6">
        <v>673</v>
      </c>
      <c r="N41" s="2">
        <f>SUM(B41:M41)</f>
        <v>4207</v>
      </c>
      <c r="O41" s="2">
        <f>+(SUM(H40:M40)+SUM(B41:G41))</f>
        <v>4857</v>
      </c>
    </row>
    <row r="42" spans="1:15" ht="12.75">
      <c r="A42" s="4">
        <f>+A41+1</f>
        <v>1932</v>
      </c>
      <c r="B42" s="6">
        <v>895</v>
      </c>
      <c r="C42" s="6">
        <v>653</v>
      </c>
      <c r="D42" s="6">
        <v>865</v>
      </c>
      <c r="E42" s="6">
        <v>254</v>
      </c>
      <c r="F42" s="6">
        <v>74</v>
      </c>
      <c r="G42" s="6">
        <v>0</v>
      </c>
      <c r="H42" s="6">
        <v>0</v>
      </c>
      <c r="I42" s="6">
        <v>0</v>
      </c>
      <c r="J42" s="6">
        <v>55</v>
      </c>
      <c r="K42" s="6">
        <v>309</v>
      </c>
      <c r="L42" s="6">
        <v>777</v>
      </c>
      <c r="M42" s="6">
        <v>1042</v>
      </c>
      <c r="N42" s="2">
        <f>SUM(B42:M42)</f>
        <v>4924</v>
      </c>
      <c r="O42" s="2">
        <f>+(SUM(H41:M41)+SUM(B42:G42))</f>
        <v>3995</v>
      </c>
    </row>
    <row r="43" spans="1:15" ht="12.75">
      <c r="A43" s="4">
        <f>+A42+1</f>
        <v>1933</v>
      </c>
      <c r="B43" s="6">
        <v>712</v>
      </c>
      <c r="C43" s="6">
        <v>935</v>
      </c>
      <c r="D43" s="6">
        <v>662</v>
      </c>
      <c r="E43" s="6">
        <v>342</v>
      </c>
      <c r="F43" s="6">
        <v>97</v>
      </c>
      <c r="G43" s="6">
        <v>7</v>
      </c>
      <c r="H43" s="6">
        <v>0</v>
      </c>
      <c r="I43" s="6">
        <v>0</v>
      </c>
      <c r="J43" s="6">
        <v>7</v>
      </c>
      <c r="K43" s="6">
        <v>295</v>
      </c>
      <c r="L43" s="6">
        <v>612</v>
      </c>
      <c r="M43" s="6">
        <v>836</v>
      </c>
      <c r="N43" s="2">
        <f>SUM(B43:M43)</f>
        <v>4505</v>
      </c>
      <c r="O43" s="2">
        <f>+(SUM(H42:M42)+SUM(B43:G43))</f>
        <v>4938</v>
      </c>
    </row>
    <row r="44" spans="1:15" ht="12.75">
      <c r="A44" s="4">
        <f>+A43+1</f>
        <v>1934</v>
      </c>
      <c r="B44" s="6">
        <v>909</v>
      </c>
      <c r="C44" s="6">
        <v>936</v>
      </c>
      <c r="D44" s="6">
        <v>780</v>
      </c>
      <c r="E44" s="6">
        <v>284</v>
      </c>
      <c r="F44" s="6">
        <v>45</v>
      </c>
      <c r="G44" s="6">
        <v>0</v>
      </c>
      <c r="H44" s="6">
        <v>0</v>
      </c>
      <c r="I44" s="6">
        <v>5</v>
      </c>
      <c r="J44" s="6">
        <v>95</v>
      </c>
      <c r="K44" s="6">
        <v>146</v>
      </c>
      <c r="L44" s="6">
        <v>489</v>
      </c>
      <c r="M44" s="6">
        <v>1052</v>
      </c>
      <c r="N44" s="2">
        <f>SUM(B44:M44)</f>
        <v>4741</v>
      </c>
      <c r="O44" s="2">
        <f>+(SUM(H43:M43)+SUM(B44:G44))</f>
        <v>4704</v>
      </c>
    </row>
    <row r="45" spans="1:13" ht="12.75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5" ht="12.75">
      <c r="A46" s="4">
        <f>+A44+1</f>
        <v>1935</v>
      </c>
      <c r="B46" s="6">
        <v>1017</v>
      </c>
      <c r="C46" s="6">
        <v>790</v>
      </c>
      <c r="D46" s="6">
        <v>468</v>
      </c>
      <c r="E46" s="6">
        <v>402</v>
      </c>
      <c r="F46" s="6">
        <v>193</v>
      </c>
      <c r="G46" s="6">
        <v>33</v>
      </c>
      <c r="H46" s="6">
        <v>0</v>
      </c>
      <c r="I46" s="6">
        <v>8</v>
      </c>
      <c r="J46" s="6">
        <v>55</v>
      </c>
      <c r="K46" s="6">
        <v>297</v>
      </c>
      <c r="L46" s="6">
        <v>708</v>
      </c>
      <c r="M46" s="6">
        <v>1068</v>
      </c>
      <c r="N46" s="2">
        <f>SUM(B46:M46)</f>
        <v>5039</v>
      </c>
      <c r="O46" s="2">
        <f>+(SUM(H44:M44)+SUM(B46:G46))</f>
        <v>4690</v>
      </c>
    </row>
    <row r="47" spans="1:15" ht="12.75">
      <c r="A47" s="4">
        <f>+A46+1</f>
        <v>1936</v>
      </c>
      <c r="B47" s="6">
        <v>1303</v>
      </c>
      <c r="C47" s="6">
        <v>1269</v>
      </c>
      <c r="D47" s="6">
        <v>521</v>
      </c>
      <c r="E47" s="6">
        <v>399</v>
      </c>
      <c r="F47" s="6">
        <v>27</v>
      </c>
      <c r="G47" s="6">
        <v>1</v>
      </c>
      <c r="H47" s="6">
        <v>0</v>
      </c>
      <c r="I47" s="6">
        <v>0</v>
      </c>
      <c r="J47" s="6">
        <v>49</v>
      </c>
      <c r="K47" s="6">
        <v>287</v>
      </c>
      <c r="L47" s="6">
        <v>733</v>
      </c>
      <c r="M47" s="6">
        <v>828</v>
      </c>
      <c r="N47" s="2">
        <f>SUM(B47:M47)</f>
        <v>5417</v>
      </c>
      <c r="O47" s="2">
        <f>+(SUM(H46:M46)+SUM(B47:G47))</f>
        <v>5656</v>
      </c>
    </row>
    <row r="48" spans="1:15" ht="12.75">
      <c r="A48" s="4">
        <f>+A47+1</f>
        <v>1937</v>
      </c>
      <c r="B48" s="6">
        <v>1213</v>
      </c>
      <c r="C48" s="6">
        <v>944</v>
      </c>
      <c r="D48" s="6">
        <v>794</v>
      </c>
      <c r="E48" s="6">
        <v>353</v>
      </c>
      <c r="F48" s="6">
        <v>67</v>
      </c>
      <c r="G48" s="6">
        <v>14</v>
      </c>
      <c r="H48" s="6">
        <v>0</v>
      </c>
      <c r="I48" s="6">
        <v>0</v>
      </c>
      <c r="J48" s="6">
        <v>61</v>
      </c>
      <c r="K48" s="6">
        <v>312</v>
      </c>
      <c r="L48" s="6">
        <v>748</v>
      </c>
      <c r="M48" s="6">
        <v>1040</v>
      </c>
      <c r="N48" s="2">
        <f>SUM(B48:M48)</f>
        <v>5546</v>
      </c>
      <c r="O48" s="2">
        <f>+(SUM(H47:M47)+SUM(B48:G48))</f>
        <v>5282</v>
      </c>
    </row>
    <row r="49" spans="1:15" ht="12.75">
      <c r="A49" s="4">
        <f>+A48+1</f>
        <v>1938</v>
      </c>
      <c r="B49" s="6">
        <v>1016</v>
      </c>
      <c r="C49" s="6">
        <v>687</v>
      </c>
      <c r="D49" s="6">
        <v>386</v>
      </c>
      <c r="E49" s="6">
        <v>310</v>
      </c>
      <c r="F49" s="6">
        <v>112</v>
      </c>
      <c r="G49" s="6">
        <v>0</v>
      </c>
      <c r="H49" s="6">
        <v>0</v>
      </c>
      <c r="I49" s="6">
        <v>0</v>
      </c>
      <c r="J49" s="6">
        <v>46</v>
      </c>
      <c r="K49" s="6">
        <v>122</v>
      </c>
      <c r="L49" s="6">
        <v>587</v>
      </c>
      <c r="M49" s="6">
        <v>914</v>
      </c>
      <c r="N49" s="2">
        <f>SUM(B49:M49)</f>
        <v>4180</v>
      </c>
      <c r="O49" s="2">
        <f>+(SUM(H48:M48)+SUM(B49:G49))</f>
        <v>4672</v>
      </c>
    </row>
    <row r="50" spans="1:15" ht="12.75">
      <c r="A50" s="4">
        <f>+A49+1</f>
        <v>1939</v>
      </c>
      <c r="B50" s="6">
        <v>795</v>
      </c>
      <c r="C50" s="6">
        <v>940</v>
      </c>
      <c r="D50" s="6">
        <v>581</v>
      </c>
      <c r="E50" s="6">
        <v>379</v>
      </c>
      <c r="F50" s="6">
        <v>49</v>
      </c>
      <c r="G50" s="6">
        <v>0</v>
      </c>
      <c r="H50" s="6">
        <v>0</v>
      </c>
      <c r="I50" s="6">
        <v>0</v>
      </c>
      <c r="J50" s="6">
        <v>28</v>
      </c>
      <c r="K50" s="6">
        <v>215</v>
      </c>
      <c r="L50" s="6">
        <v>642</v>
      </c>
      <c r="M50" s="6">
        <v>834</v>
      </c>
      <c r="N50" s="2">
        <f>SUM(B50:M50)</f>
        <v>4463</v>
      </c>
      <c r="O50" s="2">
        <f>+(SUM(H49:M49)+SUM(B50:G50))</f>
        <v>4413</v>
      </c>
    </row>
    <row r="51" spans="1:13" ht="12.75">
      <c r="A51" s="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ht="12.75">
      <c r="A52" s="4">
        <f>+A50+1</f>
        <v>1940</v>
      </c>
      <c r="B52" s="6">
        <v>1584</v>
      </c>
      <c r="C52" s="6">
        <v>939</v>
      </c>
      <c r="D52" s="6">
        <v>714</v>
      </c>
      <c r="E52" s="6">
        <v>360</v>
      </c>
      <c r="F52" s="6">
        <v>139</v>
      </c>
      <c r="G52" s="6">
        <v>0</v>
      </c>
      <c r="H52" s="6">
        <v>0</v>
      </c>
      <c r="I52" s="6">
        <v>2</v>
      </c>
      <c r="J52" s="6">
        <v>70</v>
      </c>
      <c r="K52" s="6">
        <v>118</v>
      </c>
      <c r="L52" s="6">
        <v>707</v>
      </c>
      <c r="M52" s="6">
        <v>838</v>
      </c>
      <c r="N52" s="2">
        <f>SUM(B52:M52)</f>
        <v>5471</v>
      </c>
      <c r="O52" s="2">
        <f>+(SUM(H50:M50)+SUM(B52:G52))</f>
        <v>5455</v>
      </c>
    </row>
    <row r="53" spans="1:15" ht="12.75">
      <c r="A53" s="4">
        <f>+A52+1</f>
        <v>1941</v>
      </c>
      <c r="B53" s="6">
        <v>965</v>
      </c>
      <c r="C53" s="6">
        <v>918</v>
      </c>
      <c r="D53" s="6">
        <v>751</v>
      </c>
      <c r="E53" s="6">
        <v>216</v>
      </c>
      <c r="F53" s="6">
        <v>34</v>
      </c>
      <c r="G53" s="6">
        <v>10</v>
      </c>
      <c r="H53" s="6">
        <v>0</v>
      </c>
      <c r="I53" s="6">
        <v>0</v>
      </c>
      <c r="J53" s="6">
        <v>47</v>
      </c>
      <c r="K53" s="6">
        <v>180</v>
      </c>
      <c r="L53" s="6">
        <v>580</v>
      </c>
      <c r="M53" s="6">
        <v>788</v>
      </c>
      <c r="N53" s="2">
        <f>SUM(B53:M53)</f>
        <v>4489</v>
      </c>
      <c r="O53" s="2">
        <f>+(SUM(H52:M52)+SUM(B53:G53))</f>
        <v>4629</v>
      </c>
    </row>
    <row r="54" spans="1:15" ht="12.75">
      <c r="A54" s="4">
        <f>+A53+1</f>
        <v>1942</v>
      </c>
      <c r="B54" s="6">
        <v>1053</v>
      </c>
      <c r="C54" s="6">
        <v>909</v>
      </c>
      <c r="D54" s="6">
        <v>609</v>
      </c>
      <c r="E54" s="6">
        <v>204</v>
      </c>
      <c r="F54" s="6">
        <v>126</v>
      </c>
      <c r="G54" s="6">
        <v>26</v>
      </c>
      <c r="H54" s="6">
        <v>0</v>
      </c>
      <c r="I54" s="6">
        <v>0</v>
      </c>
      <c r="J54" s="6">
        <v>145</v>
      </c>
      <c r="K54" s="6">
        <v>238</v>
      </c>
      <c r="L54" s="6">
        <v>531</v>
      </c>
      <c r="M54" s="6">
        <v>1043</v>
      </c>
      <c r="N54" s="2">
        <f>SUM(B54:M54)</f>
        <v>4884</v>
      </c>
      <c r="O54" s="2">
        <f>+(SUM(H53:M53)+SUM(B54:G54))</f>
        <v>4522</v>
      </c>
    </row>
    <row r="55" spans="1:15" ht="12.75">
      <c r="A55" s="4">
        <f>+A54+1</f>
        <v>1943</v>
      </c>
      <c r="B55" s="6">
        <v>1105</v>
      </c>
      <c r="C55" s="6">
        <v>746</v>
      </c>
      <c r="D55" s="6">
        <v>808</v>
      </c>
      <c r="E55" s="6">
        <v>315</v>
      </c>
      <c r="F55" s="6">
        <v>126</v>
      </c>
      <c r="G55" s="6">
        <v>3</v>
      </c>
      <c r="H55" s="6">
        <v>0</v>
      </c>
      <c r="I55" s="6">
        <v>1</v>
      </c>
      <c r="J55" s="6">
        <v>82</v>
      </c>
      <c r="K55" s="6">
        <v>284</v>
      </c>
      <c r="L55" s="6">
        <v>702</v>
      </c>
      <c r="M55" s="6">
        <v>1103</v>
      </c>
      <c r="N55" s="2">
        <f>SUM(B55:M55)</f>
        <v>5275</v>
      </c>
      <c r="O55" s="2">
        <f>+(SUM(H54:M54)+SUM(B55:G55))</f>
        <v>5060</v>
      </c>
    </row>
    <row r="56" spans="1:15" ht="12.75">
      <c r="A56" s="4">
        <f>+A55+1</f>
        <v>1944</v>
      </c>
      <c r="B56" s="6">
        <v>933</v>
      </c>
      <c r="C56" s="6">
        <v>835</v>
      </c>
      <c r="D56" s="6">
        <v>762</v>
      </c>
      <c r="E56" s="6">
        <v>419</v>
      </c>
      <c r="F56" s="6">
        <v>100</v>
      </c>
      <c r="G56" s="6">
        <v>14</v>
      </c>
      <c r="H56" s="6">
        <v>0</v>
      </c>
      <c r="I56" s="6">
        <v>10</v>
      </c>
      <c r="J56" s="6">
        <v>32</v>
      </c>
      <c r="K56" s="6">
        <v>203</v>
      </c>
      <c r="L56" s="6">
        <v>579</v>
      </c>
      <c r="M56" s="6">
        <v>1172</v>
      </c>
      <c r="N56" s="2">
        <f>SUM(B56:M56)</f>
        <v>5059</v>
      </c>
      <c r="O56" s="2">
        <f>+(SUM(H55:M55)+SUM(B56:G56))</f>
        <v>5235</v>
      </c>
    </row>
    <row r="57" spans="1:15" ht="12.75">
      <c r="A57" s="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1"/>
      <c r="O57" s="1"/>
    </row>
    <row r="58" spans="1:15" ht="12.75">
      <c r="A58" s="4">
        <v>1945</v>
      </c>
      <c r="B58" s="6">
        <v>1145</v>
      </c>
      <c r="C58" s="6">
        <v>863</v>
      </c>
      <c r="D58" s="6">
        <v>410</v>
      </c>
      <c r="E58" s="6">
        <v>311</v>
      </c>
      <c r="F58" s="6">
        <v>218</v>
      </c>
      <c r="G58" s="6">
        <v>50</v>
      </c>
      <c r="H58" s="6">
        <v>0</v>
      </c>
      <c r="I58" s="6">
        <v>0</v>
      </c>
      <c r="J58" s="6">
        <v>70</v>
      </c>
      <c r="K58" s="6">
        <v>280</v>
      </c>
      <c r="L58" s="6">
        <v>591</v>
      </c>
      <c r="M58" s="6">
        <v>1195</v>
      </c>
      <c r="N58" s="2">
        <f>SUM(B58:M58)</f>
        <v>5133</v>
      </c>
      <c r="O58" s="2">
        <f>+(SUM(H56:M56)+SUM(B58:G58))</f>
        <v>4993</v>
      </c>
    </row>
    <row r="59" spans="1:15" ht="12.75">
      <c r="A59" s="4">
        <f>+A58+1</f>
        <v>1946</v>
      </c>
      <c r="B59" s="6">
        <v>998</v>
      </c>
      <c r="C59" s="6">
        <v>693</v>
      </c>
      <c r="D59" s="6">
        <v>287</v>
      </c>
      <c r="E59" s="6">
        <v>206</v>
      </c>
      <c r="F59" s="6">
        <v>144</v>
      </c>
      <c r="G59" s="6">
        <v>30</v>
      </c>
      <c r="H59" s="6">
        <v>0</v>
      </c>
      <c r="I59" s="6">
        <v>8</v>
      </c>
      <c r="J59" s="6">
        <v>30</v>
      </c>
      <c r="K59" s="6">
        <v>152</v>
      </c>
      <c r="L59" s="6">
        <v>551</v>
      </c>
      <c r="M59" s="6">
        <v>807</v>
      </c>
      <c r="N59" s="2">
        <f>SUM(B59:M59)</f>
        <v>3906</v>
      </c>
      <c r="O59" s="2">
        <f>+(SUM(H58:M58)+SUM(B59:G59))</f>
        <v>4494</v>
      </c>
    </row>
    <row r="60" spans="1:15" ht="12.75">
      <c r="A60" s="4">
        <f>+A59+1</f>
        <v>1947</v>
      </c>
      <c r="B60" s="6">
        <v>948</v>
      </c>
      <c r="C60" s="6">
        <v>1029</v>
      </c>
      <c r="D60" s="6">
        <v>880</v>
      </c>
      <c r="E60" s="6">
        <v>346</v>
      </c>
      <c r="F60" s="6">
        <v>143</v>
      </c>
      <c r="G60" s="6">
        <v>7</v>
      </c>
      <c r="H60" s="6">
        <v>0</v>
      </c>
      <c r="I60" s="6">
        <v>0</v>
      </c>
      <c r="J60" s="6">
        <v>50</v>
      </c>
      <c r="K60" s="6">
        <v>71</v>
      </c>
      <c r="L60" s="6">
        <v>721</v>
      </c>
      <c r="M60" s="6">
        <v>823</v>
      </c>
      <c r="N60" s="2">
        <f>SUM(B60:M60)</f>
        <v>5018</v>
      </c>
      <c r="O60" s="2">
        <f>+(SUM(H59:M59)+SUM(B60:G60))</f>
        <v>4901</v>
      </c>
    </row>
    <row r="61" spans="1:15" ht="12.75">
      <c r="A61" s="4">
        <f>+A60+1</f>
        <v>1948</v>
      </c>
      <c r="B61" s="6">
        <v>1241</v>
      </c>
      <c r="C61" s="6">
        <v>940</v>
      </c>
      <c r="D61" s="6">
        <v>724</v>
      </c>
      <c r="E61" s="6">
        <v>180</v>
      </c>
      <c r="F61" s="6">
        <v>80</v>
      </c>
      <c r="G61" s="6">
        <v>0</v>
      </c>
      <c r="H61" s="6">
        <v>0</v>
      </c>
      <c r="I61" s="6">
        <v>0</v>
      </c>
      <c r="J61" s="6">
        <v>31</v>
      </c>
      <c r="K61" s="6">
        <v>279</v>
      </c>
      <c r="L61" s="6">
        <v>576</v>
      </c>
      <c r="M61" s="6">
        <v>880</v>
      </c>
      <c r="N61" s="2">
        <f>SUM(B61:M61)</f>
        <v>4931</v>
      </c>
      <c r="O61" s="2">
        <f>+(SUM(H60:M60)+SUM(B61:G61))</f>
        <v>4830</v>
      </c>
    </row>
    <row r="62" spans="1:15" ht="12.75">
      <c r="A62" s="4">
        <f>+A61+1</f>
        <v>1949</v>
      </c>
      <c r="B62" s="6">
        <v>1092</v>
      </c>
      <c r="C62" s="6">
        <v>856</v>
      </c>
      <c r="D62" s="6">
        <v>688</v>
      </c>
      <c r="E62" s="6">
        <v>338</v>
      </c>
      <c r="F62" s="6">
        <v>35</v>
      </c>
      <c r="G62" s="6">
        <v>0</v>
      </c>
      <c r="H62" s="6">
        <v>0</v>
      </c>
      <c r="I62" s="6">
        <v>0</v>
      </c>
      <c r="J62" s="6">
        <v>112</v>
      </c>
      <c r="K62" s="6">
        <v>227</v>
      </c>
      <c r="L62" s="6">
        <v>512</v>
      </c>
      <c r="M62" s="6">
        <v>839</v>
      </c>
      <c r="N62" s="2">
        <f>SUM(B62:M62)</f>
        <v>4699</v>
      </c>
      <c r="O62" s="2">
        <f>+(SUM(H61:M61)+SUM(B62:G62))</f>
        <v>4775</v>
      </c>
    </row>
    <row r="63" spans="1:13" ht="12.75">
      <c r="A63" s="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5" ht="12.75">
      <c r="A64" s="4">
        <f>+A62+1</f>
        <v>1950</v>
      </c>
      <c r="B64" s="6">
        <v>931</v>
      </c>
      <c r="C64" s="6">
        <v>800</v>
      </c>
      <c r="D64" s="6">
        <v>762</v>
      </c>
      <c r="E64" s="6">
        <v>454</v>
      </c>
      <c r="F64" s="6">
        <v>51</v>
      </c>
      <c r="G64" s="6">
        <v>16</v>
      </c>
      <c r="H64" s="6">
        <v>0</v>
      </c>
      <c r="I64" s="6">
        <v>11</v>
      </c>
      <c r="J64" s="6">
        <v>43</v>
      </c>
      <c r="K64" s="6">
        <v>130</v>
      </c>
      <c r="L64" s="6">
        <v>785</v>
      </c>
      <c r="M64" s="6">
        <v>1068</v>
      </c>
      <c r="N64" s="2">
        <f>SUM(B64:M64)</f>
        <v>5051</v>
      </c>
      <c r="O64" s="2">
        <f>+(SUM(H62:M62)+SUM(B64:G64))</f>
        <v>4704</v>
      </c>
    </row>
    <row r="65" spans="1:15" ht="12.75">
      <c r="A65" s="4">
        <f>+A64+1</f>
        <v>1951</v>
      </c>
      <c r="B65" s="6">
        <v>1053</v>
      </c>
      <c r="C65" s="6">
        <v>844</v>
      </c>
      <c r="D65" s="6">
        <v>812</v>
      </c>
      <c r="E65" s="6">
        <v>458</v>
      </c>
      <c r="F65" s="6">
        <v>76</v>
      </c>
      <c r="G65" s="6">
        <v>14</v>
      </c>
      <c r="H65" s="6">
        <v>4</v>
      </c>
      <c r="I65" s="6">
        <v>0</v>
      </c>
      <c r="J65" s="6">
        <v>80</v>
      </c>
      <c r="K65" s="6">
        <v>256</v>
      </c>
      <c r="L65" s="6">
        <v>799</v>
      </c>
      <c r="M65" s="6">
        <v>1047</v>
      </c>
      <c r="N65" s="2">
        <f>SUM(B65:M65)</f>
        <v>5443</v>
      </c>
      <c r="O65" s="2">
        <f>+(SUM(H64:M64)+SUM(B65:G65))</f>
        <v>5294</v>
      </c>
    </row>
    <row r="66" spans="1:15" ht="12.75">
      <c r="A66" s="4">
        <f>+A65+1</f>
        <v>1952</v>
      </c>
      <c r="B66" s="6">
        <v>953</v>
      </c>
      <c r="C66" s="6">
        <v>772</v>
      </c>
      <c r="D66" s="6">
        <v>746</v>
      </c>
      <c r="E66" s="6">
        <v>343</v>
      </c>
      <c r="F66" s="6">
        <v>110</v>
      </c>
      <c r="G66" s="6">
        <v>0</v>
      </c>
      <c r="H66" s="6">
        <v>0</v>
      </c>
      <c r="I66" s="6">
        <v>0</v>
      </c>
      <c r="J66" s="6">
        <v>51</v>
      </c>
      <c r="K66" s="6">
        <v>388</v>
      </c>
      <c r="L66" s="6">
        <v>621</v>
      </c>
      <c r="M66" s="6">
        <v>927</v>
      </c>
      <c r="N66" s="2">
        <f>SUM(B66:M66)</f>
        <v>4911</v>
      </c>
      <c r="O66" s="2">
        <f>+(SUM(H65:M65)+SUM(B66:G66))</f>
        <v>5110</v>
      </c>
    </row>
    <row r="67" spans="1:15" ht="12.75">
      <c r="A67" s="4">
        <f>+A66+1</f>
        <v>1953</v>
      </c>
      <c r="B67" s="6">
        <v>943</v>
      </c>
      <c r="C67" s="6">
        <v>705</v>
      </c>
      <c r="D67" s="6">
        <v>595</v>
      </c>
      <c r="E67" s="6">
        <v>435</v>
      </c>
      <c r="F67" s="6">
        <v>127</v>
      </c>
      <c r="G67" s="6">
        <v>0</v>
      </c>
      <c r="H67" s="6">
        <v>0</v>
      </c>
      <c r="I67" s="6">
        <v>0</v>
      </c>
      <c r="J67" s="6">
        <v>25</v>
      </c>
      <c r="K67" s="6">
        <v>183</v>
      </c>
      <c r="L67" s="6">
        <v>548</v>
      </c>
      <c r="M67" s="6">
        <v>887</v>
      </c>
      <c r="N67" s="2">
        <f>SUM(B67:M67)</f>
        <v>4448</v>
      </c>
      <c r="O67" s="2">
        <f>+(SUM(H66:M66)+SUM(B67:G67))</f>
        <v>4792</v>
      </c>
    </row>
    <row r="68" spans="1:15" ht="12.75">
      <c r="A68" s="4">
        <f>+A67+1</f>
        <v>1954</v>
      </c>
      <c r="B68" s="6">
        <v>1070</v>
      </c>
      <c r="C68" s="6">
        <v>617</v>
      </c>
      <c r="D68" s="6">
        <v>732</v>
      </c>
      <c r="E68" s="6">
        <v>185</v>
      </c>
      <c r="F68" s="6">
        <v>189</v>
      </c>
      <c r="G68" s="6">
        <v>22</v>
      </c>
      <c r="H68" s="6">
        <v>0</v>
      </c>
      <c r="I68" s="6">
        <v>0</v>
      </c>
      <c r="J68" s="6">
        <v>16</v>
      </c>
      <c r="K68" s="6">
        <v>286</v>
      </c>
      <c r="L68" s="6">
        <v>561</v>
      </c>
      <c r="M68" s="6">
        <v>906</v>
      </c>
      <c r="N68" s="2">
        <f>SUM(B68:M68)</f>
        <v>4584</v>
      </c>
      <c r="O68" s="2">
        <f>+(SUM(H67:M67)+SUM(B68:G68))</f>
        <v>4458</v>
      </c>
    </row>
    <row r="69" spans="1:13" ht="12.75">
      <c r="A69" s="4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5" ht="12.75">
      <c r="A70" s="4">
        <f>+A68+1</f>
        <v>1955</v>
      </c>
      <c r="B70" s="6">
        <v>1024</v>
      </c>
      <c r="C70" s="6">
        <v>890</v>
      </c>
      <c r="D70" s="6">
        <v>663</v>
      </c>
      <c r="E70" s="6">
        <v>121</v>
      </c>
      <c r="F70" s="6">
        <v>54</v>
      </c>
      <c r="G70" s="6">
        <v>29</v>
      </c>
      <c r="H70" s="6">
        <v>0</v>
      </c>
      <c r="I70" s="6">
        <v>0</v>
      </c>
      <c r="J70" s="6">
        <v>31</v>
      </c>
      <c r="K70" s="6">
        <v>239</v>
      </c>
      <c r="L70" s="6">
        <v>742</v>
      </c>
      <c r="M70" s="6">
        <v>1031</v>
      </c>
      <c r="N70" s="2">
        <f>SUM(B70:M70)</f>
        <v>4824</v>
      </c>
      <c r="O70" s="2">
        <f>+(SUM(H68:M68)+SUM(B70:G70))</f>
        <v>4550</v>
      </c>
    </row>
    <row r="71" spans="1:15" ht="12.75">
      <c r="A71" s="4">
        <f>+A70+1</f>
        <v>1956</v>
      </c>
      <c r="B71" s="6">
        <v>1121</v>
      </c>
      <c r="C71" s="6">
        <v>882</v>
      </c>
      <c r="D71" s="6">
        <v>647</v>
      </c>
      <c r="E71" s="6">
        <v>399</v>
      </c>
      <c r="F71" s="6">
        <v>75</v>
      </c>
      <c r="G71" s="6">
        <v>15</v>
      </c>
      <c r="H71" s="6">
        <v>0</v>
      </c>
      <c r="I71" s="6">
        <v>7</v>
      </c>
      <c r="J71" s="6">
        <v>31</v>
      </c>
      <c r="K71" s="6">
        <v>81</v>
      </c>
      <c r="L71" s="6">
        <v>635</v>
      </c>
      <c r="M71" s="6">
        <v>893</v>
      </c>
      <c r="N71" s="2">
        <f>SUM(B71:M71)</f>
        <v>4786</v>
      </c>
      <c r="O71" s="2">
        <f>+(SUM(H70:M70)+SUM(B71:G71))</f>
        <v>5182</v>
      </c>
    </row>
    <row r="72" spans="1:15" ht="12.75">
      <c r="A72" s="4">
        <f>+A71+1</f>
        <v>1957</v>
      </c>
      <c r="B72" s="6">
        <v>1222</v>
      </c>
      <c r="C72" s="6">
        <v>707</v>
      </c>
      <c r="D72" s="6">
        <v>701</v>
      </c>
      <c r="E72" s="6">
        <v>348</v>
      </c>
      <c r="F72" s="6">
        <v>88</v>
      </c>
      <c r="G72" s="6">
        <v>3</v>
      </c>
      <c r="H72" s="6">
        <v>0</v>
      </c>
      <c r="I72" s="6">
        <v>0</v>
      </c>
      <c r="J72" s="6">
        <v>47</v>
      </c>
      <c r="K72" s="6">
        <v>321</v>
      </c>
      <c r="L72" s="6">
        <v>687</v>
      </c>
      <c r="M72" s="6">
        <v>797</v>
      </c>
      <c r="N72" s="2">
        <f>SUM(B72:M72)</f>
        <v>4921</v>
      </c>
      <c r="O72" s="2">
        <f>+(SUM(H71:M71)+SUM(B72:G72))</f>
        <v>4716</v>
      </c>
    </row>
    <row r="73" spans="1:15" ht="12.75">
      <c r="A73" s="4">
        <f>+A72+1</f>
        <v>1958</v>
      </c>
      <c r="B73" s="6">
        <v>1069</v>
      </c>
      <c r="C73" s="6">
        <v>1122</v>
      </c>
      <c r="D73" s="6">
        <v>859</v>
      </c>
      <c r="E73" s="6">
        <v>325</v>
      </c>
      <c r="F73" s="6">
        <v>72</v>
      </c>
      <c r="G73" s="6">
        <v>11</v>
      </c>
      <c r="H73" s="6">
        <v>0</v>
      </c>
      <c r="I73" s="6">
        <v>4</v>
      </c>
      <c r="J73" s="6">
        <v>48</v>
      </c>
      <c r="K73" s="6">
        <v>224</v>
      </c>
      <c r="L73" s="6">
        <v>516</v>
      </c>
      <c r="M73" s="6">
        <v>1065</v>
      </c>
      <c r="N73" s="2">
        <f>SUM(B73:M73)</f>
        <v>5315</v>
      </c>
      <c r="O73" s="2">
        <f>+(SUM(H72:M72)+SUM(B73:G73))</f>
        <v>5310</v>
      </c>
    </row>
    <row r="74" spans="1:15" ht="12.75">
      <c r="A74" s="4">
        <f>+A73+1</f>
        <v>1959</v>
      </c>
      <c r="B74" s="6">
        <v>1246</v>
      </c>
      <c r="C74" s="6">
        <v>861</v>
      </c>
      <c r="D74" s="6">
        <v>623</v>
      </c>
      <c r="E74" s="6">
        <v>318</v>
      </c>
      <c r="F74" s="6">
        <v>70</v>
      </c>
      <c r="G74" s="6">
        <v>3</v>
      </c>
      <c r="H74" s="6">
        <v>0</v>
      </c>
      <c r="I74" s="6">
        <v>0</v>
      </c>
      <c r="J74" s="6">
        <v>45</v>
      </c>
      <c r="K74" s="6">
        <v>318</v>
      </c>
      <c r="L74" s="6">
        <v>824</v>
      </c>
      <c r="M74" s="6">
        <v>826</v>
      </c>
      <c r="N74" s="2">
        <f>SUM(B74:M74)</f>
        <v>5134</v>
      </c>
      <c r="O74" s="2">
        <f>+(SUM(H73:M73)+SUM(B74:G74))</f>
        <v>4978</v>
      </c>
    </row>
    <row r="75" spans="1:15" ht="12.75">
      <c r="A75" s="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1"/>
      <c r="O75" s="1"/>
    </row>
    <row r="76" spans="1:15" ht="12.75">
      <c r="A76" s="4">
        <v>1960</v>
      </c>
      <c r="B76" s="6">
        <v>1033</v>
      </c>
      <c r="C76" s="6">
        <v>1062</v>
      </c>
      <c r="D76" s="6">
        <v>1118</v>
      </c>
      <c r="E76" s="6">
        <v>267</v>
      </c>
      <c r="F76" s="6">
        <v>129</v>
      </c>
      <c r="G76" s="6">
        <v>1</v>
      </c>
      <c r="H76" s="6">
        <v>0</v>
      </c>
      <c r="I76" s="6">
        <v>0</v>
      </c>
      <c r="J76" s="6">
        <v>11</v>
      </c>
      <c r="K76" s="6">
        <v>213</v>
      </c>
      <c r="L76" s="6">
        <v>548</v>
      </c>
      <c r="M76" s="6">
        <v>1042</v>
      </c>
      <c r="N76" s="2">
        <f>SUM(B76:M76)</f>
        <v>5424</v>
      </c>
      <c r="O76" s="2">
        <f>+(SUM(H74:M74)+SUM(B76:G76))</f>
        <v>5623</v>
      </c>
    </row>
    <row r="77" spans="1:15" ht="12.75">
      <c r="A77" s="4">
        <f>+A76+1</f>
        <v>1961</v>
      </c>
      <c r="B77" s="6">
        <v>1095</v>
      </c>
      <c r="C77" s="6">
        <v>768</v>
      </c>
      <c r="D77" s="6">
        <v>610</v>
      </c>
      <c r="E77" s="6">
        <v>465</v>
      </c>
      <c r="F77" s="6">
        <v>184</v>
      </c>
      <c r="G77" s="6">
        <v>15</v>
      </c>
      <c r="H77" s="6">
        <v>0</v>
      </c>
      <c r="I77" s="6">
        <v>7</v>
      </c>
      <c r="J77" s="6">
        <v>80</v>
      </c>
      <c r="K77" s="6">
        <v>232</v>
      </c>
      <c r="L77" s="6">
        <v>647</v>
      </c>
      <c r="M77" s="6">
        <v>1099</v>
      </c>
      <c r="N77" s="2">
        <f>SUM(B77:M77)</f>
        <v>5202</v>
      </c>
      <c r="O77" s="2">
        <f>+(SUM(H76:M76)+SUM(B77:G77))</f>
        <v>4951</v>
      </c>
    </row>
    <row r="78" spans="1:15" ht="12.75">
      <c r="A78" s="4">
        <f>+A77+1</f>
        <v>1962</v>
      </c>
      <c r="B78" s="6">
        <v>1289</v>
      </c>
      <c r="C78" s="6">
        <v>831</v>
      </c>
      <c r="D78" s="6">
        <v>808</v>
      </c>
      <c r="E78" s="6">
        <v>380</v>
      </c>
      <c r="F78" s="6">
        <v>11</v>
      </c>
      <c r="G78" s="6">
        <v>5</v>
      </c>
      <c r="H78" s="6">
        <v>0</v>
      </c>
      <c r="I78" s="6">
        <v>0</v>
      </c>
      <c r="J78" s="6">
        <v>83</v>
      </c>
      <c r="K78" s="6">
        <v>219</v>
      </c>
      <c r="L78" s="6">
        <v>601</v>
      </c>
      <c r="M78" s="6">
        <v>1043</v>
      </c>
      <c r="N78" s="2">
        <f>SUM(B78:M78)</f>
        <v>5270</v>
      </c>
      <c r="O78" s="2">
        <f>+(SUM(H77:M77)+SUM(B78:G78))</f>
        <v>5389</v>
      </c>
    </row>
    <row r="79" spans="1:15" ht="12.75">
      <c r="A79" s="4">
        <f>+A78+1</f>
        <v>1963</v>
      </c>
      <c r="B79" s="6">
        <v>1392</v>
      </c>
      <c r="C79" s="6">
        <v>994</v>
      </c>
      <c r="D79" s="6">
        <v>519</v>
      </c>
      <c r="E79" s="6">
        <v>224</v>
      </c>
      <c r="F79" s="6">
        <v>101</v>
      </c>
      <c r="G79" s="6">
        <v>0</v>
      </c>
      <c r="H79" s="6">
        <v>0</v>
      </c>
      <c r="I79" s="6">
        <v>7</v>
      </c>
      <c r="J79" s="6">
        <v>30</v>
      </c>
      <c r="K79" s="6">
        <v>51</v>
      </c>
      <c r="L79" s="6">
        <v>538</v>
      </c>
      <c r="M79" s="6">
        <v>1321</v>
      </c>
      <c r="N79" s="2">
        <f>SUM(B79:M79)</f>
        <v>5177</v>
      </c>
      <c r="O79" s="2">
        <f>+(SUM(H78:M78)+SUM(B79:G79))</f>
        <v>5176</v>
      </c>
    </row>
    <row r="80" spans="1:15" ht="12.75">
      <c r="A80" s="4">
        <f>+A79+1</f>
        <v>1964</v>
      </c>
      <c r="B80" s="6">
        <v>888</v>
      </c>
      <c r="C80" s="6">
        <v>917</v>
      </c>
      <c r="D80" s="6">
        <v>746</v>
      </c>
      <c r="E80" s="6">
        <v>230</v>
      </c>
      <c r="F80" s="6">
        <v>43</v>
      </c>
      <c r="G80" s="6">
        <v>15</v>
      </c>
      <c r="H80" s="6">
        <v>0</v>
      </c>
      <c r="I80" s="6">
        <v>6</v>
      </c>
      <c r="J80" s="6">
        <v>44</v>
      </c>
      <c r="K80" s="6">
        <v>270</v>
      </c>
      <c r="L80" s="6">
        <v>488</v>
      </c>
      <c r="M80" s="6">
        <v>1004</v>
      </c>
      <c r="N80" s="2">
        <f>SUM(B80:M80)</f>
        <v>4651</v>
      </c>
      <c r="O80" s="2">
        <f>+(SUM(H79:M79)+SUM(B80:G80))</f>
        <v>4786</v>
      </c>
    </row>
    <row r="81" spans="1:13" ht="12.75">
      <c r="A81" s="4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5" ht="12.75">
      <c r="A82" s="4">
        <f>+A80+1</f>
        <v>1965</v>
      </c>
      <c r="B82" s="6">
        <v>1023</v>
      </c>
      <c r="C82" s="6">
        <v>908</v>
      </c>
      <c r="D82" s="6">
        <v>990</v>
      </c>
      <c r="E82" s="6">
        <v>248</v>
      </c>
      <c r="F82" s="6">
        <v>22</v>
      </c>
      <c r="G82" s="6">
        <v>0</v>
      </c>
      <c r="H82" s="6">
        <v>0</v>
      </c>
      <c r="I82" s="6">
        <v>3</v>
      </c>
      <c r="J82" s="6">
        <v>52</v>
      </c>
      <c r="K82" s="6">
        <v>227</v>
      </c>
      <c r="L82" s="6">
        <v>491</v>
      </c>
      <c r="M82" s="6">
        <v>692</v>
      </c>
      <c r="N82" s="2">
        <f>SUM(B82:M82)</f>
        <v>4656</v>
      </c>
      <c r="O82" s="2">
        <f>+(SUM(H80:M80)+SUM(B82:G82))</f>
        <v>5003</v>
      </c>
    </row>
    <row r="83" spans="1:15" ht="12.75">
      <c r="A83" s="4">
        <f>+A82+1</f>
        <v>1966</v>
      </c>
      <c r="B83" s="6">
        <v>1221</v>
      </c>
      <c r="C83" s="6">
        <v>911</v>
      </c>
      <c r="D83" s="6">
        <v>548</v>
      </c>
      <c r="E83" s="6">
        <v>403</v>
      </c>
      <c r="F83" s="6">
        <v>140</v>
      </c>
      <c r="G83" s="6">
        <v>6</v>
      </c>
      <c r="H83" s="6">
        <v>0</v>
      </c>
      <c r="I83" s="6">
        <v>1</v>
      </c>
      <c r="J83" s="6">
        <v>64</v>
      </c>
      <c r="K83" s="6">
        <v>305</v>
      </c>
      <c r="L83" s="6">
        <v>501</v>
      </c>
      <c r="M83" s="6">
        <v>946</v>
      </c>
      <c r="N83" s="2">
        <f>SUM(B83:M83)</f>
        <v>5046</v>
      </c>
      <c r="O83" s="2">
        <f>+(SUM(H82:M82)+SUM(B83:G83))</f>
        <v>4694</v>
      </c>
    </row>
    <row r="84" spans="1:15" ht="12.75">
      <c r="A84" s="4">
        <f>+A83+1</f>
        <v>1967</v>
      </c>
      <c r="B84" s="6">
        <v>979</v>
      </c>
      <c r="C84" s="6">
        <v>937</v>
      </c>
      <c r="D84" s="6">
        <v>543</v>
      </c>
      <c r="E84" s="6">
        <v>243</v>
      </c>
      <c r="F84" s="6">
        <v>209</v>
      </c>
      <c r="G84" s="6">
        <v>9</v>
      </c>
      <c r="H84" s="6">
        <v>1</v>
      </c>
      <c r="I84" s="6">
        <v>9</v>
      </c>
      <c r="J84" s="6">
        <v>67</v>
      </c>
      <c r="K84" s="6">
        <v>288</v>
      </c>
      <c r="L84" s="6">
        <v>672</v>
      </c>
      <c r="M84" s="6">
        <v>929</v>
      </c>
      <c r="N84" s="2">
        <f>SUM(B84:M84)</f>
        <v>4886</v>
      </c>
      <c r="O84" s="2">
        <f>+(SUM(H83:M83)+SUM(B84:G84))</f>
        <v>4737</v>
      </c>
    </row>
    <row r="85" spans="1:15" ht="12.75">
      <c r="A85" s="4">
        <f>+A84+1</f>
        <v>1968</v>
      </c>
      <c r="B85" s="6">
        <v>1106</v>
      </c>
      <c r="C85" s="6">
        <v>1018</v>
      </c>
      <c r="D85" s="6">
        <v>572</v>
      </c>
      <c r="E85" s="6">
        <v>263</v>
      </c>
      <c r="F85" s="6">
        <v>149</v>
      </c>
      <c r="G85" s="6">
        <v>6</v>
      </c>
      <c r="H85" s="6">
        <v>0</v>
      </c>
      <c r="I85" s="6">
        <v>0</v>
      </c>
      <c r="J85" s="6">
        <v>16</v>
      </c>
      <c r="K85" s="6">
        <v>269</v>
      </c>
      <c r="L85" s="6">
        <v>664</v>
      </c>
      <c r="M85" s="6">
        <v>1051</v>
      </c>
      <c r="N85" s="2">
        <f>SUM(B85:M85)</f>
        <v>5114</v>
      </c>
      <c r="O85" s="2">
        <f>+(SUM(H84:M84)+SUM(B85:G85))</f>
        <v>5080</v>
      </c>
    </row>
    <row r="86" spans="1:15" ht="12.75">
      <c r="A86" s="4">
        <f>+A85+1</f>
        <v>1969</v>
      </c>
      <c r="B86" s="6">
        <v>1150</v>
      </c>
      <c r="C86" s="6">
        <v>852</v>
      </c>
      <c r="D86" s="6">
        <v>851</v>
      </c>
      <c r="E86" s="6">
        <v>231</v>
      </c>
      <c r="F86" s="6">
        <v>101</v>
      </c>
      <c r="G86" s="6">
        <v>26</v>
      </c>
      <c r="H86" s="6">
        <v>0</v>
      </c>
      <c r="I86" s="6">
        <v>0</v>
      </c>
      <c r="J86" s="6">
        <v>25</v>
      </c>
      <c r="K86" s="6">
        <v>369</v>
      </c>
      <c r="L86" s="6">
        <v>656</v>
      </c>
      <c r="M86" s="6">
        <v>1049</v>
      </c>
      <c r="N86" s="2">
        <f>SUM(B86:M86)</f>
        <v>5310</v>
      </c>
      <c r="O86" s="2">
        <f>+(SUM(H85:M85)+SUM(B86:G86))</f>
        <v>5211</v>
      </c>
    </row>
    <row r="87" spans="1:13" ht="12.75">
      <c r="A87" s="4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5" ht="12.75">
      <c r="A88" s="4">
        <f>+A86+1</f>
        <v>1970</v>
      </c>
      <c r="B88" s="6">
        <v>1302</v>
      </c>
      <c r="C88" s="6">
        <v>922</v>
      </c>
      <c r="D88" s="6">
        <v>792</v>
      </c>
      <c r="E88" s="6">
        <v>304</v>
      </c>
      <c r="F88" s="6">
        <v>59</v>
      </c>
      <c r="G88" s="6">
        <v>22</v>
      </c>
      <c r="H88" s="6">
        <v>0</v>
      </c>
      <c r="I88" s="6">
        <v>0</v>
      </c>
      <c r="J88" s="6">
        <v>37</v>
      </c>
      <c r="K88" s="6">
        <v>282</v>
      </c>
      <c r="L88" s="6">
        <v>655</v>
      </c>
      <c r="M88" s="6">
        <v>850</v>
      </c>
      <c r="N88" s="2">
        <f>SUM(B88:M88)</f>
        <v>5225</v>
      </c>
      <c r="O88" s="2">
        <f>+(SUM(H86:M86)+SUM(B88:G88))</f>
        <v>5500</v>
      </c>
    </row>
    <row r="89" spans="1:15" ht="12.75">
      <c r="A89" s="4">
        <f>+A88+1</f>
        <v>1971</v>
      </c>
      <c r="B89" s="6">
        <v>1164</v>
      </c>
      <c r="C89" s="6">
        <v>910</v>
      </c>
      <c r="D89" s="6">
        <v>711</v>
      </c>
      <c r="E89" s="6">
        <v>275</v>
      </c>
      <c r="F89" s="6">
        <v>147</v>
      </c>
      <c r="G89" s="6">
        <v>0</v>
      </c>
      <c r="H89" s="6">
        <v>4</v>
      </c>
      <c r="I89" s="6">
        <v>2</v>
      </c>
      <c r="J89" s="6">
        <v>71</v>
      </c>
      <c r="K89" s="6">
        <v>113</v>
      </c>
      <c r="L89" s="6">
        <v>582</v>
      </c>
      <c r="M89" s="6">
        <v>775</v>
      </c>
      <c r="N89" s="2">
        <f>SUM(B89:M89)</f>
        <v>4754</v>
      </c>
      <c r="O89" s="2">
        <f>+(SUM(H88:M88)+SUM(B89:G89))</f>
        <v>5031</v>
      </c>
    </row>
    <row r="90" spans="1:15" ht="12.75">
      <c r="A90" s="4">
        <f>+A89+1</f>
        <v>1972</v>
      </c>
      <c r="B90" s="6">
        <v>1129</v>
      </c>
      <c r="C90" s="6">
        <v>901</v>
      </c>
      <c r="D90" s="6">
        <v>634</v>
      </c>
      <c r="E90" s="6">
        <v>304</v>
      </c>
      <c r="F90" s="6">
        <v>94</v>
      </c>
      <c r="G90" s="6">
        <v>13</v>
      </c>
      <c r="H90" s="6">
        <v>2</v>
      </c>
      <c r="I90" s="6">
        <v>0</v>
      </c>
      <c r="J90" s="6">
        <v>43</v>
      </c>
      <c r="K90" s="6">
        <v>336</v>
      </c>
      <c r="L90" s="6">
        <v>751</v>
      </c>
      <c r="M90" s="6">
        <v>1162</v>
      </c>
      <c r="N90" s="2">
        <f>SUM(B90:M90)</f>
        <v>5369</v>
      </c>
      <c r="O90" s="2">
        <f>+(SUM(H89:M89)+SUM(B90:G90))</f>
        <v>4622</v>
      </c>
    </row>
    <row r="91" spans="1:15" ht="12.75">
      <c r="A91" s="4">
        <f>+A90+1</f>
        <v>1973</v>
      </c>
      <c r="B91" s="6">
        <v>1080</v>
      </c>
      <c r="C91" s="6">
        <v>890</v>
      </c>
      <c r="D91" s="6">
        <v>499</v>
      </c>
      <c r="E91" s="6">
        <v>387</v>
      </c>
      <c r="F91" s="6">
        <v>142</v>
      </c>
      <c r="G91" s="6">
        <v>0</v>
      </c>
      <c r="H91" s="6">
        <v>0</v>
      </c>
      <c r="I91" s="6">
        <v>0</v>
      </c>
      <c r="J91" s="6">
        <v>42</v>
      </c>
      <c r="K91" s="6">
        <v>191</v>
      </c>
      <c r="L91" s="6">
        <v>559</v>
      </c>
      <c r="M91" s="6">
        <v>1052</v>
      </c>
      <c r="N91" s="2">
        <f>SUM(B91:M91)</f>
        <v>4842</v>
      </c>
      <c r="O91" s="2">
        <f>+(SUM(H90:M90)+SUM(B91:G91))</f>
        <v>5292</v>
      </c>
    </row>
    <row r="92" spans="1:15" ht="12.75">
      <c r="A92" s="4">
        <f>+A91+1</f>
        <v>1974</v>
      </c>
      <c r="B92" s="6">
        <v>1187</v>
      </c>
      <c r="C92" s="6">
        <v>825</v>
      </c>
      <c r="D92" s="6">
        <v>566</v>
      </c>
      <c r="E92" s="6">
        <v>290</v>
      </c>
      <c r="F92" s="6">
        <v>129</v>
      </c>
      <c r="G92" s="6">
        <v>20</v>
      </c>
      <c r="H92" s="6">
        <v>0</v>
      </c>
      <c r="I92" s="6">
        <v>2</v>
      </c>
      <c r="J92" s="6">
        <v>167</v>
      </c>
      <c r="K92" s="6">
        <v>257</v>
      </c>
      <c r="L92" s="6">
        <v>653</v>
      </c>
      <c r="M92" s="6">
        <v>1015</v>
      </c>
      <c r="N92" s="2">
        <f>SUM(B92:M92)</f>
        <v>5111</v>
      </c>
      <c r="O92" s="2">
        <f>+(SUM(H91:M91)+SUM(B92:G92))</f>
        <v>4861</v>
      </c>
    </row>
    <row r="93" spans="1:15" ht="12.75">
      <c r="A93" s="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1"/>
      <c r="O93" s="1"/>
    </row>
    <row r="94" spans="1:15" ht="12.75">
      <c r="A94" s="4">
        <v>1975</v>
      </c>
      <c r="B94" s="6">
        <v>1034</v>
      </c>
      <c r="C94" s="6">
        <v>1006</v>
      </c>
      <c r="D94" s="6">
        <v>850</v>
      </c>
      <c r="E94" s="6">
        <v>377</v>
      </c>
      <c r="F94" s="6">
        <v>67</v>
      </c>
      <c r="G94" s="6">
        <v>7</v>
      </c>
      <c r="H94" s="6">
        <v>2</v>
      </c>
      <c r="I94" s="6">
        <v>0</v>
      </c>
      <c r="J94" s="6">
        <v>149</v>
      </c>
      <c r="K94" s="6">
        <v>254</v>
      </c>
      <c r="L94" s="6">
        <v>528</v>
      </c>
      <c r="M94" s="6">
        <v>916</v>
      </c>
      <c r="N94" s="2">
        <f>SUM(B94:M94)</f>
        <v>5190</v>
      </c>
      <c r="O94" s="2">
        <f>+(SUM(H92:M92)+SUM(B94:G94))</f>
        <v>5435</v>
      </c>
    </row>
    <row r="95" spans="1:15" ht="12.75">
      <c r="A95" s="4">
        <f>+A94+1</f>
        <v>1976</v>
      </c>
      <c r="B95" s="6">
        <v>1121</v>
      </c>
      <c r="C95" s="6">
        <v>644</v>
      </c>
      <c r="D95" s="6">
        <v>566</v>
      </c>
      <c r="E95" s="6">
        <v>307</v>
      </c>
      <c r="F95" s="6">
        <v>193</v>
      </c>
      <c r="G95" s="6">
        <v>2</v>
      </c>
      <c r="H95" s="6">
        <v>0</v>
      </c>
      <c r="I95" s="6">
        <v>0</v>
      </c>
      <c r="J95" s="6">
        <v>43</v>
      </c>
      <c r="K95" s="6">
        <v>487</v>
      </c>
      <c r="L95" s="6">
        <v>898</v>
      </c>
      <c r="M95" s="6">
        <v>1169</v>
      </c>
      <c r="N95" s="2">
        <f>SUM(B95:M95)</f>
        <v>5430</v>
      </c>
      <c r="O95" s="2">
        <f>+(SUM(H94:M94)+SUM(B95:G95))</f>
        <v>4682</v>
      </c>
    </row>
    <row r="96" spans="1:15" ht="12.75">
      <c r="A96" s="4">
        <f>+A95+1</f>
        <v>1977</v>
      </c>
      <c r="B96" s="6">
        <v>1587</v>
      </c>
      <c r="C96" s="6">
        <v>891</v>
      </c>
      <c r="D96" s="6">
        <v>548</v>
      </c>
      <c r="E96" s="6">
        <v>209</v>
      </c>
      <c r="F96" s="6">
        <v>40</v>
      </c>
      <c r="G96" s="6">
        <v>0</v>
      </c>
      <c r="H96" s="6">
        <v>0</v>
      </c>
      <c r="I96" s="6">
        <v>0</v>
      </c>
      <c r="J96" s="6">
        <v>14</v>
      </c>
      <c r="K96" s="6">
        <v>287</v>
      </c>
      <c r="L96" s="6">
        <v>591</v>
      </c>
      <c r="M96" s="6">
        <v>1053</v>
      </c>
      <c r="N96" s="2">
        <f>SUM(B96:M96)</f>
        <v>5220</v>
      </c>
      <c r="O96" s="2">
        <f>+(SUM(H95:M95)+SUM(B96:G96))</f>
        <v>5872</v>
      </c>
    </row>
    <row r="97" spans="1:15" ht="12.75">
      <c r="A97" s="4">
        <f>+A96+1</f>
        <v>1978</v>
      </c>
      <c r="B97" s="6">
        <v>1378</v>
      </c>
      <c r="C97" s="6">
        <v>1206</v>
      </c>
      <c r="D97" s="6">
        <v>842</v>
      </c>
      <c r="E97" s="6">
        <v>260</v>
      </c>
      <c r="F97" s="6">
        <v>161</v>
      </c>
      <c r="G97" s="6">
        <v>3</v>
      </c>
      <c r="H97" s="6">
        <v>0</v>
      </c>
      <c r="I97" s="6">
        <v>0</v>
      </c>
      <c r="J97" s="6">
        <v>21</v>
      </c>
      <c r="K97" s="6">
        <v>280</v>
      </c>
      <c r="L97" s="6">
        <v>552</v>
      </c>
      <c r="M97" s="6">
        <v>949</v>
      </c>
      <c r="N97" s="2">
        <f>SUM(B97:M97)</f>
        <v>5652</v>
      </c>
      <c r="O97" s="2">
        <f>+(SUM(H96:M96)+SUM(B97:G97))</f>
        <v>5795</v>
      </c>
    </row>
    <row r="98" spans="1:15" ht="12.75">
      <c r="A98" s="4">
        <f>+A97+1</f>
        <v>1979</v>
      </c>
      <c r="B98" s="6">
        <v>1515</v>
      </c>
      <c r="C98" s="6">
        <v>1169</v>
      </c>
      <c r="D98" s="6">
        <v>633</v>
      </c>
      <c r="E98" s="6">
        <v>360</v>
      </c>
      <c r="F98" s="6">
        <v>94</v>
      </c>
      <c r="G98" s="6">
        <v>0</v>
      </c>
      <c r="H98" s="6">
        <v>2</v>
      </c>
      <c r="I98" s="6">
        <v>4</v>
      </c>
      <c r="J98" s="6">
        <v>34</v>
      </c>
      <c r="K98" s="6">
        <v>261</v>
      </c>
      <c r="L98" s="6">
        <v>698</v>
      </c>
      <c r="M98" s="6">
        <v>897</v>
      </c>
      <c r="N98" s="2">
        <f>SUM(B98:M98)</f>
        <v>5667</v>
      </c>
      <c r="O98" s="2">
        <f>+(SUM(H97:M97)+SUM(B98:G98))</f>
        <v>5573</v>
      </c>
    </row>
    <row r="99" spans="1:13" ht="12.75">
      <c r="A99" s="4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5" ht="12.75">
      <c r="A100" s="4">
        <f>+A98+1</f>
        <v>1980</v>
      </c>
      <c r="B100" s="6">
        <v>1101</v>
      </c>
      <c r="C100" s="6">
        <v>1108</v>
      </c>
      <c r="D100" s="6">
        <v>803</v>
      </c>
      <c r="E100" s="6">
        <v>389</v>
      </c>
      <c r="F100" s="6">
        <v>92</v>
      </c>
      <c r="G100" s="6">
        <v>3</v>
      </c>
      <c r="H100" s="6">
        <v>0</v>
      </c>
      <c r="I100" s="6">
        <v>0</v>
      </c>
      <c r="J100" s="6">
        <v>56</v>
      </c>
      <c r="K100" s="6">
        <v>368</v>
      </c>
      <c r="L100" s="6">
        <v>640</v>
      </c>
      <c r="M100" s="6">
        <v>962</v>
      </c>
      <c r="N100" s="2">
        <f>SUM(B100:M100)</f>
        <v>5522</v>
      </c>
      <c r="O100" s="2">
        <f>+(SUM(H98:M98)+SUM(B100:G100))</f>
        <v>5392</v>
      </c>
    </row>
    <row r="101" spans="1:15" ht="12.75">
      <c r="A101" s="4">
        <f>+A100+1</f>
        <v>1981</v>
      </c>
      <c r="B101" s="6">
        <v>1110</v>
      </c>
      <c r="C101" s="6">
        <v>878</v>
      </c>
      <c r="D101" s="6">
        <v>630</v>
      </c>
      <c r="E101" s="6">
        <v>159</v>
      </c>
      <c r="F101" s="6">
        <v>211</v>
      </c>
      <c r="G101" s="6">
        <v>0</v>
      </c>
      <c r="H101" s="6">
        <v>0</v>
      </c>
      <c r="I101" s="6">
        <v>0</v>
      </c>
      <c r="J101" s="6">
        <v>32</v>
      </c>
      <c r="K101" s="6">
        <v>326</v>
      </c>
      <c r="L101" s="6">
        <v>544</v>
      </c>
      <c r="M101" s="6">
        <v>1089</v>
      </c>
      <c r="N101" s="2">
        <f>SUM(B101:M101)</f>
        <v>4979</v>
      </c>
      <c r="O101" s="2">
        <f>+(SUM(H100:M100)+SUM(B101:G101))</f>
        <v>5014</v>
      </c>
    </row>
    <row r="102" spans="1:15" ht="12.75">
      <c r="A102" s="4">
        <f>+A101+1</f>
        <v>1982</v>
      </c>
      <c r="B102" s="6">
        <v>1314</v>
      </c>
      <c r="C102" s="6">
        <v>955</v>
      </c>
      <c r="D102" s="6">
        <v>607</v>
      </c>
      <c r="E102" s="6">
        <v>416</v>
      </c>
      <c r="F102" s="6">
        <v>40</v>
      </c>
      <c r="G102" s="6">
        <v>25</v>
      </c>
      <c r="H102" s="6">
        <v>0</v>
      </c>
      <c r="I102" s="6">
        <v>3</v>
      </c>
      <c r="J102" s="6">
        <v>88</v>
      </c>
      <c r="K102" s="6">
        <v>297</v>
      </c>
      <c r="L102" s="6">
        <v>619</v>
      </c>
      <c r="M102" s="6">
        <v>783</v>
      </c>
      <c r="N102" s="2">
        <f>SUM(B102:M102)</f>
        <v>5147</v>
      </c>
      <c r="O102" s="2">
        <f>+(SUM(H101:M101)+SUM(B102:G102))</f>
        <v>5348</v>
      </c>
    </row>
    <row r="103" spans="1:15" ht="12.75">
      <c r="A103" s="4">
        <f>+A102+1</f>
        <v>1983</v>
      </c>
      <c r="B103" s="6">
        <v>1018</v>
      </c>
      <c r="C103" s="6">
        <v>750</v>
      </c>
      <c r="D103" s="6">
        <v>656</v>
      </c>
      <c r="E103" s="6">
        <v>501</v>
      </c>
      <c r="F103" s="6">
        <v>159</v>
      </c>
      <c r="G103" s="6">
        <v>14</v>
      </c>
      <c r="H103" s="6">
        <v>0</v>
      </c>
      <c r="I103" s="6">
        <v>0</v>
      </c>
      <c r="J103" s="6">
        <v>84</v>
      </c>
      <c r="K103" s="6">
        <v>271</v>
      </c>
      <c r="L103" s="6">
        <v>575</v>
      </c>
      <c r="M103" s="6">
        <v>1466</v>
      </c>
      <c r="N103" s="2">
        <f>SUM(B103:M103)</f>
        <v>5494</v>
      </c>
      <c r="O103" s="2">
        <f>+(SUM(H102:M102)+SUM(B103:G103))</f>
        <v>4888</v>
      </c>
    </row>
    <row r="104" spans="1:15" ht="12.75">
      <c r="A104" s="4">
        <f>+A103+1</f>
        <v>1984</v>
      </c>
      <c r="B104" s="6">
        <v>1153</v>
      </c>
      <c r="C104" s="6">
        <v>720</v>
      </c>
      <c r="D104" s="6">
        <v>871</v>
      </c>
      <c r="E104" s="6">
        <v>383</v>
      </c>
      <c r="F104" s="6">
        <v>155</v>
      </c>
      <c r="G104" s="6">
        <v>0</v>
      </c>
      <c r="H104" s="6">
        <v>0</v>
      </c>
      <c r="I104" s="6">
        <v>0</v>
      </c>
      <c r="J104" s="6">
        <v>125</v>
      </c>
      <c r="K104" s="6">
        <v>213</v>
      </c>
      <c r="L104" s="6">
        <v>646</v>
      </c>
      <c r="M104" s="6">
        <v>814</v>
      </c>
      <c r="N104" s="2">
        <f>SUM(B104:M104)</f>
        <v>5080</v>
      </c>
      <c r="O104" s="2">
        <f>+(SUM(H103:M103)+SUM(B104:G104))</f>
        <v>5678</v>
      </c>
    </row>
    <row r="105" spans="1:13" ht="12.75">
      <c r="A105" s="4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5" ht="12.75">
      <c r="A106" s="4">
        <f>+A104+1</f>
        <v>1985</v>
      </c>
      <c r="B106" s="6">
        <v>1391</v>
      </c>
      <c r="C106" s="6">
        <v>1042</v>
      </c>
      <c r="D106" s="6">
        <v>518</v>
      </c>
      <c r="E106" s="6">
        <v>225</v>
      </c>
      <c r="F106" s="6">
        <v>63</v>
      </c>
      <c r="G106" s="6">
        <v>16</v>
      </c>
      <c r="H106" s="6">
        <v>0</v>
      </c>
      <c r="I106" s="6">
        <v>2</v>
      </c>
      <c r="J106" s="6">
        <v>99</v>
      </c>
      <c r="K106" s="6">
        <v>210</v>
      </c>
      <c r="L106" s="6">
        <v>674</v>
      </c>
      <c r="M106" s="6">
        <v>1249</v>
      </c>
      <c r="N106" s="2">
        <f>SUM(B106:M106)</f>
        <v>5489</v>
      </c>
      <c r="O106" s="2">
        <f>+(SUM(H104:M104)+SUM(B106:G106))</f>
        <v>5053</v>
      </c>
    </row>
    <row r="107" spans="1:15" ht="12.75">
      <c r="A107" s="4">
        <f>+A106+1</f>
        <v>1986</v>
      </c>
      <c r="B107" s="6">
        <v>964</v>
      </c>
      <c r="C107" s="6">
        <v>897</v>
      </c>
      <c r="D107" s="6">
        <v>521</v>
      </c>
      <c r="E107" s="6">
        <v>227</v>
      </c>
      <c r="F107" s="6">
        <v>53</v>
      </c>
      <c r="G107" s="6">
        <v>0</v>
      </c>
      <c r="H107" s="6">
        <v>0</v>
      </c>
      <c r="I107" s="6">
        <v>15</v>
      </c>
      <c r="J107" s="6">
        <v>13</v>
      </c>
      <c r="K107" s="6">
        <v>251</v>
      </c>
      <c r="L107" s="6">
        <v>765</v>
      </c>
      <c r="M107" s="6">
        <v>937</v>
      </c>
      <c r="N107" s="2">
        <f>SUM(B107:M107)</f>
        <v>4643</v>
      </c>
      <c r="O107" s="2">
        <f>+(SUM(H106:M106)+SUM(B107:G107))</f>
        <v>4896</v>
      </c>
    </row>
    <row r="108" spans="1:15" ht="12.75">
      <c r="A108" s="4">
        <f>+A107+1</f>
        <v>1987</v>
      </c>
      <c r="B108" s="6">
        <v>1093</v>
      </c>
      <c r="C108" s="6">
        <v>699</v>
      </c>
      <c r="D108" s="6">
        <v>539</v>
      </c>
      <c r="E108" s="6">
        <v>307</v>
      </c>
      <c r="F108" s="6">
        <v>19</v>
      </c>
      <c r="G108" s="6">
        <v>0</v>
      </c>
      <c r="H108" s="6">
        <v>0</v>
      </c>
      <c r="I108" s="6">
        <v>2</v>
      </c>
      <c r="J108" s="6">
        <v>29</v>
      </c>
      <c r="K108" s="6">
        <v>409</v>
      </c>
      <c r="L108" s="6">
        <v>560</v>
      </c>
      <c r="M108" s="6">
        <v>898</v>
      </c>
      <c r="N108" s="2">
        <f>SUM(B108:M108)</f>
        <v>4555</v>
      </c>
      <c r="O108" s="2">
        <f>+(SUM(H107:M107)+SUM(B108:G108))</f>
        <v>4638</v>
      </c>
    </row>
    <row r="109" spans="1:15" ht="12.75">
      <c r="A109" s="4">
        <f>+A108+1</f>
        <v>1988</v>
      </c>
      <c r="B109" s="6">
        <v>1150</v>
      </c>
      <c r="C109" s="6">
        <v>1064</v>
      </c>
      <c r="D109" s="6">
        <v>653</v>
      </c>
      <c r="E109" s="6">
        <v>323</v>
      </c>
      <c r="F109" s="6">
        <v>37</v>
      </c>
      <c r="G109" s="6">
        <v>2</v>
      </c>
      <c r="H109" s="6">
        <v>4</v>
      </c>
      <c r="I109" s="6">
        <v>2</v>
      </c>
      <c r="J109" s="6">
        <v>16</v>
      </c>
      <c r="K109" s="6">
        <v>434</v>
      </c>
      <c r="L109" s="6">
        <v>583</v>
      </c>
      <c r="M109" s="6">
        <v>955</v>
      </c>
      <c r="N109" s="2">
        <f>SUM(B109:M109)</f>
        <v>5223</v>
      </c>
      <c r="O109" s="2">
        <f>+(SUM(H108:M108)+SUM(B109:G109))</f>
        <v>5127</v>
      </c>
    </row>
    <row r="110" spans="1:15" ht="12.75">
      <c r="A110" s="4">
        <f>+A109+1</f>
        <v>1989</v>
      </c>
      <c r="B110" s="6">
        <v>828</v>
      </c>
      <c r="C110" s="6">
        <v>1164</v>
      </c>
      <c r="D110" s="6">
        <v>660</v>
      </c>
      <c r="E110" s="6">
        <v>356</v>
      </c>
      <c r="F110" s="6">
        <v>169</v>
      </c>
      <c r="G110" s="6">
        <v>14</v>
      </c>
      <c r="H110" s="6">
        <v>0</v>
      </c>
      <c r="I110" s="6">
        <v>2</v>
      </c>
      <c r="J110" s="6">
        <v>122</v>
      </c>
      <c r="K110" s="6">
        <v>244</v>
      </c>
      <c r="L110" s="6">
        <v>635</v>
      </c>
      <c r="M110" s="6">
        <v>1342</v>
      </c>
      <c r="N110" s="2">
        <f>SUM(B110:M110)</f>
        <v>5536</v>
      </c>
      <c r="O110" s="2">
        <f>+(SUM(H109:M109)+SUM(B110:G110))</f>
        <v>5185</v>
      </c>
    </row>
    <row r="111" spans="1:15" ht="12.75">
      <c r="A111" s="1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1"/>
      <c r="O111" s="1"/>
    </row>
    <row r="112" spans="1:15" ht="12.75">
      <c r="A112" s="4">
        <v>1990</v>
      </c>
      <c r="B112" s="6">
        <v>781</v>
      </c>
      <c r="C112" s="6">
        <v>740</v>
      </c>
      <c r="D112" s="6">
        <v>590</v>
      </c>
      <c r="E112" s="6">
        <v>390</v>
      </c>
      <c r="F112" s="6">
        <v>172</v>
      </c>
      <c r="G112" s="6">
        <v>13</v>
      </c>
      <c r="H112" s="6">
        <v>7</v>
      </c>
      <c r="I112" s="6">
        <v>1</v>
      </c>
      <c r="J112" s="6">
        <v>39</v>
      </c>
      <c r="K112" s="6">
        <v>311</v>
      </c>
      <c r="L112" s="6">
        <v>435</v>
      </c>
      <c r="M112" s="6">
        <v>1027</v>
      </c>
      <c r="N112" s="2">
        <f>SUM(B112:M112)</f>
        <v>4506</v>
      </c>
      <c r="O112" s="2">
        <f>+(SUM(H110:M110)+SUM(B112:G112))</f>
        <v>5031</v>
      </c>
    </row>
    <row r="113" spans="1:15" ht="12.75">
      <c r="A113" s="4">
        <f>+A112+1</f>
        <v>1991</v>
      </c>
      <c r="B113" s="6">
        <v>1205</v>
      </c>
      <c r="C113" s="6">
        <v>698</v>
      </c>
      <c r="D113" s="6">
        <v>511</v>
      </c>
      <c r="E113" s="6">
        <v>221</v>
      </c>
      <c r="F113" s="6">
        <v>49</v>
      </c>
      <c r="G113" s="6">
        <v>0</v>
      </c>
      <c r="H113" s="6">
        <v>0</v>
      </c>
      <c r="I113" s="6">
        <v>0</v>
      </c>
      <c r="J113" s="6">
        <v>110</v>
      </c>
      <c r="K113" s="6">
        <v>254</v>
      </c>
      <c r="L113" s="6">
        <v>771</v>
      </c>
      <c r="M113" s="6">
        <v>861</v>
      </c>
      <c r="N113" s="2">
        <f aca="true" t="shared" si="0" ref="N113:N128">SUM(B113:M113)</f>
        <v>4680</v>
      </c>
      <c r="O113" s="2">
        <f>+(SUM(H112:M112)+SUM(B113:G113))</f>
        <v>4504</v>
      </c>
    </row>
    <row r="114" spans="1:15" ht="12.75">
      <c r="A114" s="4">
        <f aca="true" t="shared" si="1" ref="A114:A134">+A113+1</f>
        <v>1992</v>
      </c>
      <c r="B114" s="6">
        <v>918</v>
      </c>
      <c r="C114" s="6">
        <v>717</v>
      </c>
      <c r="D114" s="6">
        <v>567</v>
      </c>
      <c r="E114" s="6">
        <v>320</v>
      </c>
      <c r="F114" s="6">
        <v>136</v>
      </c>
      <c r="G114" s="6">
        <v>15</v>
      </c>
      <c r="H114" s="6">
        <v>0</v>
      </c>
      <c r="I114" s="6">
        <v>13</v>
      </c>
      <c r="J114" s="6">
        <v>88</v>
      </c>
      <c r="K114" s="6">
        <v>264</v>
      </c>
      <c r="L114" s="6">
        <v>722</v>
      </c>
      <c r="M114" s="6">
        <v>973</v>
      </c>
      <c r="N114" s="2">
        <f t="shared" si="0"/>
        <v>4733</v>
      </c>
      <c r="O114" s="2">
        <f aca="true" t="shared" si="2" ref="O114:O128">+(SUM(H113:M113)+SUM(B114:G114))</f>
        <v>4669</v>
      </c>
    </row>
    <row r="115" spans="1:15" ht="12.75">
      <c r="A115" s="4">
        <f t="shared" si="1"/>
        <v>1993</v>
      </c>
      <c r="B115" s="6">
        <v>1094</v>
      </c>
      <c r="C115" s="6">
        <v>995</v>
      </c>
      <c r="D115" s="6">
        <v>775</v>
      </c>
      <c r="E115" s="6">
        <v>396</v>
      </c>
      <c r="F115" s="6">
        <v>87</v>
      </c>
      <c r="G115" s="6">
        <v>27</v>
      </c>
      <c r="H115" s="6">
        <v>0</v>
      </c>
      <c r="I115" s="6">
        <v>4</v>
      </c>
      <c r="J115" s="6">
        <v>117</v>
      </c>
      <c r="K115" s="6">
        <v>375</v>
      </c>
      <c r="L115" s="6">
        <v>743</v>
      </c>
      <c r="M115" s="6">
        <v>935</v>
      </c>
      <c r="N115" s="2">
        <f t="shared" si="0"/>
        <v>5548</v>
      </c>
      <c r="O115" s="2">
        <f t="shared" si="2"/>
        <v>5434</v>
      </c>
    </row>
    <row r="116" spans="1:15" ht="12.75">
      <c r="A116" s="4">
        <f t="shared" si="1"/>
        <v>1994</v>
      </c>
      <c r="B116" s="6">
        <v>1244</v>
      </c>
      <c r="C116" s="6">
        <v>930</v>
      </c>
      <c r="D116" s="6">
        <v>592</v>
      </c>
      <c r="E116" s="6">
        <v>327</v>
      </c>
      <c r="F116" s="6">
        <v>107</v>
      </c>
      <c r="G116" s="6">
        <v>3</v>
      </c>
      <c r="H116" s="6">
        <v>0</v>
      </c>
      <c r="I116" s="6">
        <v>5</v>
      </c>
      <c r="J116" s="6">
        <v>79</v>
      </c>
      <c r="K116" s="6">
        <v>248</v>
      </c>
      <c r="L116" s="6">
        <v>514</v>
      </c>
      <c r="M116" s="6">
        <v>843</v>
      </c>
      <c r="N116" s="2">
        <f t="shared" si="0"/>
        <v>4892</v>
      </c>
      <c r="O116" s="2">
        <f t="shared" si="2"/>
        <v>5377</v>
      </c>
    </row>
    <row r="117" spans="1:13" ht="12.75">
      <c r="A117" s="4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5" ht="12.75">
      <c r="A118" s="4">
        <f>+A116+1</f>
        <v>1995</v>
      </c>
      <c r="B118" s="6">
        <v>1173</v>
      </c>
      <c r="C118" s="6">
        <v>848</v>
      </c>
      <c r="D118" s="6">
        <v>567</v>
      </c>
      <c r="E118" s="6">
        <v>357</v>
      </c>
      <c r="F118" s="6">
        <v>153</v>
      </c>
      <c r="G118" s="6">
        <v>0</v>
      </c>
      <c r="H118" s="6">
        <v>0</v>
      </c>
      <c r="I118" s="6">
        <v>0</v>
      </c>
      <c r="J118" s="6">
        <v>122</v>
      </c>
      <c r="K118" s="6">
        <v>236</v>
      </c>
      <c r="L118" s="6">
        <v>747</v>
      </c>
      <c r="M118" s="6">
        <v>1019</v>
      </c>
      <c r="N118" s="2">
        <f t="shared" si="0"/>
        <v>5222</v>
      </c>
      <c r="O118" s="2">
        <f>+(SUM(H116:M116)+SUM(B118:G118))</f>
        <v>4787</v>
      </c>
    </row>
    <row r="119" spans="1:15" ht="12.75">
      <c r="A119" s="4">
        <f t="shared" si="1"/>
        <v>1996</v>
      </c>
      <c r="B119" s="6">
        <v>1191</v>
      </c>
      <c r="C119" s="6">
        <v>863</v>
      </c>
      <c r="D119" s="6">
        <v>823</v>
      </c>
      <c r="E119" s="6">
        <v>392</v>
      </c>
      <c r="F119" s="6">
        <v>106</v>
      </c>
      <c r="G119" s="6">
        <v>23</v>
      </c>
      <c r="H119" s="6">
        <v>0</v>
      </c>
      <c r="I119" s="6">
        <v>0</v>
      </c>
      <c r="J119" s="6">
        <v>90</v>
      </c>
      <c r="K119" s="6">
        <v>274</v>
      </c>
      <c r="L119" s="6">
        <v>805</v>
      </c>
      <c r="M119" s="6">
        <v>975</v>
      </c>
      <c r="N119" s="2">
        <f t="shared" si="0"/>
        <v>5542</v>
      </c>
      <c r="O119" s="2">
        <f t="shared" si="2"/>
        <v>5522</v>
      </c>
    </row>
    <row r="120" spans="1:15" ht="12.75">
      <c r="A120" s="4">
        <f t="shared" si="1"/>
        <v>1997</v>
      </c>
      <c r="B120" s="6">
        <v>1228</v>
      </c>
      <c r="C120" s="6">
        <v>792</v>
      </c>
      <c r="D120" s="6">
        <v>589</v>
      </c>
      <c r="E120" s="6">
        <v>477</v>
      </c>
      <c r="F120" s="6">
        <v>212</v>
      </c>
      <c r="G120" s="6">
        <v>15</v>
      </c>
      <c r="H120" s="6">
        <v>3</v>
      </c>
      <c r="I120" s="6">
        <v>0</v>
      </c>
      <c r="J120" s="6">
        <v>29</v>
      </c>
      <c r="K120" s="6">
        <v>309</v>
      </c>
      <c r="L120" s="6">
        <v>727</v>
      </c>
      <c r="M120" s="6">
        <v>971</v>
      </c>
      <c r="N120" s="2">
        <f t="shared" si="0"/>
        <v>5352</v>
      </c>
      <c r="O120" s="2">
        <f t="shared" si="2"/>
        <v>5457</v>
      </c>
    </row>
    <row r="121" spans="1:15" ht="12.75">
      <c r="A121" s="4">
        <f t="shared" si="1"/>
        <v>1998</v>
      </c>
      <c r="B121" s="6">
        <v>930</v>
      </c>
      <c r="C121" s="6">
        <v>673</v>
      </c>
      <c r="D121" s="6">
        <v>757</v>
      </c>
      <c r="E121" s="6">
        <v>332</v>
      </c>
      <c r="F121" s="6">
        <v>32</v>
      </c>
      <c r="G121" s="6">
        <v>35</v>
      </c>
      <c r="H121" s="6">
        <v>0</v>
      </c>
      <c r="I121" s="6">
        <v>0</v>
      </c>
      <c r="J121" s="6">
        <v>6</v>
      </c>
      <c r="K121" s="6">
        <v>236</v>
      </c>
      <c r="L121" s="6">
        <v>490</v>
      </c>
      <c r="M121" s="6">
        <v>918</v>
      </c>
      <c r="N121" s="2">
        <f t="shared" si="0"/>
        <v>4409</v>
      </c>
      <c r="O121" s="2">
        <f t="shared" si="2"/>
        <v>4798</v>
      </c>
    </row>
    <row r="122" spans="1:15" ht="12.75">
      <c r="A122" s="4">
        <f t="shared" si="1"/>
        <v>1999</v>
      </c>
      <c r="B122" s="6">
        <v>1131</v>
      </c>
      <c r="C122" s="6">
        <v>650</v>
      </c>
      <c r="D122" s="6">
        <v>718</v>
      </c>
      <c r="E122" s="6">
        <v>269</v>
      </c>
      <c r="F122" s="6">
        <v>76</v>
      </c>
      <c r="G122" s="6">
        <v>17</v>
      </c>
      <c r="H122" s="6">
        <v>0</v>
      </c>
      <c r="I122" s="6">
        <v>0</v>
      </c>
      <c r="J122" s="6">
        <v>77</v>
      </c>
      <c r="K122" s="6">
        <v>264</v>
      </c>
      <c r="L122" s="6">
        <v>389</v>
      </c>
      <c r="M122" s="6">
        <v>884</v>
      </c>
      <c r="N122" s="2">
        <f t="shared" si="0"/>
        <v>4475</v>
      </c>
      <c r="O122" s="2">
        <f t="shared" si="2"/>
        <v>4511</v>
      </c>
    </row>
    <row r="123" spans="1:13" ht="12.75">
      <c r="A123" s="4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5" ht="12.75">
      <c r="A124" s="4">
        <f>+A122+1</f>
        <v>2000</v>
      </c>
      <c r="B124" s="6">
        <v>1024</v>
      </c>
      <c r="C124" s="6">
        <v>663</v>
      </c>
      <c r="D124" s="6">
        <v>546</v>
      </c>
      <c r="E124" s="6">
        <v>327</v>
      </c>
      <c r="F124" s="6">
        <v>68</v>
      </c>
      <c r="G124" s="6">
        <v>13</v>
      </c>
      <c r="H124" s="6">
        <v>0</v>
      </c>
      <c r="I124" s="6">
        <v>0</v>
      </c>
      <c r="J124" s="6">
        <v>68</v>
      </c>
      <c r="K124" s="6">
        <v>191</v>
      </c>
      <c r="L124" s="6">
        <v>791</v>
      </c>
      <c r="M124" s="6">
        <v>1393</v>
      </c>
      <c r="N124" s="2">
        <f t="shared" si="0"/>
        <v>5084</v>
      </c>
      <c r="O124" s="2">
        <f>+(SUM(H122:M122)+SUM(B124:G124))</f>
        <v>4255</v>
      </c>
    </row>
    <row r="125" spans="1:15" ht="12.75">
      <c r="A125" s="4">
        <f t="shared" si="1"/>
        <v>2001</v>
      </c>
      <c r="B125" s="6">
        <v>1099</v>
      </c>
      <c r="C125" s="6">
        <v>880</v>
      </c>
      <c r="D125" s="6">
        <v>769</v>
      </c>
      <c r="E125" s="6">
        <v>178</v>
      </c>
      <c r="F125" s="6">
        <v>82</v>
      </c>
      <c r="G125" s="6">
        <v>20</v>
      </c>
      <c r="H125" s="6">
        <v>0</v>
      </c>
      <c r="I125" s="6">
        <v>0</v>
      </c>
      <c r="J125" s="6">
        <v>67</v>
      </c>
      <c r="K125" s="6">
        <v>300</v>
      </c>
      <c r="L125" s="6">
        <v>421</v>
      </c>
      <c r="M125" s="6">
        <v>846</v>
      </c>
      <c r="N125" s="2">
        <f t="shared" si="0"/>
        <v>4662</v>
      </c>
      <c r="O125" s="2">
        <f t="shared" si="2"/>
        <v>5471</v>
      </c>
    </row>
    <row r="126" spans="1:15" ht="12.75">
      <c r="A126" s="4">
        <f t="shared" si="1"/>
        <v>2002</v>
      </c>
      <c r="B126" s="6">
        <v>943</v>
      </c>
      <c r="C126" s="6">
        <v>777</v>
      </c>
      <c r="D126" s="6">
        <v>762</v>
      </c>
      <c r="E126" s="6">
        <v>295</v>
      </c>
      <c r="F126" s="6">
        <v>176</v>
      </c>
      <c r="G126" s="6">
        <v>1</v>
      </c>
      <c r="H126" s="6">
        <v>0</v>
      </c>
      <c r="I126" s="6">
        <v>0</v>
      </c>
      <c r="J126" s="6">
        <v>23</v>
      </c>
      <c r="K126" s="6">
        <v>437</v>
      </c>
      <c r="L126" s="6">
        <v>714</v>
      </c>
      <c r="M126" s="6">
        <v>920</v>
      </c>
      <c r="N126" s="2">
        <f t="shared" si="0"/>
        <v>5048</v>
      </c>
      <c r="O126" s="2">
        <f t="shared" si="2"/>
        <v>4588</v>
      </c>
    </row>
    <row r="127" spans="1:15" ht="12.75">
      <c r="A127" s="4">
        <f t="shared" si="1"/>
        <v>2003</v>
      </c>
      <c r="B127" s="6">
        <v>1217</v>
      </c>
      <c r="C127" s="6">
        <v>983</v>
      </c>
      <c r="D127" s="6">
        <v>625</v>
      </c>
      <c r="E127" s="6">
        <v>272</v>
      </c>
      <c r="F127" s="6">
        <v>93</v>
      </c>
      <c r="G127" s="6">
        <v>36</v>
      </c>
      <c r="H127" s="6">
        <v>0</v>
      </c>
      <c r="I127" s="6">
        <v>0</v>
      </c>
      <c r="J127" s="6">
        <v>84</v>
      </c>
      <c r="K127" s="6">
        <v>254</v>
      </c>
      <c r="L127" s="6">
        <v>568</v>
      </c>
      <c r="M127" s="6">
        <v>894</v>
      </c>
      <c r="N127" s="2">
        <f t="shared" si="0"/>
        <v>5026</v>
      </c>
      <c r="O127" s="2">
        <f t="shared" si="2"/>
        <v>5320</v>
      </c>
    </row>
    <row r="128" spans="1:15" ht="12.75">
      <c r="A128" s="4">
        <f t="shared" si="1"/>
        <v>2004</v>
      </c>
      <c r="B128" s="6">
        <v>1150</v>
      </c>
      <c r="C128" s="6">
        <v>933</v>
      </c>
      <c r="D128" s="6">
        <v>555</v>
      </c>
      <c r="E128" s="6">
        <v>278</v>
      </c>
      <c r="F128" s="6">
        <v>92</v>
      </c>
      <c r="G128" s="6">
        <v>3</v>
      </c>
      <c r="H128" s="6">
        <v>0</v>
      </c>
      <c r="I128" s="6">
        <v>19</v>
      </c>
      <c r="J128" s="6">
        <v>18</v>
      </c>
      <c r="K128" s="6">
        <v>223</v>
      </c>
      <c r="L128" s="6">
        <v>540</v>
      </c>
      <c r="M128" s="6">
        <v>911</v>
      </c>
      <c r="N128" s="2">
        <f t="shared" si="0"/>
        <v>4722</v>
      </c>
      <c r="O128" s="2">
        <f t="shared" si="2"/>
        <v>4811</v>
      </c>
    </row>
    <row r="129" spans="1:13" ht="12.75">
      <c r="A129" s="4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5" ht="12.75">
      <c r="A130" s="4">
        <f>+A128+1</f>
        <v>2005</v>
      </c>
      <c r="B130" s="6">
        <v>1026</v>
      </c>
      <c r="C130" s="6">
        <v>708</v>
      </c>
      <c r="D130" s="6">
        <v>663</v>
      </c>
      <c r="E130" s="6">
        <v>253</v>
      </c>
      <c r="F130" s="6">
        <v>104</v>
      </c>
      <c r="G130" s="6">
        <v>0</v>
      </c>
      <c r="H130" s="6">
        <v>0</v>
      </c>
      <c r="I130" s="6">
        <v>0</v>
      </c>
      <c r="J130" s="6">
        <v>32</v>
      </c>
      <c r="K130" s="6">
        <v>286</v>
      </c>
      <c r="L130" s="6">
        <v>547</v>
      </c>
      <c r="M130" s="6">
        <v>1044</v>
      </c>
      <c r="N130" s="2">
        <f>SUM(B130:M130)</f>
        <v>4663</v>
      </c>
      <c r="O130" s="2">
        <f>+(SUM(H128:M128)+SUM(B130:G130))</f>
        <v>4465</v>
      </c>
    </row>
    <row r="131" spans="1:15" ht="12.75">
      <c r="A131" s="4">
        <f>+A130+1</f>
        <v>2006</v>
      </c>
      <c r="B131" s="6">
        <v>735</v>
      </c>
      <c r="C131" s="6">
        <v>865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2">
        <f>SUM(B131:M131)</f>
        <v>1600</v>
      </c>
      <c r="O131" s="2">
        <f>+(SUM(H130:M130)+SUM(B131:G131))</f>
        <v>3509</v>
      </c>
    </row>
    <row r="132" spans="1:15" ht="12.75">
      <c r="A132" s="4">
        <f t="shared" si="1"/>
        <v>2007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2">
        <f>SUM(B132:M132)</f>
        <v>0</v>
      </c>
      <c r="O132" s="2">
        <f>+(SUM(H131:M131)+SUM(B132:G132))</f>
        <v>0</v>
      </c>
    </row>
    <row r="133" spans="1:15" ht="12.75">
      <c r="A133" s="4">
        <f t="shared" si="1"/>
        <v>2008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2">
        <f>SUM(B133:M133)</f>
        <v>0</v>
      </c>
      <c r="O133" s="2">
        <f>+(SUM(H132:M132)+SUM(B133:G133))</f>
        <v>0</v>
      </c>
    </row>
    <row r="134" spans="1:15" ht="12.75">
      <c r="A134" s="4">
        <f t="shared" si="1"/>
        <v>2009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2">
        <f>SUM(B134:M134)</f>
        <v>0</v>
      </c>
      <c r="O134" s="2">
        <f>+(SUM(H133:M133)+SUM(B134:G134))</f>
        <v>0</v>
      </c>
    </row>
    <row r="135" ht="13.5" thickBot="1"/>
    <row r="136" spans="1:15" ht="13.5" thickTop="1">
      <c r="A136" s="8" t="s">
        <v>16</v>
      </c>
      <c r="B136" s="9">
        <f>MAX(B4:B134)</f>
        <v>1587</v>
      </c>
      <c r="C136" s="9">
        <f aca="true" t="shared" si="3" ref="C136:O136">MAX(C4:C134)</f>
        <v>1275</v>
      </c>
      <c r="D136" s="9">
        <f t="shared" si="3"/>
        <v>1118</v>
      </c>
      <c r="E136" s="9">
        <f t="shared" si="3"/>
        <v>530</v>
      </c>
      <c r="F136" s="9">
        <f t="shared" si="3"/>
        <v>260</v>
      </c>
      <c r="G136" s="9">
        <f t="shared" si="3"/>
        <v>50</v>
      </c>
      <c r="H136" s="9">
        <f t="shared" si="3"/>
        <v>7</v>
      </c>
      <c r="I136" s="9">
        <f t="shared" si="3"/>
        <v>40</v>
      </c>
      <c r="J136" s="9">
        <f t="shared" si="3"/>
        <v>167</v>
      </c>
      <c r="K136" s="9">
        <f t="shared" si="3"/>
        <v>560</v>
      </c>
      <c r="L136" s="9">
        <f t="shared" si="3"/>
        <v>898</v>
      </c>
      <c r="M136" s="9">
        <f t="shared" si="3"/>
        <v>1466</v>
      </c>
      <c r="N136" s="9">
        <f t="shared" si="3"/>
        <v>5859</v>
      </c>
      <c r="O136" s="10">
        <f t="shared" si="3"/>
        <v>6054</v>
      </c>
    </row>
    <row r="137" spans="1:15" ht="12.75">
      <c r="A137" s="11" t="s">
        <v>17</v>
      </c>
      <c r="B137" s="12">
        <f>MIN(B4:B134)</f>
        <v>712</v>
      </c>
      <c r="C137" s="12">
        <f aca="true" t="shared" si="4" ref="C137:M137">MIN(C4:C134)</f>
        <v>585</v>
      </c>
      <c r="D137" s="12">
        <f t="shared" si="4"/>
        <v>287</v>
      </c>
      <c r="E137" s="12">
        <f t="shared" si="4"/>
        <v>121</v>
      </c>
      <c r="F137" s="12">
        <f t="shared" si="4"/>
        <v>11</v>
      </c>
      <c r="G137" s="12">
        <f t="shared" si="4"/>
        <v>0</v>
      </c>
      <c r="H137" s="12">
        <f t="shared" si="4"/>
        <v>0</v>
      </c>
      <c r="I137" s="12">
        <f t="shared" si="4"/>
        <v>0</v>
      </c>
      <c r="J137" s="12">
        <f t="shared" si="4"/>
        <v>6</v>
      </c>
      <c r="K137" s="12">
        <f t="shared" si="4"/>
        <v>51</v>
      </c>
      <c r="L137" s="12">
        <f t="shared" si="4"/>
        <v>378</v>
      </c>
      <c r="M137" s="12">
        <f t="shared" si="4"/>
        <v>673</v>
      </c>
      <c r="N137" s="12">
        <f>MIN(N4:N127)</f>
        <v>3906</v>
      </c>
      <c r="O137" s="13">
        <f>MIN(O4:O127)</f>
        <v>3995</v>
      </c>
    </row>
    <row r="138" spans="1:15" ht="13.5" thickBot="1">
      <c r="A138" s="14" t="s">
        <v>18</v>
      </c>
      <c r="B138" s="15">
        <f>+AVERAGE(B4:B134)</f>
        <v>1097.2056074766356</v>
      </c>
      <c r="C138" s="15">
        <f aca="true" t="shared" si="5" ref="C138:M138">+AVERAGE(C4:C134)</f>
        <v>890.8224299065421</v>
      </c>
      <c r="D138" s="15">
        <f t="shared" si="5"/>
        <v>667.9811320754717</v>
      </c>
      <c r="E138" s="15">
        <f t="shared" si="5"/>
        <v>324.79245283018867</v>
      </c>
      <c r="F138" s="15">
        <f t="shared" si="5"/>
        <v>111.73584905660377</v>
      </c>
      <c r="G138" s="15">
        <f t="shared" si="5"/>
        <v>11.90566037735849</v>
      </c>
      <c r="H138" s="15">
        <f t="shared" si="5"/>
        <v>0.3490566037735849</v>
      </c>
      <c r="I138" s="15">
        <f t="shared" si="5"/>
        <v>2.7547169811320753</v>
      </c>
      <c r="J138" s="15">
        <f t="shared" si="5"/>
        <v>59.528301886792455</v>
      </c>
      <c r="K138" s="15">
        <f t="shared" si="5"/>
        <v>264.4622641509434</v>
      </c>
      <c r="L138" s="15">
        <f t="shared" si="5"/>
        <v>623.6415094339623</v>
      </c>
      <c r="M138" s="15">
        <f t="shared" si="5"/>
        <v>985.5</v>
      </c>
      <c r="N138" s="15">
        <f>+AVERAGE(N4:N127)</f>
        <v>5051.1057692307695</v>
      </c>
      <c r="O138" s="16">
        <f>+AVERAGE(O4:O127)</f>
        <v>5051.543689320389</v>
      </c>
    </row>
    <row r="139" spans="1:9" ht="13.5" thickTop="1">
      <c r="A139" s="5"/>
      <c r="B139" s="3"/>
      <c r="C139" s="3"/>
      <c r="D139" s="3"/>
      <c r="E139" s="3"/>
      <c r="F139" s="3"/>
      <c r="G139" s="3"/>
      <c r="H139" s="3"/>
      <c r="I139" s="3"/>
    </row>
    <row r="140" spans="2:11" ht="12.75">
      <c r="B140" s="3"/>
      <c r="C140" s="3"/>
      <c r="D140" s="3"/>
      <c r="E140" s="3"/>
      <c r="F140" s="3"/>
      <c r="G140" s="3"/>
      <c r="H140" s="3"/>
      <c r="I140" s="3"/>
      <c r="J140" s="3"/>
      <c r="K140" s="3"/>
    </row>
  </sheetData>
  <sheetProtection selectLockedCells="1"/>
  <mergeCells count="2">
    <mergeCell ref="A1:O1"/>
    <mergeCell ref="G2:H2"/>
  </mergeCells>
  <printOptions/>
  <pageMargins left="0.84" right="0.51" top="0.97" bottom="1" header="0.5" footer="0.5"/>
  <pageSetup horizontalDpi="300" verticalDpi="300" orientation="portrait" scale="90" r:id="rId1"/>
  <headerFooter alignWithMargins="0">
    <oddFooter>&amp;L&amp;F&amp;C&amp;P&amp;R&amp;D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Weather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 Perlow</dc:creator>
  <cp:keywords/>
  <dc:description/>
  <cp:lastModifiedBy>mandy.dawn</cp:lastModifiedBy>
  <cp:lastPrinted>2006-03-01T18:47:18Z</cp:lastPrinted>
  <dcterms:created xsi:type="dcterms:W3CDTF">2004-01-06T15:54:31Z</dcterms:created>
  <dcterms:modified xsi:type="dcterms:W3CDTF">2006-03-01T18:48:28Z</dcterms:modified>
  <cp:category/>
  <cp:version/>
  <cp:contentType/>
  <cp:contentStatus/>
</cp:coreProperties>
</file>