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340" windowHeight="9030" activeTab="0"/>
  </bookViews>
  <sheets>
    <sheet name="stats" sheetId="1" r:id="rId1"/>
  </sheets>
  <definedNames>
    <definedName name="_xlnm.Print_Area" localSheetId="0">'stats'!$A$1:$S$340</definedName>
  </definedNames>
  <calcPr fullCalcOnLoad="1"/>
</workbook>
</file>

<file path=xl/sharedStrings.xml><?xml version="1.0" encoding="utf-8"?>
<sst xmlns="http://schemas.openxmlformats.org/spreadsheetml/2006/main" count="503" uniqueCount="44">
  <si>
    <t>Middle District of Tennessee - U.S. Bankruptcy Court</t>
  </si>
  <si>
    <t>Cases Filed  (Including Reopened and Transferred Cases)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</si>
  <si>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</si>
  <si>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</si>
  <si>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</si>
  <si>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</si>
  <si>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</si>
  <si>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</si>
  <si>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</si>
  <si>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</si>
  <si>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</si>
  <si>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</si>
  <si>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</si>
  <si>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</si>
  <si>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</si>
  <si>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SubTotal</t>
  </si>
  <si>
    <t xml:space="preserve">                    Chapter 7</t>
  </si>
  <si>
    <t xml:space="preserve">                 Chapter 11</t>
  </si>
  <si>
    <t xml:space="preserve">                Chapter 12</t>
  </si>
  <si>
    <t xml:space="preserve">                Chapter 13</t>
  </si>
  <si>
    <t xml:space="preserve">                Total</t>
  </si>
  <si>
    <t>CH 7                    Chapter 7</t>
  </si>
  <si>
    <t>% YTD</t>
  </si>
  <si>
    <t>REOP</t>
  </si>
  <si>
    <t>CH 11                 Chapter 11</t>
  </si>
  <si>
    <t>CH 12                Chapter 12</t>
  </si>
  <si>
    <t>CH 13</t>
  </si>
  <si>
    <t>TOTAL                Total</t>
  </si>
  <si>
    <t>TOTAL</t>
  </si>
  <si>
    <t>Feb</t>
  </si>
  <si>
    <t>Mar</t>
  </si>
  <si>
    <t>Aug</t>
  </si>
  <si>
    <t>Sept</t>
  </si>
  <si>
    <t>Oct</t>
  </si>
  <si>
    <t>Nov</t>
  </si>
  <si>
    <t>Dec</t>
  </si>
  <si>
    <t>Jan</t>
  </si>
  <si>
    <t>Total</t>
  </si>
  <si>
    <t>CH 7</t>
  </si>
  <si>
    <t>CH 11</t>
  </si>
  <si>
    <t>CH 12</t>
  </si>
  <si>
    <t>% PRE MO</t>
  </si>
  <si>
    <t>PREV. MO.</t>
  </si>
  <si>
    <t>% DIFF.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</si>
</sst>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trike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7" fontId="1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9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/>
    </xf>
    <xf numFmtId="9" fontId="10" fillId="0" borderId="0" xfId="0" applyNumberFormat="1" applyFont="1" applyAlignment="1">
      <alignment/>
    </xf>
    <xf numFmtId="10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6"/>
  <sheetViews>
    <sheetView tabSelected="1" view="pageBreakPreview" zoomScale="60" zoomScaleNormal="75" workbookViewId="0" topLeftCell="A270">
      <selection activeCell="O292" sqref="O292"/>
    </sheetView>
  </sheetViews>
  <sheetFormatPr defaultColWidth="9.140625" defaultRowHeight="12.75"/>
  <cols>
    <col min="1" max="1" width="14.00390625" style="0" customWidth="1"/>
    <col min="2" max="2" width="19.140625" style="0" customWidth="1"/>
    <col min="3" max="3" width="15.7109375" style="1" customWidth="1"/>
    <col min="4" max="4" width="14.8515625" style="0" customWidth="1"/>
    <col min="5" max="5" width="12.7109375" style="0" customWidth="1"/>
    <col min="6" max="6" width="16.140625" style="0" customWidth="1"/>
    <col min="7" max="7" width="16.7109375" style="0" customWidth="1"/>
    <col min="8" max="8" width="14.28125" style="0" customWidth="1"/>
    <col min="9" max="9" width="16.57421875" style="0" customWidth="1"/>
    <col min="10" max="10" width="15.140625" style="0" customWidth="1"/>
    <col min="11" max="11" width="17.7109375" style="0" customWidth="1"/>
    <col min="12" max="12" width="15.8515625" style="0" customWidth="1"/>
    <col min="13" max="13" width="15.28125" style="0" customWidth="1"/>
    <col min="14" max="14" width="18.421875" style="0" customWidth="1"/>
    <col min="15" max="15" width="16.00390625" style="0" customWidth="1"/>
    <col min="16" max="16" width="24.7109375" style="0" customWidth="1"/>
    <col min="17" max="17" width="4.57421875" style="0" customWidth="1"/>
  </cols>
  <sheetData>
    <row r="1" spans="1:18" ht="18">
      <c r="A1" s="3"/>
      <c r="B1" s="3"/>
      <c r="C1" s="6"/>
      <c r="D1" s="3"/>
      <c r="E1" s="3"/>
      <c r="F1" s="3"/>
      <c r="G1" s="7" t="s">
        <v>0</v>
      </c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18" ht="18">
      <c r="A2" s="3"/>
      <c r="B2" s="3"/>
      <c r="C2" s="6"/>
      <c r="D2" s="3"/>
      <c r="E2" s="3"/>
      <c r="F2" s="3"/>
      <c r="G2" s="7" t="s">
        <v>1</v>
      </c>
      <c r="H2" s="3"/>
      <c r="I2" s="3"/>
      <c r="J2" s="3"/>
      <c r="K2" s="3"/>
      <c r="L2" s="3"/>
      <c r="M2" s="3"/>
      <c r="N2" s="3"/>
      <c r="O2" s="3"/>
      <c r="P2" s="3"/>
      <c r="Q2" s="4"/>
      <c r="R2" s="4"/>
    </row>
    <row r="3" spans="1:18" ht="18">
      <c r="A3" s="3"/>
      <c r="B3" s="3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</row>
    <row r="4" spans="1:18" ht="18">
      <c r="A4" s="3" t="s">
        <v>2</v>
      </c>
      <c r="B4" s="7" t="s">
        <v>16</v>
      </c>
      <c r="C4" s="6"/>
      <c r="D4" s="7"/>
      <c r="E4" s="7" t="s">
        <v>17</v>
      </c>
      <c r="F4" s="3"/>
      <c r="G4" s="3"/>
      <c r="H4" s="7" t="s">
        <v>18</v>
      </c>
      <c r="I4" s="3"/>
      <c r="J4" s="3"/>
      <c r="K4" s="7" t="s">
        <v>19</v>
      </c>
      <c r="L4" s="7"/>
      <c r="M4" s="3"/>
      <c r="N4" s="7" t="s">
        <v>20</v>
      </c>
      <c r="O4" s="3"/>
      <c r="P4" s="3"/>
      <c r="Q4" s="4"/>
      <c r="R4" s="4"/>
    </row>
    <row r="5" spans="1:18" ht="18">
      <c r="A5" s="3">
        <v>1990</v>
      </c>
      <c r="B5" s="7" t="s">
        <v>21</v>
      </c>
      <c r="C5" s="8" t="s">
        <v>22</v>
      </c>
      <c r="D5" s="7" t="s">
        <v>23</v>
      </c>
      <c r="E5" s="7" t="s">
        <v>24</v>
      </c>
      <c r="F5" s="7" t="s">
        <v>22</v>
      </c>
      <c r="G5" s="7" t="s">
        <v>23</v>
      </c>
      <c r="H5" s="7" t="s">
        <v>25</v>
      </c>
      <c r="I5" s="7" t="s">
        <v>22</v>
      </c>
      <c r="J5" s="7" t="s">
        <v>23</v>
      </c>
      <c r="K5" s="7" t="s">
        <v>26</v>
      </c>
      <c r="L5" s="7" t="s">
        <v>22</v>
      </c>
      <c r="M5" s="7" t="s">
        <v>23</v>
      </c>
      <c r="N5" s="7" t="s">
        <v>27</v>
      </c>
      <c r="O5" s="7" t="s">
        <v>22</v>
      </c>
      <c r="P5" s="3"/>
      <c r="Q5" s="4"/>
      <c r="R5" s="4"/>
    </row>
    <row r="6" spans="1:18" ht="18">
      <c r="A6" s="3" t="s">
        <v>9</v>
      </c>
      <c r="B6" s="3">
        <v>349</v>
      </c>
      <c r="C6" s="9"/>
      <c r="D6" s="3">
        <v>0</v>
      </c>
      <c r="E6" s="3">
        <v>20</v>
      </c>
      <c r="F6" s="9"/>
      <c r="G6" s="3">
        <v>0</v>
      </c>
      <c r="H6" s="3">
        <v>0</v>
      </c>
      <c r="I6" s="9"/>
      <c r="J6" s="3">
        <v>0</v>
      </c>
      <c r="K6" s="3">
        <v>565</v>
      </c>
      <c r="L6" s="9"/>
      <c r="M6" s="3">
        <v>0</v>
      </c>
      <c r="N6" s="3">
        <f aca="true" t="shared" si="0" ref="N6:N18">B6+E6+H6+K6</f>
        <v>934</v>
      </c>
      <c r="O6" s="9"/>
      <c r="P6" s="3"/>
      <c r="Q6" s="4"/>
      <c r="R6" s="4"/>
    </row>
    <row r="7" spans="1:18" ht="18">
      <c r="A7" s="3" t="s">
        <v>10</v>
      </c>
      <c r="B7" s="3">
        <v>414</v>
      </c>
      <c r="C7" s="9"/>
      <c r="D7" s="3">
        <v>1</v>
      </c>
      <c r="E7" s="3">
        <v>19</v>
      </c>
      <c r="F7" s="9"/>
      <c r="G7" s="3">
        <v>0</v>
      </c>
      <c r="H7" s="3">
        <v>0</v>
      </c>
      <c r="I7" s="9"/>
      <c r="J7" s="3">
        <v>0</v>
      </c>
      <c r="K7" s="3">
        <v>470</v>
      </c>
      <c r="L7" s="9"/>
      <c r="M7" s="3">
        <v>0</v>
      </c>
      <c r="N7" s="3">
        <f t="shared" si="0"/>
        <v>903</v>
      </c>
      <c r="O7" s="9"/>
      <c r="P7" s="3"/>
      <c r="Q7" s="4"/>
      <c r="R7" s="4"/>
    </row>
    <row r="8" spans="1:18" ht="18">
      <c r="A8" s="3" t="s">
        <v>11</v>
      </c>
      <c r="B8" s="3">
        <v>538</v>
      </c>
      <c r="C8" s="9"/>
      <c r="D8" s="3">
        <v>1</v>
      </c>
      <c r="E8" s="3">
        <v>10</v>
      </c>
      <c r="F8" s="9"/>
      <c r="G8" s="3">
        <v>1</v>
      </c>
      <c r="H8" s="3">
        <v>1</v>
      </c>
      <c r="I8" s="9"/>
      <c r="J8" s="3">
        <v>0</v>
      </c>
      <c r="K8" s="3">
        <v>503</v>
      </c>
      <c r="L8" s="9"/>
      <c r="M8" s="3">
        <v>0</v>
      </c>
      <c r="N8" s="3">
        <f t="shared" si="0"/>
        <v>1052</v>
      </c>
      <c r="O8" s="9"/>
      <c r="P8" s="3"/>
      <c r="Q8" s="4"/>
      <c r="R8" s="4"/>
    </row>
    <row r="9" spans="1:18" ht="18">
      <c r="A9" s="3" t="s">
        <v>12</v>
      </c>
      <c r="B9" s="3">
        <v>436</v>
      </c>
      <c r="C9" s="9"/>
      <c r="D9" s="3">
        <v>0</v>
      </c>
      <c r="E9" s="3">
        <v>19</v>
      </c>
      <c r="F9" s="9"/>
      <c r="G9" s="3">
        <v>0</v>
      </c>
      <c r="H9" s="3">
        <v>0</v>
      </c>
      <c r="I9" s="9"/>
      <c r="J9" s="3">
        <v>0</v>
      </c>
      <c r="K9" s="3">
        <v>465</v>
      </c>
      <c r="L9" s="9"/>
      <c r="M9" s="3">
        <v>0</v>
      </c>
      <c r="N9" s="3">
        <f t="shared" si="0"/>
        <v>920</v>
      </c>
      <c r="O9" s="9"/>
      <c r="P9" s="3"/>
      <c r="Q9" s="4"/>
      <c r="R9" s="4"/>
    </row>
    <row r="10" spans="1:18" ht="18">
      <c r="A10" s="3" t="s">
        <v>13</v>
      </c>
      <c r="B10" s="3">
        <v>433</v>
      </c>
      <c r="C10" s="9"/>
      <c r="D10" s="3">
        <v>0</v>
      </c>
      <c r="E10" s="3">
        <v>21</v>
      </c>
      <c r="F10" s="9"/>
      <c r="G10" s="3">
        <v>0</v>
      </c>
      <c r="H10" s="3">
        <v>0</v>
      </c>
      <c r="I10" s="9"/>
      <c r="J10" s="3">
        <v>0</v>
      </c>
      <c r="K10" s="3">
        <v>496</v>
      </c>
      <c r="L10" s="9"/>
      <c r="M10" s="3">
        <v>0</v>
      </c>
      <c r="N10" s="3">
        <f t="shared" si="0"/>
        <v>950</v>
      </c>
      <c r="O10" s="9"/>
      <c r="P10" s="3"/>
      <c r="Q10" s="4"/>
      <c r="R10" s="4"/>
    </row>
    <row r="11" spans="1:18" ht="18">
      <c r="A11" s="3" t="s">
        <v>14</v>
      </c>
      <c r="B11" s="3">
        <v>401</v>
      </c>
      <c r="C11" s="9"/>
      <c r="D11" s="3">
        <v>2</v>
      </c>
      <c r="E11" s="3">
        <v>10</v>
      </c>
      <c r="F11" s="9"/>
      <c r="G11" s="3">
        <v>0</v>
      </c>
      <c r="H11" s="3">
        <v>0</v>
      </c>
      <c r="I11" s="9"/>
      <c r="J11" s="3">
        <v>0</v>
      </c>
      <c r="K11" s="3">
        <v>486</v>
      </c>
      <c r="L11" s="9"/>
      <c r="M11" s="3">
        <v>0</v>
      </c>
      <c r="N11" s="3">
        <f t="shared" si="0"/>
        <v>897</v>
      </c>
      <c r="O11" s="9"/>
      <c r="P11" s="3"/>
      <c r="Q11" s="4"/>
      <c r="R11" s="4"/>
    </row>
    <row r="12" spans="1:18" ht="18">
      <c r="A12" s="3" t="s">
        <v>3</v>
      </c>
      <c r="B12" s="3">
        <v>392</v>
      </c>
      <c r="C12" s="9"/>
      <c r="D12" s="3">
        <v>2</v>
      </c>
      <c r="E12" s="3">
        <v>11</v>
      </c>
      <c r="F12" s="9"/>
      <c r="G12" s="3">
        <v>1</v>
      </c>
      <c r="H12" s="3">
        <v>1</v>
      </c>
      <c r="I12" s="9"/>
      <c r="J12" s="3">
        <v>0</v>
      </c>
      <c r="K12" s="3">
        <v>465</v>
      </c>
      <c r="L12" s="9"/>
      <c r="M12" s="3">
        <v>0</v>
      </c>
      <c r="N12" s="3">
        <f t="shared" si="0"/>
        <v>869</v>
      </c>
      <c r="O12" s="9"/>
      <c r="P12" s="3"/>
      <c r="Q12" s="4"/>
      <c r="R12" s="4"/>
    </row>
    <row r="13" spans="1:18" ht="18">
      <c r="A13" s="3" t="s">
        <v>4</v>
      </c>
      <c r="B13" s="3">
        <v>436</v>
      </c>
      <c r="C13" s="9"/>
      <c r="D13" s="3">
        <v>1</v>
      </c>
      <c r="E13" s="3">
        <v>17</v>
      </c>
      <c r="F13" s="9"/>
      <c r="G13" s="3">
        <v>0</v>
      </c>
      <c r="H13" s="3">
        <v>0</v>
      </c>
      <c r="I13" s="9"/>
      <c r="J13" s="3">
        <v>0</v>
      </c>
      <c r="K13" s="3">
        <v>598</v>
      </c>
      <c r="L13" s="9"/>
      <c r="M13" s="3">
        <v>0</v>
      </c>
      <c r="N13" s="3">
        <f t="shared" si="0"/>
        <v>1051</v>
      </c>
      <c r="O13" s="9"/>
      <c r="P13" s="3"/>
      <c r="Q13" s="4"/>
      <c r="R13" s="4"/>
    </row>
    <row r="14" spans="1:18" ht="18">
      <c r="A14" s="3" t="s">
        <v>5</v>
      </c>
      <c r="B14" s="3">
        <v>367</v>
      </c>
      <c r="C14" s="9"/>
      <c r="D14" s="3">
        <v>4</v>
      </c>
      <c r="E14" s="3">
        <v>17</v>
      </c>
      <c r="F14" s="9"/>
      <c r="G14" s="3">
        <v>1</v>
      </c>
      <c r="H14" s="3">
        <v>1</v>
      </c>
      <c r="I14" s="9"/>
      <c r="J14" s="3">
        <v>0</v>
      </c>
      <c r="K14" s="3">
        <v>469</v>
      </c>
      <c r="L14" s="9"/>
      <c r="M14" s="3">
        <v>0</v>
      </c>
      <c r="N14" s="3">
        <f t="shared" si="0"/>
        <v>854</v>
      </c>
      <c r="O14" s="9"/>
      <c r="P14" s="3"/>
      <c r="Q14" s="4"/>
      <c r="R14" s="4"/>
    </row>
    <row r="15" spans="1:18" ht="18">
      <c r="A15" s="3" t="s">
        <v>6</v>
      </c>
      <c r="B15" s="3">
        <v>504</v>
      </c>
      <c r="C15" s="9"/>
      <c r="D15" s="3">
        <v>4</v>
      </c>
      <c r="E15" s="3">
        <v>16</v>
      </c>
      <c r="F15" s="9"/>
      <c r="G15" s="3">
        <v>1</v>
      </c>
      <c r="H15" s="3">
        <v>1</v>
      </c>
      <c r="I15" s="9"/>
      <c r="J15" s="3">
        <v>0</v>
      </c>
      <c r="K15" s="3">
        <v>668</v>
      </c>
      <c r="L15" s="9"/>
      <c r="M15" s="3">
        <v>0</v>
      </c>
      <c r="N15" s="3">
        <f t="shared" si="0"/>
        <v>1189</v>
      </c>
      <c r="O15" s="9"/>
      <c r="P15" s="3"/>
      <c r="Q15" s="4"/>
      <c r="R15" s="4"/>
    </row>
    <row r="16" spans="1:18" ht="18">
      <c r="A16" s="3" t="s">
        <v>7</v>
      </c>
      <c r="B16" s="3">
        <v>470</v>
      </c>
      <c r="C16" s="9"/>
      <c r="D16" s="3">
        <v>0</v>
      </c>
      <c r="E16" s="3">
        <v>23</v>
      </c>
      <c r="F16" s="9"/>
      <c r="G16" s="3">
        <v>1</v>
      </c>
      <c r="H16" s="3">
        <v>1</v>
      </c>
      <c r="I16" s="9"/>
      <c r="J16" s="3">
        <v>0</v>
      </c>
      <c r="K16" s="3">
        <v>562</v>
      </c>
      <c r="L16" s="9"/>
      <c r="M16" s="3">
        <v>0</v>
      </c>
      <c r="N16" s="3">
        <f t="shared" si="0"/>
        <v>1056</v>
      </c>
      <c r="O16" s="9"/>
      <c r="P16" s="3"/>
      <c r="Q16" s="4"/>
      <c r="R16" s="4"/>
    </row>
    <row r="17" spans="1:18" ht="18">
      <c r="A17" s="3" t="s">
        <v>8</v>
      </c>
      <c r="B17" s="3">
        <v>421</v>
      </c>
      <c r="C17" s="9"/>
      <c r="D17" s="3">
        <v>3</v>
      </c>
      <c r="E17" s="3">
        <v>23</v>
      </c>
      <c r="F17" s="9"/>
      <c r="G17" s="3">
        <v>0</v>
      </c>
      <c r="H17" s="3">
        <v>3</v>
      </c>
      <c r="I17" s="9"/>
      <c r="J17" s="3">
        <v>0</v>
      </c>
      <c r="K17" s="3">
        <v>513</v>
      </c>
      <c r="L17" s="9"/>
      <c r="M17" s="3">
        <v>0</v>
      </c>
      <c r="N17" s="3">
        <f t="shared" si="0"/>
        <v>960</v>
      </c>
      <c r="O17" s="9"/>
      <c r="P17" s="3"/>
      <c r="Q17" s="4"/>
      <c r="R17" s="4"/>
    </row>
    <row r="18" spans="1:19" ht="18">
      <c r="A18" s="7" t="s">
        <v>15</v>
      </c>
      <c r="B18" s="7">
        <f>SUM(B6:B17)</f>
        <v>5161</v>
      </c>
      <c r="C18" s="8"/>
      <c r="D18" s="7">
        <f>SUM(D6:D17)</f>
        <v>18</v>
      </c>
      <c r="E18" s="7">
        <f>SUM(E6:E17)</f>
        <v>206</v>
      </c>
      <c r="F18" s="7"/>
      <c r="G18" s="7">
        <f>SUM(G6:G17)</f>
        <v>5</v>
      </c>
      <c r="H18" s="7">
        <f>SUM(H6:H17)</f>
        <v>8</v>
      </c>
      <c r="I18" s="7"/>
      <c r="J18" s="7">
        <f>SUM(J6:J17)</f>
        <v>0</v>
      </c>
      <c r="K18" s="7">
        <f>SUM(K6:K17)</f>
        <v>6260</v>
      </c>
      <c r="L18" s="7"/>
      <c r="M18" s="7"/>
      <c r="N18" s="7">
        <f t="shared" si="0"/>
        <v>11635</v>
      </c>
      <c r="O18" s="7"/>
      <c r="P18" s="7"/>
      <c r="Q18" s="4"/>
      <c r="R18" s="4"/>
      <c r="S18" s="2"/>
    </row>
    <row r="19" spans="1:18" ht="18">
      <c r="A19" s="7"/>
      <c r="B19" s="7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</row>
    <row r="20" spans="1:18" ht="18">
      <c r="A20" s="3"/>
      <c r="B20" s="3"/>
      <c r="C20" s="6"/>
      <c r="D20" s="3"/>
      <c r="E20" s="3"/>
      <c r="F20" s="6"/>
      <c r="G20" s="3"/>
      <c r="H20" s="3"/>
      <c r="I20" s="6"/>
      <c r="J20" s="3"/>
      <c r="K20" s="3"/>
      <c r="L20" s="6"/>
      <c r="M20" s="3"/>
      <c r="N20" s="3"/>
      <c r="O20" s="3"/>
      <c r="P20" s="3"/>
      <c r="Q20" s="4"/>
      <c r="R20" s="4"/>
    </row>
    <row r="21" spans="1:18" ht="18">
      <c r="A21" s="3">
        <v>1991</v>
      </c>
      <c r="B21" s="7" t="s">
        <v>21</v>
      </c>
      <c r="C21" s="8" t="s">
        <v>22</v>
      </c>
      <c r="D21" s="7" t="s">
        <v>23</v>
      </c>
      <c r="E21" s="7" t="s">
        <v>24</v>
      </c>
      <c r="F21" s="7" t="s">
        <v>22</v>
      </c>
      <c r="G21" s="7" t="s">
        <v>23</v>
      </c>
      <c r="H21" s="7" t="s">
        <v>25</v>
      </c>
      <c r="I21" s="7" t="s">
        <v>22</v>
      </c>
      <c r="J21" s="7" t="s">
        <v>23</v>
      </c>
      <c r="K21" s="7" t="s">
        <v>26</v>
      </c>
      <c r="L21" s="7" t="s">
        <v>22</v>
      </c>
      <c r="M21" s="7" t="s">
        <v>23</v>
      </c>
      <c r="N21" s="7" t="s">
        <v>27</v>
      </c>
      <c r="O21" s="7" t="s">
        <v>22</v>
      </c>
      <c r="P21" s="3"/>
      <c r="Q21" s="4"/>
      <c r="R21" s="4"/>
    </row>
    <row r="22" spans="1:18" ht="18">
      <c r="A22" s="3" t="s">
        <v>9</v>
      </c>
      <c r="B22" s="3">
        <v>474</v>
      </c>
      <c r="C22" s="9">
        <f>IF(SUM(B5:B6)&lt;&gt;0,(SUM(B21:B22)-SUM(B5:B6))/SUM(B5:B6),0)</f>
        <v>0.35816618911174786</v>
      </c>
      <c r="D22" s="3">
        <v>2</v>
      </c>
      <c r="E22" s="3">
        <v>31</v>
      </c>
      <c r="F22" s="9">
        <f>IF(SUM(E5:E6)&lt;&gt;0,(SUM(E21:E22)-SUM(E5:E6))/SUM(E5:E6),0)</f>
        <v>0.55</v>
      </c>
      <c r="G22" s="3">
        <v>1</v>
      </c>
      <c r="H22" s="3">
        <v>1</v>
      </c>
      <c r="I22" s="9">
        <f>IF(SUM(H5:H6)&lt;&gt;0,(SUM(H21:H22)-SUM(H5:H6))/SUM(H5:H6),0)</f>
        <v>0</v>
      </c>
      <c r="J22" s="3">
        <v>0</v>
      </c>
      <c r="K22" s="3">
        <v>573</v>
      </c>
      <c r="L22" s="9">
        <f>IF(SUM(K5:K6)&lt;&gt;0,(SUM(K21:K22)-SUM(K5:K6))/SUM(K5:K6),0)</f>
        <v>0.01415929203539823</v>
      </c>
      <c r="M22" s="3">
        <v>0</v>
      </c>
      <c r="N22" s="3">
        <f aca="true" t="shared" si="1" ref="N22:N34">B22+E22+H22+K22</f>
        <v>1079</v>
      </c>
      <c r="O22" s="9">
        <f>IF(SUM(N5:N6)&lt;&gt;0,(SUM(N21:N22)-SUM(N5:N6))/SUM(N5:N6),0)</f>
        <v>0.15524625267665954</v>
      </c>
      <c r="P22" s="3"/>
      <c r="Q22" s="4"/>
      <c r="R22" s="4"/>
    </row>
    <row r="23" spans="1:18" ht="18">
      <c r="A23" s="3" t="s">
        <v>10</v>
      </c>
      <c r="B23" s="3">
        <v>543</v>
      </c>
      <c r="C23" s="9">
        <f>IF(SUM(B6:B7)&lt;&gt;0,(SUM(B22:B23)-SUM(B6:B7))/SUM(B6:B7),0)</f>
        <v>0.3328964613368283</v>
      </c>
      <c r="D23" s="3">
        <v>4</v>
      </c>
      <c r="E23" s="3">
        <v>26</v>
      </c>
      <c r="F23" s="9">
        <f>IF(SUM(E6:E7)&lt;&gt;0,(SUM(E22:E23)-SUM(E6:E7))/SUM(E6:E7),0)</f>
        <v>0.46153846153846156</v>
      </c>
      <c r="G23" s="3">
        <v>0</v>
      </c>
      <c r="H23" s="3">
        <v>0</v>
      </c>
      <c r="I23" s="9">
        <f>IF(SUM(H6:H7)&lt;&gt;0,(SUM(H22:H23)-SUM(H6:H7))/SUM(H6:H7),0)</f>
        <v>0</v>
      </c>
      <c r="J23" s="3">
        <v>0</v>
      </c>
      <c r="K23" s="3">
        <v>516</v>
      </c>
      <c r="L23" s="9">
        <f>IF(SUM(K6:K7)&lt;&gt;0,(SUM(K22:K23)-SUM(K6:K7))/SUM(K6:K7),0)</f>
        <v>0.05217391304347826</v>
      </c>
      <c r="M23" s="3">
        <v>0</v>
      </c>
      <c r="N23" s="3">
        <f t="shared" si="1"/>
        <v>1085</v>
      </c>
      <c r="O23" s="9">
        <f>IF(SUM(N6:N7)&lt;&gt;0,(SUM(N22:N23)-SUM(N6:N7))/SUM(N6:N7),0)</f>
        <v>0.17800762112139357</v>
      </c>
      <c r="P23" s="3"/>
      <c r="Q23" s="4"/>
      <c r="R23" s="4"/>
    </row>
    <row r="24" spans="1:18" ht="18">
      <c r="A24" s="3" t="s">
        <v>11</v>
      </c>
      <c r="B24" s="3">
        <v>610</v>
      </c>
      <c r="C24" s="9">
        <f>IF(SUM(B5:B8)&lt;&gt;0,(SUM(B21:B24)-SUM(B5:B8))/SUM(B5:B8),0)</f>
        <v>0.25057647963105306</v>
      </c>
      <c r="D24" s="3">
        <v>1</v>
      </c>
      <c r="E24" s="3">
        <v>16</v>
      </c>
      <c r="F24" s="9">
        <f>IF(SUM(E5:E8)&lt;&gt;0,(SUM(E21:E24)-SUM(E5:E8))/SUM(E5:E8),0)</f>
        <v>0.4897959183673469</v>
      </c>
      <c r="G24" s="3">
        <v>0</v>
      </c>
      <c r="H24" s="3">
        <v>0</v>
      </c>
      <c r="I24" s="9">
        <f>IF(SUM(H5:H8)&lt;&gt;0,(SUM(H21:H24)-SUM(H5:H8))/SUM(H5:H8),0)</f>
        <v>0</v>
      </c>
      <c r="J24" s="3">
        <v>0</v>
      </c>
      <c r="K24" s="3">
        <v>511</v>
      </c>
      <c r="L24" s="9">
        <f>IF(SUM(K5:K8)&lt;&gt;0,(SUM(K21:K24)-SUM(K5:K8))/SUM(K5:K8),0)</f>
        <v>0.04031209362808843</v>
      </c>
      <c r="M24" s="3">
        <v>0</v>
      </c>
      <c r="N24" s="3">
        <f t="shared" si="1"/>
        <v>1137</v>
      </c>
      <c r="O24" s="9">
        <f>IF(SUM(N5:N8)&lt;&gt;0,(SUM(N21:N24)-SUM(N5:N8))/SUM(N5:N8),0)</f>
        <v>0.14260989961924542</v>
      </c>
      <c r="P24" s="3"/>
      <c r="Q24" s="4"/>
      <c r="R24" s="4"/>
    </row>
    <row r="25" spans="1:18" ht="18">
      <c r="A25" s="3" t="s">
        <v>12</v>
      </c>
      <c r="B25" s="3">
        <v>539</v>
      </c>
      <c r="C25" s="9">
        <f>IF(SUM(B6:B9)&lt;&gt;0,(SUM(B22:B25)-SUM(B6:B9))/SUM(B6:B9),0)</f>
        <v>0.2469775474956822</v>
      </c>
      <c r="D25" s="3">
        <v>1</v>
      </c>
      <c r="E25" s="3">
        <v>25</v>
      </c>
      <c r="F25" s="9">
        <f>IF(SUM(E6:E9)&lt;&gt;0,(SUM(E22:E25)-SUM(E6:E9))/SUM(E6:E9),0)</f>
        <v>0.4411764705882353</v>
      </c>
      <c r="G25" s="3">
        <v>0</v>
      </c>
      <c r="H25" s="3">
        <v>1</v>
      </c>
      <c r="I25" s="9">
        <f>IF(SUM(H6:H9)&lt;&gt;0,(SUM(H22:H25)-SUM(H6:H9))/SUM(H6:H9),0)</f>
        <v>1</v>
      </c>
      <c r="J25" s="3">
        <v>0</v>
      </c>
      <c r="K25" s="3">
        <v>490</v>
      </c>
      <c r="L25" s="9">
        <f>IF(SUM(K6:K9)&lt;&gt;0,(SUM(K22:K25)-SUM(K6:K9))/SUM(K6:K9),0)</f>
        <v>0.04343484772840739</v>
      </c>
      <c r="M25" s="3">
        <v>0</v>
      </c>
      <c r="N25" s="3">
        <f t="shared" si="1"/>
        <v>1055</v>
      </c>
      <c r="O25" s="9">
        <f>IF(SUM(N6:N9)&lt;&gt;0,(SUM(N22:N25)-SUM(N6:N9))/SUM(N6:N9),0)</f>
        <v>0.1436072459963245</v>
      </c>
      <c r="P25" s="3"/>
      <c r="Q25" s="4"/>
      <c r="R25" s="4"/>
    </row>
    <row r="26" spans="1:18" ht="18">
      <c r="A26" s="3" t="s">
        <v>13</v>
      </c>
      <c r="B26" s="3">
        <v>518</v>
      </c>
      <c r="C26" s="9">
        <f>IF(SUM(B6:B10)&lt;&gt;0,(SUM(B22:B26)-SUM(B6:B10))/SUM(B6:B10),0)</f>
        <v>0.2368663594470046</v>
      </c>
      <c r="D26" s="3">
        <v>0</v>
      </c>
      <c r="E26" s="3">
        <v>27</v>
      </c>
      <c r="F26" s="9">
        <f>IF(SUM(E6:E10)&lt;&gt;0,(SUM(E22:E26)-SUM(E6:E10))/SUM(E6:E10),0)</f>
        <v>0.4044943820224719</v>
      </c>
      <c r="G26" s="3">
        <v>0</v>
      </c>
      <c r="H26" s="3">
        <v>1</v>
      </c>
      <c r="I26" s="9">
        <f>IF(SUM(H6:H10)&lt;&gt;0,(SUM(H22:H26)-SUM(H6:H10))/SUM(H6:H10),0)</f>
        <v>2</v>
      </c>
      <c r="J26" s="3">
        <v>0</v>
      </c>
      <c r="K26" s="3">
        <v>499</v>
      </c>
      <c r="L26" s="9">
        <f>IF(SUM(K6:K10)&lt;&gt;0,(SUM(K22:K26)-SUM(K6:K10))/SUM(K6:K10),0)</f>
        <v>0.03601440576230492</v>
      </c>
      <c r="M26" s="3">
        <v>0</v>
      </c>
      <c r="N26" s="3">
        <f t="shared" si="1"/>
        <v>1045</v>
      </c>
      <c r="O26" s="9">
        <f>IF(SUM(N6:N10)&lt;&gt;0,(SUM(N22:N26)-SUM(N6:N10))/SUM(N6:N10),0)</f>
        <v>0.13490229039714224</v>
      </c>
      <c r="P26" s="3"/>
      <c r="Q26" s="4"/>
      <c r="R26" s="4"/>
    </row>
    <row r="27" spans="1:18" ht="18">
      <c r="A27" s="3" t="s">
        <v>14</v>
      </c>
      <c r="B27" s="3">
        <v>471</v>
      </c>
      <c r="C27" s="9">
        <f>IF(SUM(B5:B11)&lt;&gt;0,(SUM(B22:B27)-SUM(B5:B11))/SUM(B5:B11),0)</f>
        <v>0.22714896927265654</v>
      </c>
      <c r="D27" s="3">
        <v>2</v>
      </c>
      <c r="E27" s="3">
        <v>22</v>
      </c>
      <c r="F27" s="9">
        <f>IF(SUM(E5:E11)&lt;&gt;0,(SUM(E22:E27)-SUM(E5:E11))/SUM(E5:E11),0)</f>
        <v>0.48484848484848486</v>
      </c>
      <c r="G27" s="3">
        <v>0</v>
      </c>
      <c r="H27" s="3">
        <v>0</v>
      </c>
      <c r="I27" s="9">
        <f>IF(SUM(H5:H11)&lt;&gt;0,(SUM(H22:H27)-SUM(H5:H11))/SUM(H5:H11),0)</f>
        <v>2</v>
      </c>
      <c r="J27" s="3">
        <v>0</v>
      </c>
      <c r="K27" s="3">
        <v>467</v>
      </c>
      <c r="L27" s="9">
        <f>IF(SUM(K5:K11)&lt;&gt;0,(SUM(K22:K27)-SUM(K5:K11))/SUM(K5:K11),0)</f>
        <v>0.023785594639865997</v>
      </c>
      <c r="M27" s="3">
        <v>0</v>
      </c>
      <c r="N27" s="3">
        <f t="shared" si="1"/>
        <v>960</v>
      </c>
      <c r="O27" s="9">
        <f>IF(SUM(N5:N11)&lt;&gt;0,(SUM(N22:N27)-SUM(N5:N11))/SUM(N5:N11),0)</f>
        <v>0.12464639321074965</v>
      </c>
      <c r="P27" s="3"/>
      <c r="Q27" s="4"/>
      <c r="R27" s="4"/>
    </row>
    <row r="28" spans="1:18" ht="18">
      <c r="A28" s="3" t="s">
        <v>3</v>
      </c>
      <c r="B28" s="3">
        <v>550</v>
      </c>
      <c r="C28" s="9">
        <f>IF(SUM(B6:B12)&lt;&gt;0,(SUM(B22:B28)-SUM(B6:B12))/SUM(B6:B12),0)</f>
        <v>0.25042186972662844</v>
      </c>
      <c r="D28" s="3">
        <v>2</v>
      </c>
      <c r="E28" s="3">
        <v>18</v>
      </c>
      <c r="F28" s="9">
        <f>IF(SUM(E6:E12)&lt;&gt;0,(SUM(E22:E28)-SUM(E6:E12))/SUM(E6:E12),0)</f>
        <v>0.5</v>
      </c>
      <c r="G28" s="3">
        <v>0</v>
      </c>
      <c r="H28" s="3">
        <v>2</v>
      </c>
      <c r="I28" s="9">
        <f>IF(SUM(H6:H12)&lt;&gt;0,(SUM(H22:H28)-SUM(H6:H12))/SUM(H6:H12),0)</f>
        <v>1.5</v>
      </c>
      <c r="J28" s="3">
        <v>0</v>
      </c>
      <c r="K28" s="3">
        <v>623</v>
      </c>
      <c r="L28" s="9">
        <f>IF(SUM(K6:K12)&lt;&gt;0,(SUM(K22:K28)-SUM(K6:K12))/SUM(K6:K12),0)</f>
        <v>0.0663768115942029</v>
      </c>
      <c r="M28" s="3">
        <v>1</v>
      </c>
      <c r="N28" s="3">
        <f t="shared" si="1"/>
        <v>1193</v>
      </c>
      <c r="O28" s="9">
        <f>IF(SUM(N6:N12)&lt;&gt;0,(SUM(N22:N28)-SUM(N6:N12))/SUM(N6:N12),0)</f>
        <v>0.15770114942528735</v>
      </c>
      <c r="P28" s="3"/>
      <c r="Q28" s="4"/>
      <c r="R28" s="4"/>
    </row>
    <row r="29" spans="1:18" ht="18">
      <c r="A29" s="3" t="s">
        <v>4</v>
      </c>
      <c r="B29" s="3">
        <v>435</v>
      </c>
      <c r="C29" s="9">
        <f>IF(SUM(B6:B13)&lt;&gt;0,(SUM(B22:B29)-SUM(B6:B13))/SUM(B6:B13),0)</f>
        <v>0.21800529567519858</v>
      </c>
      <c r="D29" s="3">
        <v>0</v>
      </c>
      <c r="E29" s="3">
        <v>29</v>
      </c>
      <c r="F29" s="9">
        <f>IF(SUM(E6:E13)&lt;&gt;0,(SUM(E22:E29)-SUM(E6:E13))/SUM(E6:E13),0)</f>
        <v>0.5275590551181102</v>
      </c>
      <c r="G29" s="3">
        <v>0</v>
      </c>
      <c r="H29" s="3">
        <v>1</v>
      </c>
      <c r="I29" s="9">
        <f>IF(SUM(H6:H13)&lt;&gt;0,(SUM(H22:H29)-SUM(H6:H13))/SUM(H6:H13),0)</f>
        <v>2</v>
      </c>
      <c r="J29" s="3">
        <v>0</v>
      </c>
      <c r="K29" s="3">
        <v>464</v>
      </c>
      <c r="L29" s="9">
        <f>IF(SUM(K6:K13)&lt;&gt;0,(SUM(K22:K29)-SUM(K6:K13))/SUM(K6:K13),0)</f>
        <v>0.023468379446640316</v>
      </c>
      <c r="M29" s="3">
        <v>0</v>
      </c>
      <c r="N29" s="3">
        <f t="shared" si="1"/>
        <v>929</v>
      </c>
      <c r="O29" s="9">
        <f>IF(SUM(N6:N13)&lt;&gt;0,(SUM(N22:N29)-SUM(N6:N13))/SUM(N6:N13),0)</f>
        <v>0.11972016895459345</v>
      </c>
      <c r="P29" s="3"/>
      <c r="Q29" s="4"/>
      <c r="R29" s="4"/>
    </row>
    <row r="30" spans="1:18" ht="18">
      <c r="A30" s="3" t="s">
        <v>5</v>
      </c>
      <c r="B30" s="3">
        <v>484</v>
      </c>
      <c r="C30" s="9">
        <f>IF(SUM(B6:B14)&lt;&gt;0,(SUM(B22:B30)-SUM(B6:B14))/SUM(B6:B14),0)</f>
        <v>0.22782793414763675</v>
      </c>
      <c r="D30" s="3">
        <v>4</v>
      </c>
      <c r="E30" s="3">
        <v>15</v>
      </c>
      <c r="F30" s="9">
        <f>IF(SUM(E6:E14)&lt;&gt;0,(SUM(E22:E30)-SUM(E6:E14))/SUM(E6:E14),0)</f>
        <v>0.4513888888888889</v>
      </c>
      <c r="G30" s="3">
        <v>0</v>
      </c>
      <c r="H30" s="3">
        <v>0</v>
      </c>
      <c r="I30" s="9">
        <f>IF(SUM(H6:H14)&lt;&gt;0,(SUM(H22:H30)-SUM(H6:H14))/SUM(H6:H14),0)</f>
        <v>1</v>
      </c>
      <c r="J30" s="3">
        <v>0</v>
      </c>
      <c r="K30" s="3">
        <v>448</v>
      </c>
      <c r="L30" s="9">
        <f>IF(SUM(K6:K14)&lt;&gt;0,(SUM(K22:K30)-SUM(K6:K14))/SUM(K6:K14),0)</f>
        <v>0.016382554793004208</v>
      </c>
      <c r="M30" s="3">
        <v>0</v>
      </c>
      <c r="N30" s="3">
        <f t="shared" si="1"/>
        <v>947</v>
      </c>
      <c r="O30" s="9">
        <f>IF(SUM(N6:N14)&lt;&gt;0,(SUM(N22:N30)-SUM(N6:N14))/SUM(N6:N14),0)</f>
        <v>0.11862396204033215</v>
      </c>
      <c r="P30" s="3"/>
      <c r="Q30" s="4"/>
      <c r="R30" s="4"/>
    </row>
    <row r="31" spans="1:18" ht="18">
      <c r="A31" s="3" t="s">
        <v>6</v>
      </c>
      <c r="B31" s="3">
        <v>528</v>
      </c>
      <c r="C31" s="9">
        <f>IF(SUM(B6:B15)&lt;&gt;0,(SUM(B22:B31)-SUM(B6:B15))/SUM(B6:B15),0)</f>
        <v>0.20655737704918034</v>
      </c>
      <c r="D31" s="3">
        <v>3</v>
      </c>
      <c r="E31" s="3">
        <v>20</v>
      </c>
      <c r="F31" s="9">
        <f>IF(SUM(E6:E15)&lt;&gt;0,(SUM(E22:E31)-SUM(E6:E15))/SUM(E6:E15),0)</f>
        <v>0.43125</v>
      </c>
      <c r="G31" s="3">
        <v>0</v>
      </c>
      <c r="H31" s="3">
        <v>1</v>
      </c>
      <c r="I31" s="9">
        <f>IF(SUM(H6:H15)&lt;&gt;0,(SUM(H22:H31)-SUM(H6:H15))/SUM(H6:H15),0)</f>
        <v>0.75</v>
      </c>
      <c r="J31" s="3">
        <v>0</v>
      </c>
      <c r="K31" s="3">
        <v>547</v>
      </c>
      <c r="L31" s="9">
        <f>IF(SUM(K6:K15)&lt;&gt;0,(SUM(K22:K31)-SUM(K6:K15))/SUM(K6:K15),0)</f>
        <v>-0.009064609450337512</v>
      </c>
      <c r="M31" s="3">
        <v>0</v>
      </c>
      <c r="N31" s="3">
        <f t="shared" si="1"/>
        <v>1096</v>
      </c>
      <c r="O31" s="9">
        <f>IF(SUM(N6:N15)&lt;&gt;0,(SUM(N22:N31)-SUM(N6:N15))/SUM(N6:N15),0)</f>
        <v>0.09429254600270298</v>
      </c>
      <c r="P31" s="3"/>
      <c r="Q31" s="4"/>
      <c r="R31" s="4"/>
    </row>
    <row r="32" spans="1:18" ht="18">
      <c r="A32" s="3" t="s">
        <v>7</v>
      </c>
      <c r="B32" s="3">
        <v>441</v>
      </c>
      <c r="C32" s="9">
        <f>IF(SUM(B6:B16)&lt;&gt;0,(SUM(B22:B32)-SUM(B6:B16))/SUM(B6:B16),0)</f>
        <v>0.179957805907173</v>
      </c>
      <c r="D32" s="3">
        <v>0</v>
      </c>
      <c r="E32" s="3">
        <v>20</v>
      </c>
      <c r="F32" s="9">
        <f>IF(SUM(E6:E16)&lt;&gt;0,(SUM(E22:E32)-SUM(E6:E16))/SUM(E6:E16),0)</f>
        <v>0.36065573770491804</v>
      </c>
      <c r="G32" s="3">
        <v>0</v>
      </c>
      <c r="H32" s="3">
        <v>0</v>
      </c>
      <c r="I32" s="9">
        <f>IF(SUM(H6:H16)&lt;&gt;0,(SUM(H22:H32)-SUM(H6:H16))/SUM(H6:H16),0)</f>
        <v>0.4</v>
      </c>
      <c r="J32" s="3">
        <v>0</v>
      </c>
      <c r="K32" s="3">
        <v>448</v>
      </c>
      <c r="L32" s="9">
        <f>IF(SUM(K6:K16)&lt;&gt;0,(SUM(K22:K32)-SUM(K6:K16))/SUM(K6:K16),0)</f>
        <v>-0.028014616321559074</v>
      </c>
      <c r="M32" s="3">
        <v>1</v>
      </c>
      <c r="N32" s="3">
        <f t="shared" si="1"/>
        <v>909</v>
      </c>
      <c r="O32" s="9">
        <f>IF(SUM(N6:N16)&lt;&gt;0,(SUM(N22:N32)-SUM(N6:N16))/SUM(N6:N16),0)</f>
        <v>0.07119437939110071</v>
      </c>
      <c r="P32" s="3"/>
      <c r="Q32" s="4"/>
      <c r="R32" s="4"/>
    </row>
    <row r="33" spans="1:18" ht="18">
      <c r="A33" s="3" t="s">
        <v>8</v>
      </c>
      <c r="B33" s="3">
        <v>414</v>
      </c>
      <c r="C33" s="9">
        <f>IF(SUM(B6:B17)&lt;&gt;0,(SUM(B22:B33)-SUM(B6:B17))/SUM(B6:B17),0)</f>
        <v>0.16392172059678356</v>
      </c>
      <c r="D33" s="3">
        <v>3</v>
      </c>
      <c r="E33" s="3">
        <v>12</v>
      </c>
      <c r="F33" s="9">
        <f>IF(SUM(E6:E17)&lt;&gt;0,(SUM(E22:E33)-SUM(E6:E17))/SUM(E6:E17),0)</f>
        <v>0.2669902912621359</v>
      </c>
      <c r="G33" s="3">
        <v>0</v>
      </c>
      <c r="H33" s="3">
        <v>0</v>
      </c>
      <c r="I33" s="9">
        <f>IF(SUM(H6:H17)&lt;&gt;0,(SUM(H22:H33)-SUM(H6:H17))/SUM(H6:H17),0)</f>
        <v>-0.125</v>
      </c>
      <c r="J33" s="3">
        <v>0</v>
      </c>
      <c r="K33" s="3">
        <v>424</v>
      </c>
      <c r="L33" s="9">
        <f>IF(SUM(K6:K17)&lt;&gt;0,(SUM(K22:K33)-SUM(K6:K17))/SUM(K6:K17),0)</f>
        <v>-0.039936102236421724</v>
      </c>
      <c r="M33" s="3">
        <v>0</v>
      </c>
      <c r="N33" s="3">
        <f t="shared" si="1"/>
        <v>850</v>
      </c>
      <c r="O33" s="9">
        <f>IF(SUM(N6:N17)&lt;&gt;0,(SUM(N22:N33)-SUM(N6:N17))/SUM(N6:N17),0)</f>
        <v>0.055865921787709494</v>
      </c>
      <c r="P33" s="3"/>
      <c r="Q33" s="4"/>
      <c r="R33" s="4"/>
    </row>
    <row r="34" spans="1:18" ht="18">
      <c r="A34" s="7" t="s">
        <v>15</v>
      </c>
      <c r="B34" s="7">
        <f>SUM(B22:B33)</f>
        <v>6007</v>
      </c>
      <c r="C34" s="8"/>
      <c r="D34" s="7">
        <f>SUM(D22:D33)</f>
        <v>22</v>
      </c>
      <c r="E34" s="7">
        <f>SUM(E22:E33)</f>
        <v>261</v>
      </c>
      <c r="F34" s="7"/>
      <c r="G34" s="7">
        <f>SUM(G22:G33)</f>
        <v>1</v>
      </c>
      <c r="H34" s="7">
        <f>SUM(H22:H33)</f>
        <v>7</v>
      </c>
      <c r="I34" s="7"/>
      <c r="J34" s="7">
        <f>SUM(J22:J33)</f>
        <v>0</v>
      </c>
      <c r="K34" s="7">
        <f>SUM(K22:K33)</f>
        <v>6010</v>
      </c>
      <c r="L34" s="7"/>
      <c r="M34" s="7"/>
      <c r="N34" s="7">
        <f t="shared" si="1"/>
        <v>12285</v>
      </c>
      <c r="O34" s="7"/>
      <c r="P34" s="7"/>
      <c r="Q34" s="4"/>
      <c r="R34" s="4"/>
    </row>
    <row r="35" spans="1:18" ht="18">
      <c r="A35" s="7"/>
      <c r="B35" s="7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</row>
    <row r="36" spans="1:18" ht="18">
      <c r="A36" s="3"/>
      <c r="B36" s="3"/>
      <c r="C36" s="6"/>
      <c r="D36" s="3"/>
      <c r="E36" s="3"/>
      <c r="F36" s="6"/>
      <c r="G36" s="3"/>
      <c r="H36" s="3"/>
      <c r="I36" s="6"/>
      <c r="J36" s="3"/>
      <c r="K36" s="3"/>
      <c r="L36" s="6"/>
      <c r="M36" s="3"/>
      <c r="N36" s="3"/>
      <c r="O36" s="3"/>
      <c r="P36" s="3"/>
      <c r="Q36" s="4"/>
      <c r="R36" s="4"/>
    </row>
    <row r="37" spans="1:18" ht="18">
      <c r="A37" s="3">
        <v>1992</v>
      </c>
      <c r="B37" s="7" t="s">
        <v>21</v>
      </c>
      <c r="C37" s="8" t="s">
        <v>22</v>
      </c>
      <c r="D37" s="7" t="s">
        <v>23</v>
      </c>
      <c r="E37" s="7" t="s">
        <v>24</v>
      </c>
      <c r="F37" s="7" t="s">
        <v>22</v>
      </c>
      <c r="G37" s="7" t="s">
        <v>23</v>
      </c>
      <c r="H37" s="7" t="s">
        <v>25</v>
      </c>
      <c r="I37" s="7" t="s">
        <v>22</v>
      </c>
      <c r="J37" s="7" t="s">
        <v>23</v>
      </c>
      <c r="K37" s="7" t="s">
        <v>26</v>
      </c>
      <c r="L37" s="7" t="s">
        <v>22</v>
      </c>
      <c r="M37" s="7" t="s">
        <v>23</v>
      </c>
      <c r="N37" s="7" t="s">
        <v>27</v>
      </c>
      <c r="O37" s="7" t="s">
        <v>22</v>
      </c>
      <c r="P37" s="3"/>
      <c r="Q37" s="4"/>
      <c r="R37" s="4"/>
    </row>
    <row r="38" spans="1:18" ht="18">
      <c r="A38" s="3" t="s">
        <v>9</v>
      </c>
      <c r="B38" s="3">
        <v>471</v>
      </c>
      <c r="C38" s="9">
        <f>IF(SUM(B21:B22)&lt;&gt;0,(SUM(B37:B38)-SUM(B21:B22))/SUM(B21:B22),0)</f>
        <v>-0.006329113924050633</v>
      </c>
      <c r="D38" s="3">
        <v>2</v>
      </c>
      <c r="E38" s="3">
        <v>13</v>
      </c>
      <c r="F38" s="9">
        <f>IF(SUM(E21:E22)&lt;&gt;0,(SUM(E37:E38)-SUM(E21:E22))/SUM(E21:E22),0)</f>
        <v>-0.5806451612903226</v>
      </c>
      <c r="G38" s="3">
        <v>1</v>
      </c>
      <c r="H38" s="3">
        <v>1</v>
      </c>
      <c r="I38" s="9">
        <f>IF(SUM(H21:H22)&lt;&gt;0,(SUM(H37:H38)-SUM(H21:H22))/SUM(H21:H22),0)</f>
        <v>0</v>
      </c>
      <c r="J38" s="3">
        <v>0</v>
      </c>
      <c r="K38" s="3">
        <v>548</v>
      </c>
      <c r="L38" s="9">
        <f>IF(SUM(K21:K22)&lt;&gt;0,(SUM(K37:K38)-SUM(K21:K22))/SUM(K21:K22),0)</f>
        <v>-0.04363001745200698</v>
      </c>
      <c r="M38" s="3">
        <v>0</v>
      </c>
      <c r="N38" s="3">
        <f aca="true" t="shared" si="2" ref="N38:N50">B38+E38+H38+K38</f>
        <v>1033</v>
      </c>
      <c r="O38" s="9">
        <f>IF(SUM(N21:N22)&lt;&gt;0,(SUM(N37:N38)-SUM(N21:N22))/SUM(N21:N22),0)</f>
        <v>-0.042632066728452274</v>
      </c>
      <c r="P38" s="3"/>
      <c r="Q38" s="4"/>
      <c r="R38" s="4"/>
    </row>
    <row r="39" spans="1:18" ht="18">
      <c r="A39" s="3" t="s">
        <v>10</v>
      </c>
      <c r="B39" s="3">
        <v>479</v>
      </c>
      <c r="C39" s="9">
        <f>IF(SUM(B22:B23)&lt;&gt;0,(SUM(B38:B39)-SUM(B22:B23))/SUM(B22:B23),0)</f>
        <v>-0.06588003933136677</v>
      </c>
      <c r="D39" s="3">
        <v>5</v>
      </c>
      <c r="E39" s="3">
        <v>20</v>
      </c>
      <c r="F39" s="9">
        <f>IF(SUM(E22:E23)&lt;&gt;0,(SUM(E38:E39)-SUM(E22:E23))/SUM(E22:E23),0)</f>
        <v>-0.42105263157894735</v>
      </c>
      <c r="G39" s="3">
        <v>0</v>
      </c>
      <c r="H39" s="3">
        <v>1</v>
      </c>
      <c r="I39" s="9">
        <f>IF(SUM(H22:H23)&lt;&gt;0,(SUM(H38:H39)-SUM(H22:H23))/SUM(H22:H23),0)</f>
        <v>1</v>
      </c>
      <c r="J39" s="3">
        <v>0</v>
      </c>
      <c r="K39" s="3">
        <v>386</v>
      </c>
      <c r="L39" s="9">
        <f>IF(SUM(K22:K23)&lt;&gt;0,(SUM(K38:K39)-SUM(K22:K23))/SUM(K22:K23),0)</f>
        <v>-0.1423324150596878</v>
      </c>
      <c r="M39" s="3">
        <v>0</v>
      </c>
      <c r="N39" s="3">
        <f t="shared" si="2"/>
        <v>886</v>
      </c>
      <c r="O39" s="9">
        <f>IF(SUM(N22:N23)&lt;&gt;0,(SUM(N38:N39)-SUM(N22:N23))/SUM(N22:N23),0)</f>
        <v>-0.11321626617375231</v>
      </c>
      <c r="P39" s="3"/>
      <c r="Q39" s="4"/>
      <c r="R39" s="4"/>
    </row>
    <row r="40" spans="1:18" ht="18">
      <c r="A40" s="3" t="s">
        <v>11</v>
      </c>
      <c r="B40" s="3">
        <v>562</v>
      </c>
      <c r="C40" s="9">
        <f>IF(SUM(B21:B24)&lt;&gt;0,(SUM(B37:B40)-SUM(B21:B24))/SUM(B21:B24),0)</f>
        <v>-0.07068223724646588</v>
      </c>
      <c r="D40" s="3">
        <v>2</v>
      </c>
      <c r="E40" s="3">
        <v>22</v>
      </c>
      <c r="F40" s="9">
        <f>IF(SUM(E21:E24)&lt;&gt;0,(SUM(E37:E40)-SUM(E21:E24))/SUM(E21:E24),0)</f>
        <v>-0.2465753424657534</v>
      </c>
      <c r="G40" s="3">
        <v>4</v>
      </c>
      <c r="H40" s="3">
        <v>4</v>
      </c>
      <c r="I40" s="9">
        <f>IF(SUM(H21:H24)&lt;&gt;0,(SUM(H37:H40)-SUM(H21:H24))/SUM(H21:H24),0)</f>
        <v>5</v>
      </c>
      <c r="J40" s="3">
        <v>0</v>
      </c>
      <c r="K40" s="3">
        <v>463</v>
      </c>
      <c r="L40" s="9">
        <f>IF(SUM(K21:K24)&lt;&gt;0,(SUM(K37:K40)-SUM(K21:K24))/SUM(K21:K24),0)</f>
        <v>-0.126875</v>
      </c>
      <c r="M40" s="3">
        <v>0</v>
      </c>
      <c r="N40" s="3">
        <f t="shared" si="2"/>
        <v>1051</v>
      </c>
      <c r="O40" s="9">
        <f>IF(SUM(N21:N24)&lt;&gt;0,(SUM(N37:N40)-SUM(N21:N24))/SUM(N21:N24),0)</f>
        <v>-0.10027264465313541</v>
      </c>
      <c r="P40" s="3"/>
      <c r="Q40" s="4"/>
      <c r="R40" s="4"/>
    </row>
    <row r="41" spans="1:18" ht="18">
      <c r="A41" s="3" t="s">
        <v>12</v>
      </c>
      <c r="B41" s="3">
        <v>500</v>
      </c>
      <c r="C41" s="9">
        <f>IF(SUM(B22:B25)&lt;&gt;0,(SUM(B38:B41)-SUM(B22:B25))/SUM(B22:B25),0)</f>
        <v>-0.07109879963065559</v>
      </c>
      <c r="D41" s="3">
        <v>2</v>
      </c>
      <c r="E41" s="3">
        <v>18</v>
      </c>
      <c r="F41" s="9">
        <f>IF(SUM(E22:E25)&lt;&gt;0,(SUM(E38:E41)-SUM(E22:E25))/SUM(E22:E25),0)</f>
        <v>-0.25510204081632654</v>
      </c>
      <c r="G41" s="3">
        <v>0</v>
      </c>
      <c r="H41" s="3">
        <v>0</v>
      </c>
      <c r="I41" s="9">
        <f>IF(SUM(H22:H25)&lt;&gt;0,(SUM(H38:H41)-SUM(H22:H25))/SUM(H22:H25),0)</f>
        <v>2</v>
      </c>
      <c r="J41" s="3">
        <v>0</v>
      </c>
      <c r="K41" s="3">
        <v>467</v>
      </c>
      <c r="L41" s="9">
        <f>IF(SUM(K22:K25)&lt;&gt;0,(SUM(K38:K41)-SUM(K22:K25))/SUM(K22:K25),0)</f>
        <v>-0.10813397129186603</v>
      </c>
      <c r="M41" s="3">
        <v>0</v>
      </c>
      <c r="N41" s="3">
        <f t="shared" si="2"/>
        <v>985</v>
      </c>
      <c r="O41" s="9">
        <f>IF(SUM(N22:N25)&lt;&gt;0,(SUM(N38:N41)-SUM(N22:N25))/SUM(N22:N25),0)</f>
        <v>-0.09205693296602388</v>
      </c>
      <c r="P41" s="3"/>
      <c r="Q41" s="4"/>
      <c r="R41" s="4"/>
    </row>
    <row r="42" spans="1:18" ht="18">
      <c r="A42" s="3" t="s">
        <v>13</v>
      </c>
      <c r="B42" s="3">
        <v>436</v>
      </c>
      <c r="C42" s="9">
        <f>IF(SUM(B22:B26)&lt;&gt;0,(SUM(B38:B42)-SUM(B22:B26))/SUM(B22:B26),0)</f>
        <v>-0.08792846497764531</v>
      </c>
      <c r="D42" s="3">
        <v>1</v>
      </c>
      <c r="E42" s="3">
        <v>15</v>
      </c>
      <c r="F42" s="9">
        <f>IF(SUM(E22:E26)&lt;&gt;0,(SUM(E38:E42)-SUM(E22:E26))/SUM(E22:E26),0)</f>
        <v>-0.296</v>
      </c>
      <c r="G42" s="3">
        <v>1</v>
      </c>
      <c r="H42" s="3">
        <v>1</v>
      </c>
      <c r="I42" s="9">
        <f>IF(SUM(H22:H26)&lt;&gt;0,(SUM(H38:H42)-SUM(H22:H26))/SUM(H22:H26),0)</f>
        <v>1.3333333333333333</v>
      </c>
      <c r="J42" s="3">
        <v>0</v>
      </c>
      <c r="K42" s="3">
        <v>416</v>
      </c>
      <c r="L42" s="9">
        <f>IF(SUM(K22:K26)&lt;&gt;0,(SUM(K38:K42)-SUM(K22:K26))/SUM(K22:K26),0)</f>
        <v>-0.11935110081112399</v>
      </c>
      <c r="M42" s="3">
        <v>0</v>
      </c>
      <c r="N42" s="3">
        <f t="shared" si="2"/>
        <v>868</v>
      </c>
      <c r="O42" s="9">
        <f>IF(SUM(N22:N26)&lt;&gt;0,(SUM(N38:N42)-SUM(N22:N26))/SUM(N22:N26),0)</f>
        <v>-0.10701721903351231</v>
      </c>
      <c r="P42" s="3"/>
      <c r="Q42" s="4"/>
      <c r="R42" s="4"/>
    </row>
    <row r="43" spans="1:18" ht="18">
      <c r="A43" s="3" t="s">
        <v>14</v>
      </c>
      <c r="B43" s="3">
        <v>465</v>
      </c>
      <c r="C43" s="9">
        <f>IF(SUM(B21:B27)&lt;&gt;0,(SUM(B38:B43)-SUM(B21:B27))/SUM(B21:B27),0)</f>
        <v>-0.07670364500792393</v>
      </c>
      <c r="D43" s="3">
        <v>6</v>
      </c>
      <c r="E43" s="3">
        <v>6</v>
      </c>
      <c r="F43" s="9">
        <f>IF(SUM(E21:E27)&lt;&gt;0,(SUM(E38:E43)-SUM(E21:E27))/SUM(E21:E27),0)</f>
        <v>-0.36054421768707484</v>
      </c>
      <c r="G43" s="3">
        <v>2</v>
      </c>
      <c r="H43" s="3">
        <v>2</v>
      </c>
      <c r="I43" s="9">
        <f>IF(SUM(H21:H27)&lt;&gt;0,(SUM(H38:H43)-SUM(H21:H27))/SUM(H21:H27),0)</f>
        <v>2</v>
      </c>
      <c r="J43" s="3">
        <v>0</v>
      </c>
      <c r="K43" s="3">
        <v>464</v>
      </c>
      <c r="L43" s="9">
        <f>IF(SUM(K21:K27)&lt;&gt;0,(SUM(K38:K43)-SUM(K21:K27))/SUM(K21:K27),0)</f>
        <v>-0.10209424083769633</v>
      </c>
      <c r="M43" s="3">
        <v>0</v>
      </c>
      <c r="N43" s="3">
        <f t="shared" si="2"/>
        <v>937</v>
      </c>
      <c r="O43" s="9">
        <f>IF(SUM(N21:N27)&lt;&gt;0,(SUM(N38:N43)-SUM(N21:N27))/SUM(N21:N27),0)</f>
        <v>-0.09448199968558403</v>
      </c>
      <c r="P43" s="3"/>
      <c r="Q43" s="4"/>
      <c r="R43" s="4"/>
    </row>
    <row r="44" spans="1:18" ht="18">
      <c r="A44" s="3" t="s">
        <v>3</v>
      </c>
      <c r="B44" s="3">
        <v>434</v>
      </c>
      <c r="C44" s="9">
        <f>IF(SUM(B22:B28)&lt;&gt;0,(SUM(B38:B44)-SUM(B22:B28))/SUM(B22:B28),0)</f>
        <v>-0.09662618083670715</v>
      </c>
      <c r="D44" s="3">
        <v>3</v>
      </c>
      <c r="E44" s="3">
        <v>26</v>
      </c>
      <c r="F44" s="9">
        <f>IF(SUM(E22:E28)&lt;&gt;0,(SUM(E38:E44)-SUM(E22:E28))/SUM(E22:E28),0)</f>
        <v>-0.2727272727272727</v>
      </c>
      <c r="G44" s="3">
        <v>1</v>
      </c>
      <c r="H44" s="3">
        <v>1</v>
      </c>
      <c r="I44" s="9">
        <f>IF(SUM(H22:H28)&lt;&gt;0,(SUM(H38:H44)-SUM(H22:H28))/SUM(H22:H28),0)</f>
        <v>1</v>
      </c>
      <c r="J44" s="3">
        <v>0</v>
      </c>
      <c r="K44" s="3">
        <v>458</v>
      </c>
      <c r="L44" s="9">
        <f>IF(SUM(K22:K28)&lt;&gt;0,(SUM(K38:K44)-SUM(K22:K28))/SUM(K22:K28),0)</f>
        <v>-0.12965479749932046</v>
      </c>
      <c r="M44" s="3">
        <v>0</v>
      </c>
      <c r="N44" s="3">
        <f t="shared" si="2"/>
        <v>919</v>
      </c>
      <c r="O44" s="9">
        <f>IF(SUM(N22:N28)&lt;&gt;0,(SUM(N38:N44)-SUM(N22:N28))/SUM(N22:N28),0)</f>
        <v>-0.11583267143235372</v>
      </c>
      <c r="P44" s="3"/>
      <c r="Q44" s="4"/>
      <c r="R44" s="4"/>
    </row>
    <row r="45" spans="1:18" ht="18">
      <c r="A45" s="3" t="s">
        <v>4</v>
      </c>
      <c r="B45" s="3">
        <v>485</v>
      </c>
      <c r="C45" s="9">
        <f>IF(SUM(B22:B29)&lt;&gt;0,(SUM(B38:B45)-SUM(B22:B29))/SUM(B22:B29),0)</f>
        <v>-0.07439613526570048</v>
      </c>
      <c r="D45" s="3">
        <v>4</v>
      </c>
      <c r="E45" s="3">
        <v>17</v>
      </c>
      <c r="F45" s="9">
        <f>IF(SUM(E22:E29)&lt;&gt;0,(SUM(E38:E45)-SUM(E22:E29))/SUM(E22:E29),0)</f>
        <v>-0.29381443298969073</v>
      </c>
      <c r="G45" s="3">
        <v>0</v>
      </c>
      <c r="H45" s="3">
        <v>0</v>
      </c>
      <c r="I45" s="9">
        <f>IF(SUM(H22:H29)&lt;&gt;0,(SUM(H38:H45)-SUM(H22:H29))/SUM(H22:H29),0)</f>
        <v>0.6666666666666666</v>
      </c>
      <c r="J45" s="3">
        <v>0</v>
      </c>
      <c r="K45" s="3">
        <v>489</v>
      </c>
      <c r="L45" s="9">
        <f>IF(SUM(K22:K29)&lt;&gt;0,(SUM(K38:K45)-SUM(K22:K29))/SUM(K22:K29),0)</f>
        <v>-0.10909968621771662</v>
      </c>
      <c r="M45" s="3">
        <v>2</v>
      </c>
      <c r="N45" s="3">
        <f t="shared" si="2"/>
        <v>991</v>
      </c>
      <c r="O45" s="9">
        <f>IF(SUM(N22:N29)&lt;&gt;0,(SUM(N38:N45)-SUM(N22:N29))/SUM(N22:N29),0)</f>
        <v>-0.09583873629612165</v>
      </c>
      <c r="P45" s="3"/>
      <c r="Q45" s="4"/>
      <c r="R45" s="4"/>
    </row>
    <row r="46" spans="1:18" ht="18">
      <c r="A46" s="3" t="s">
        <v>5</v>
      </c>
      <c r="B46" s="3">
        <v>364</v>
      </c>
      <c r="C46" s="9">
        <f>IF(SUM(B22:B30)&lt;&gt;0,(SUM(B38:B46)-SUM(B22:B30))/SUM(B22:B30),0)</f>
        <v>-0.092560553633218</v>
      </c>
      <c r="D46" s="3">
        <v>3</v>
      </c>
      <c r="E46" s="3">
        <v>16</v>
      </c>
      <c r="F46" s="9">
        <f>IF(SUM(E22:E30)&lt;&gt;0,(SUM(E38:E46)-SUM(E22:E30))/SUM(E22:E30),0)</f>
        <v>-0.2679425837320574</v>
      </c>
      <c r="G46" s="3">
        <v>1</v>
      </c>
      <c r="H46" s="3">
        <v>1</v>
      </c>
      <c r="I46" s="9">
        <f>IF(SUM(H22:H30)&lt;&gt;0,(SUM(H38:H46)-SUM(H22:H30))/SUM(H22:H30),0)</f>
        <v>0.8333333333333334</v>
      </c>
      <c r="J46" s="3">
        <v>0</v>
      </c>
      <c r="K46" s="3">
        <v>418</v>
      </c>
      <c r="L46" s="9">
        <f>IF(SUM(K22:K30)&lt;&gt;0,(SUM(K38:K46)-SUM(K22:K30))/SUM(K22:K30),0)</f>
        <v>-0.10498802003920714</v>
      </c>
      <c r="M46" s="3">
        <v>0</v>
      </c>
      <c r="N46" s="3">
        <f t="shared" si="2"/>
        <v>799</v>
      </c>
      <c r="O46" s="9">
        <f>IF(SUM(N22:N30)&lt;&gt;0,(SUM(N38:N46)-SUM(N22:N30))/SUM(N22:N30),0)</f>
        <v>-0.10190880169671263</v>
      </c>
      <c r="P46" s="3"/>
      <c r="Q46" s="4"/>
      <c r="R46" s="4"/>
    </row>
    <row r="47" spans="1:18" ht="18">
      <c r="A47" s="3" t="s">
        <v>6</v>
      </c>
      <c r="B47" s="3">
        <v>447</v>
      </c>
      <c r="C47" s="9">
        <f>IF(SUM(B22:B31)&lt;&gt;0,(SUM(B38:B47)-SUM(B22:B31))/SUM(B22:B31),0)</f>
        <v>-0.09879658385093168</v>
      </c>
      <c r="D47" s="3">
        <v>2</v>
      </c>
      <c r="E47" s="3">
        <v>14</v>
      </c>
      <c r="F47" s="9">
        <f>IF(SUM(E22:E31)&lt;&gt;0,(SUM(E38:E47)-SUM(E22:E31))/SUM(E22:E31),0)</f>
        <v>-0.27074235807860264</v>
      </c>
      <c r="G47" s="3">
        <v>1</v>
      </c>
      <c r="H47" s="3">
        <v>1</v>
      </c>
      <c r="I47" s="9">
        <f>IF(SUM(H22:H31)&lt;&gt;0,(SUM(H38:H47)-SUM(H22:H31))/SUM(H22:H31),0)</f>
        <v>0.7142857142857143</v>
      </c>
      <c r="J47" s="3">
        <v>1</v>
      </c>
      <c r="K47" s="3">
        <v>490</v>
      </c>
      <c r="L47" s="9">
        <f>IF(SUM(K22:K31)&lt;&gt;0,(SUM(K38:K47)-SUM(K22:K31))/SUM(K22:K31),0)</f>
        <v>-0.10490463215258855</v>
      </c>
      <c r="M47" s="3">
        <v>0</v>
      </c>
      <c r="N47" s="3">
        <f t="shared" si="2"/>
        <v>952</v>
      </c>
      <c r="O47" s="9">
        <f>IF(SUM(N22:N31)&lt;&gt;0,(SUM(N38:N47)-SUM(N22:N31))/SUM(N22:N31),0)</f>
        <v>-0.10497814934448034</v>
      </c>
      <c r="P47" s="3"/>
      <c r="Q47" s="4"/>
      <c r="R47" s="4"/>
    </row>
    <row r="48" spans="1:18" ht="18">
      <c r="A48" s="3" t="s">
        <v>7</v>
      </c>
      <c r="B48" s="3">
        <v>392</v>
      </c>
      <c r="C48" s="9">
        <f>IF(SUM(B22:B32)&lt;&gt;0,(SUM(B38:B48)-SUM(B22:B32))/SUM(B22:B32),0)</f>
        <v>-0.09976756660110853</v>
      </c>
      <c r="D48" s="3">
        <v>6</v>
      </c>
      <c r="E48" s="3">
        <v>14</v>
      </c>
      <c r="F48" s="9">
        <f>IF(SUM(E22:E32)&lt;&gt;0,(SUM(E38:E48)-SUM(E22:E32))/SUM(E22:E32),0)</f>
        <v>-0.27309236947791166</v>
      </c>
      <c r="G48" s="3">
        <v>0</v>
      </c>
      <c r="H48" s="3">
        <v>0</v>
      </c>
      <c r="I48" s="9">
        <f>IF(SUM(H22:H32)&lt;&gt;0,(SUM(H38:H48)-SUM(H22:H32))/SUM(H22:H32),0)</f>
        <v>0.7142857142857143</v>
      </c>
      <c r="J48" s="3">
        <v>0</v>
      </c>
      <c r="K48" s="3">
        <v>392</v>
      </c>
      <c r="L48" s="9">
        <f>IF(SUM(K22:K32)&lt;&gt;0,(SUM(K38:K48)-SUM(K22:K32))/SUM(K22:K32),0)</f>
        <v>-0.10651629072681704</v>
      </c>
      <c r="M48" s="3">
        <v>0</v>
      </c>
      <c r="N48" s="3">
        <f t="shared" si="2"/>
        <v>798</v>
      </c>
      <c r="O48" s="9">
        <f>IF(SUM(N22:N32)&lt;&gt;0,(SUM(N38:N48)-SUM(N22:N32))/SUM(N22:N32),0)</f>
        <v>-0.10634018364669873</v>
      </c>
      <c r="P48" s="3"/>
      <c r="Q48" s="4"/>
      <c r="R48" s="4"/>
    </row>
    <row r="49" spans="1:18" ht="18">
      <c r="A49" s="3" t="s">
        <v>8</v>
      </c>
      <c r="B49" s="3">
        <v>366</v>
      </c>
      <c r="C49" s="9">
        <f>IF(SUM(B22:B33)&lt;&gt;0,(SUM(B38:B49)-SUM(B22:B33))/SUM(B22:B33),0)</f>
        <v>-0.10088230397869152</v>
      </c>
      <c r="D49" s="3">
        <v>6</v>
      </c>
      <c r="E49" s="3">
        <v>14</v>
      </c>
      <c r="F49" s="9">
        <f>IF(SUM(E22:E33)&lt;&gt;0,(SUM(E38:E49)-SUM(E22:E33))/SUM(E22:E33),0)</f>
        <v>-0.25287356321839083</v>
      </c>
      <c r="G49" s="3">
        <v>0</v>
      </c>
      <c r="H49" s="3">
        <v>0</v>
      </c>
      <c r="I49" s="9">
        <f>IF(SUM(H22:H33)&lt;&gt;0,(SUM(H38:H49)-SUM(H22:H33))/SUM(H22:H33),0)</f>
        <v>0.7142857142857143</v>
      </c>
      <c r="J49" s="3">
        <v>0</v>
      </c>
      <c r="K49" s="3">
        <v>354</v>
      </c>
      <c r="L49" s="9">
        <f>IF(SUM(K22:K33)&lt;&gt;0,(SUM(K38:K49)-SUM(K22:K33))/SUM(K22:K33),0)</f>
        <v>-0.11064891846921797</v>
      </c>
      <c r="M49" s="3">
        <v>0</v>
      </c>
      <c r="N49" s="3">
        <f t="shared" si="2"/>
        <v>734</v>
      </c>
      <c r="O49" s="9">
        <f>IF(SUM(N22:N33)&lt;&gt;0,(SUM(N38:N49)-SUM(N22:N33))/SUM(N22:N33),0)</f>
        <v>-0.10842490842490843</v>
      </c>
      <c r="P49" s="3"/>
      <c r="Q49" s="4"/>
      <c r="R49" s="4"/>
    </row>
    <row r="50" spans="1:18" ht="18">
      <c r="A50" s="7" t="s">
        <v>15</v>
      </c>
      <c r="B50" s="7">
        <f>SUM(B38:B49)</f>
        <v>5401</v>
      </c>
      <c r="C50" s="8"/>
      <c r="D50" s="7">
        <f>SUM(D38:D49)</f>
        <v>42</v>
      </c>
      <c r="E50" s="7">
        <f>SUM(E38:E49)</f>
        <v>195</v>
      </c>
      <c r="F50" s="7"/>
      <c r="G50" s="7">
        <f>SUM(G38:G49)</f>
        <v>11</v>
      </c>
      <c r="H50" s="7">
        <f>SUM(H38:H49)</f>
        <v>12</v>
      </c>
      <c r="I50" s="7"/>
      <c r="J50" s="7">
        <f>SUM(J38:J49)</f>
        <v>1</v>
      </c>
      <c r="K50" s="7">
        <f>SUM(K38:K49)</f>
        <v>5345</v>
      </c>
      <c r="L50" s="7"/>
      <c r="M50" s="7"/>
      <c r="N50" s="7">
        <f t="shared" si="2"/>
        <v>10953</v>
      </c>
      <c r="O50" s="7"/>
      <c r="P50" s="7"/>
      <c r="Q50" s="4"/>
      <c r="R50" s="4"/>
    </row>
    <row r="51" spans="1:18" ht="18">
      <c r="A51" s="7"/>
      <c r="B51" s="7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R51" s="4"/>
    </row>
    <row r="52" spans="1:18" ht="18">
      <c r="A52" s="3"/>
      <c r="B52" s="3"/>
      <c r="C52" s="6"/>
      <c r="D52" s="3"/>
      <c r="E52" s="3"/>
      <c r="F52" s="6"/>
      <c r="G52" s="3"/>
      <c r="H52" s="3"/>
      <c r="I52" s="6"/>
      <c r="J52" s="3"/>
      <c r="K52" s="3"/>
      <c r="L52" s="6"/>
      <c r="M52" s="3"/>
      <c r="N52" s="3"/>
      <c r="O52" s="3"/>
      <c r="P52" s="3"/>
      <c r="Q52" s="4"/>
      <c r="R52" s="4"/>
    </row>
    <row r="53" spans="1:18" ht="18">
      <c r="A53" s="3">
        <v>1993</v>
      </c>
      <c r="B53" s="7" t="s">
        <v>21</v>
      </c>
      <c r="C53" s="8" t="s">
        <v>22</v>
      </c>
      <c r="D53" s="7" t="s">
        <v>23</v>
      </c>
      <c r="E53" s="7" t="s">
        <v>24</v>
      </c>
      <c r="F53" s="7" t="s">
        <v>22</v>
      </c>
      <c r="G53" s="7" t="s">
        <v>23</v>
      </c>
      <c r="H53" s="7" t="s">
        <v>25</v>
      </c>
      <c r="I53" s="7" t="s">
        <v>22</v>
      </c>
      <c r="J53" s="7" t="s">
        <v>23</v>
      </c>
      <c r="K53" s="7" t="s">
        <v>26</v>
      </c>
      <c r="L53" s="7" t="s">
        <v>22</v>
      </c>
      <c r="M53" s="7" t="s">
        <v>23</v>
      </c>
      <c r="N53" s="7" t="s">
        <v>27</v>
      </c>
      <c r="O53" s="7" t="s">
        <v>22</v>
      </c>
      <c r="P53" s="3"/>
      <c r="Q53" s="4"/>
      <c r="R53" s="4"/>
    </row>
    <row r="54" spans="1:18" ht="18">
      <c r="A54" s="3" t="s">
        <v>9</v>
      </c>
      <c r="B54" s="3">
        <v>399</v>
      </c>
      <c r="C54" s="9">
        <f>IF(SUM(B37:B38)&lt;&gt;0,(SUM(B53:B54)-SUM(B37:B38))/SUM(B37:B38),0)</f>
        <v>-0.15286624203821655</v>
      </c>
      <c r="D54" s="3">
        <v>2</v>
      </c>
      <c r="E54" s="3">
        <v>14</v>
      </c>
      <c r="F54" s="9">
        <f>IF(SUM(E37:E38)&lt;&gt;0,(SUM(E53:E54)-SUM(E37:E38))/SUM(E37:E38),0)</f>
        <v>0.07692307692307693</v>
      </c>
      <c r="G54" s="3">
        <v>0</v>
      </c>
      <c r="H54" s="3">
        <v>0</v>
      </c>
      <c r="I54" s="9">
        <f>IF(SUM(H37:H38)&lt;&gt;0,(SUM(H53:H54)-SUM(H37:H38))/SUM(H37:H38),0)</f>
        <v>-1</v>
      </c>
      <c r="J54" s="3">
        <v>0</v>
      </c>
      <c r="K54" s="3">
        <v>318</v>
      </c>
      <c r="L54" s="9">
        <f>IF(SUM(K37:K38)&lt;&gt;0,(SUM(K53:K54)-SUM(K37:K38))/SUM(K37:K38),0)</f>
        <v>-0.4197080291970803</v>
      </c>
      <c r="M54" s="3">
        <v>0</v>
      </c>
      <c r="N54" s="3">
        <f aca="true" t="shared" si="3" ref="N54:N66">B54+E54+H54+K54</f>
        <v>731</v>
      </c>
      <c r="O54" s="9">
        <f>IF(SUM(N37:N38)&lt;&gt;0,(SUM(N53:N54)-SUM(N37:N38))/SUM(N37:N38),0)</f>
        <v>-0.29235237173281703</v>
      </c>
      <c r="P54" s="3"/>
      <c r="Q54" s="4"/>
      <c r="R54" s="4"/>
    </row>
    <row r="55" spans="1:18" ht="18">
      <c r="A55" s="3" t="s">
        <v>10</v>
      </c>
      <c r="B55" s="3">
        <v>481</v>
      </c>
      <c r="C55" s="9">
        <f>IF(SUM(B38:B39)&lt;&gt;0,(SUM(B54:B55)-SUM(B38:B39))/SUM(B38:B39),0)</f>
        <v>-0.07368421052631578</v>
      </c>
      <c r="D55" s="3">
        <v>6</v>
      </c>
      <c r="E55" s="3">
        <v>10</v>
      </c>
      <c r="F55" s="9">
        <f>IF(SUM(E38:E39)&lt;&gt;0,(SUM(E54:E55)-SUM(E38:E39))/SUM(E38:E39),0)</f>
        <v>-0.2727272727272727</v>
      </c>
      <c r="G55" s="3">
        <v>0</v>
      </c>
      <c r="H55" s="3">
        <v>0</v>
      </c>
      <c r="I55" s="9">
        <f>IF(SUM(H38:H39)&lt;&gt;0,(SUM(H54:H55)-SUM(H38:H39))/SUM(H38:H39),0)</f>
        <v>-1</v>
      </c>
      <c r="J55" s="3">
        <v>0</v>
      </c>
      <c r="K55" s="3">
        <v>344</v>
      </c>
      <c r="L55" s="9">
        <f>IF(SUM(K38:K39)&lt;&gt;0,(SUM(K54:K55)-SUM(K38:K39))/SUM(K38:K39),0)</f>
        <v>-0.291220556745182</v>
      </c>
      <c r="M55" s="3">
        <v>0</v>
      </c>
      <c r="N55" s="3">
        <f t="shared" si="3"/>
        <v>835</v>
      </c>
      <c r="O55" s="9">
        <f>IF(SUM(N38:N39)&lt;&gt;0,(SUM(N54:N55)-SUM(N38:N39))/SUM(N38:N39),0)</f>
        <v>-0.1839499739447629</v>
      </c>
      <c r="P55" s="3"/>
      <c r="Q55" s="4"/>
      <c r="R55" s="4"/>
    </row>
    <row r="56" spans="1:18" ht="18">
      <c r="A56" s="3" t="s">
        <v>11</v>
      </c>
      <c r="B56" s="3">
        <v>458</v>
      </c>
      <c r="C56" s="9">
        <f>IF(SUM(B37:B40)&lt;&gt;0,(SUM(B53:B56)-SUM(B37:B40))/SUM(B37:B40),0)</f>
        <v>-0.11507936507936507</v>
      </c>
      <c r="D56" s="3">
        <v>1</v>
      </c>
      <c r="E56" s="3">
        <v>16</v>
      </c>
      <c r="F56" s="9">
        <f>IF(SUM(E37:E40)&lt;&gt;0,(SUM(E53:E56)-SUM(E37:E40))/SUM(E37:E40),0)</f>
        <v>-0.2727272727272727</v>
      </c>
      <c r="G56" s="3">
        <v>0</v>
      </c>
      <c r="H56" s="3">
        <v>3</v>
      </c>
      <c r="I56" s="9">
        <f>IF(SUM(H37:H40)&lt;&gt;0,(SUM(H53:H56)-SUM(H37:H40))/SUM(H37:H40),0)</f>
        <v>-0.5</v>
      </c>
      <c r="J56" s="3">
        <v>0</v>
      </c>
      <c r="K56" s="3">
        <v>463</v>
      </c>
      <c r="L56" s="9">
        <f>IF(SUM(K37:K40)&lt;&gt;0,(SUM(K53:K56)-SUM(K37:K40))/SUM(K37:K40),0)</f>
        <v>-0.19470293486041518</v>
      </c>
      <c r="M56" s="3">
        <v>0</v>
      </c>
      <c r="N56" s="3">
        <f t="shared" si="3"/>
        <v>940</v>
      </c>
      <c r="O56" s="9">
        <f>IF(SUM(N37:N40)&lt;&gt;0,(SUM(N53:N56)-SUM(N37:N40))/SUM(N37:N40),0)</f>
        <v>-0.15622895622895622</v>
      </c>
      <c r="P56" s="3"/>
      <c r="Q56" s="4"/>
      <c r="R56" s="4"/>
    </row>
    <row r="57" spans="1:18" ht="18">
      <c r="A57" s="3" t="s">
        <v>12</v>
      </c>
      <c r="B57" s="3">
        <v>456</v>
      </c>
      <c r="C57" s="9">
        <f>IF(SUM(B38:B41)&lt;&gt;0,(SUM(B54:B57)-SUM(B38:B41))/SUM(B38:B41),0)</f>
        <v>-0.10834990059642147</v>
      </c>
      <c r="D57" s="3">
        <v>5</v>
      </c>
      <c r="E57" s="3">
        <v>12</v>
      </c>
      <c r="F57" s="9">
        <f>IF(SUM(E38:E41)&lt;&gt;0,(SUM(E54:E57)-SUM(E38:E41))/SUM(E38:E41),0)</f>
        <v>-0.2876712328767123</v>
      </c>
      <c r="G57" s="3">
        <v>0</v>
      </c>
      <c r="H57" s="3">
        <v>0</v>
      </c>
      <c r="I57" s="9">
        <f>IF(SUM(H38:H41)&lt;&gt;0,(SUM(H54:H57)-SUM(H38:H41))/SUM(H38:H41),0)</f>
        <v>-0.5</v>
      </c>
      <c r="J57" s="3">
        <v>0</v>
      </c>
      <c r="K57" s="3">
        <v>469</v>
      </c>
      <c r="L57" s="9">
        <f>IF(SUM(K38:K41)&lt;&gt;0,(SUM(K54:K57)-SUM(K38:K41))/SUM(K38:K41),0)</f>
        <v>-0.14484978540772533</v>
      </c>
      <c r="M57" s="3">
        <v>0</v>
      </c>
      <c r="N57" s="3">
        <f t="shared" si="3"/>
        <v>937</v>
      </c>
      <c r="O57" s="9">
        <f>IF(SUM(N38:N41)&lt;&gt;0,(SUM(N54:N57)-SUM(N38:N41))/SUM(N38:N41),0)</f>
        <v>-0.12945638432364096</v>
      </c>
      <c r="P57" s="3"/>
      <c r="Q57" s="4"/>
      <c r="R57" s="4"/>
    </row>
    <row r="58" spans="1:18" ht="18">
      <c r="A58" s="3" t="s">
        <v>13</v>
      </c>
      <c r="B58" s="3">
        <v>391</v>
      </c>
      <c r="C58" s="9">
        <f>IF(SUM(B38:B42)&lt;&gt;0,(SUM(B54:B58)-SUM(B38:B42))/SUM(B38:B42),0)</f>
        <v>-0.10743464052287582</v>
      </c>
      <c r="D58" s="3">
        <v>4</v>
      </c>
      <c r="E58" s="3">
        <v>8</v>
      </c>
      <c r="F58" s="9">
        <f>IF(SUM(E38:E42)&lt;&gt;0,(SUM(E54:E58)-SUM(E38:E42))/SUM(E38:E42),0)</f>
        <v>-0.3181818181818182</v>
      </c>
      <c r="G58" s="3">
        <v>0</v>
      </c>
      <c r="H58" s="3">
        <v>1</v>
      </c>
      <c r="I58" s="9">
        <f>IF(SUM(H38:H42)&lt;&gt;0,(SUM(H54:H58)-SUM(H38:H42))/SUM(H38:H42),0)</f>
        <v>-0.42857142857142855</v>
      </c>
      <c r="J58" s="3">
        <v>0</v>
      </c>
      <c r="K58" s="3">
        <v>439</v>
      </c>
      <c r="L58" s="9">
        <f>IF(SUM(K38:K42)&lt;&gt;0,(SUM(K54:K58)-SUM(K38:K42))/SUM(K38:K42),0)</f>
        <v>-0.10833333333333334</v>
      </c>
      <c r="M58" s="3">
        <v>0</v>
      </c>
      <c r="N58" s="3">
        <f t="shared" si="3"/>
        <v>839</v>
      </c>
      <c r="O58" s="9">
        <f>IF(SUM(N38:N42)&lt;&gt;0,(SUM(N54:N58)-SUM(N38:N42))/SUM(N38:N42),0)</f>
        <v>-0.11217084801990462</v>
      </c>
      <c r="P58" s="3"/>
      <c r="Q58" s="4"/>
      <c r="R58" s="4"/>
    </row>
    <row r="59" spans="1:18" ht="18">
      <c r="A59" s="3" t="s">
        <v>14</v>
      </c>
      <c r="B59" s="3">
        <v>421</v>
      </c>
      <c r="C59" s="9">
        <f>IF(SUM(B37:B43)&lt;&gt;0,(SUM(B54:B59)-SUM(B37:B43))/SUM(B37:B43),0)</f>
        <v>-0.1053896326810848</v>
      </c>
      <c r="D59" s="3">
        <v>4</v>
      </c>
      <c r="E59" s="3">
        <v>7</v>
      </c>
      <c r="F59" s="9">
        <f>IF(SUM(E37:E43)&lt;&gt;0,(SUM(E54:E59)-SUM(E37:E43))/SUM(E37:E43),0)</f>
        <v>-0.2872340425531915</v>
      </c>
      <c r="G59" s="3">
        <v>0</v>
      </c>
      <c r="H59" s="3">
        <v>0</v>
      </c>
      <c r="I59" s="9">
        <f>IF(SUM(H37:H43)&lt;&gt;0,(SUM(H54:H59)-SUM(H37:H43))/SUM(H37:H43),0)</f>
        <v>-0.5555555555555556</v>
      </c>
      <c r="J59" s="3">
        <v>0</v>
      </c>
      <c r="K59" s="3">
        <v>477</v>
      </c>
      <c r="L59" s="9">
        <f>IF(SUM(K37:K43)&lt;&gt;0,(SUM(K54:K59)-SUM(K37:K43))/SUM(K37:K43),0)</f>
        <v>-0.08527696793002916</v>
      </c>
      <c r="M59" s="3">
        <v>0</v>
      </c>
      <c r="N59" s="3">
        <f t="shared" si="3"/>
        <v>905</v>
      </c>
      <c r="O59" s="9">
        <f>IF(SUM(N37:N43)&lt;&gt;0,(SUM(N54:N59)-SUM(N37:N43))/SUM(N37:N43),0)</f>
        <v>-0.09947916666666666</v>
      </c>
      <c r="P59" s="3"/>
      <c r="Q59" s="4"/>
      <c r="R59" s="4"/>
    </row>
    <row r="60" spans="1:18" ht="18">
      <c r="A60" s="3" t="s">
        <v>3</v>
      </c>
      <c r="B60" s="3">
        <v>382</v>
      </c>
      <c r="C60" s="9">
        <f>IF(SUM(B38:B44)&lt;&gt;0,(SUM(B54:B60)-SUM(B38:B44))/SUM(B38:B44),0)</f>
        <v>-0.10726023304451748</v>
      </c>
      <c r="D60" s="3">
        <v>6</v>
      </c>
      <c r="E60" s="3">
        <v>11</v>
      </c>
      <c r="F60" s="9">
        <f>IF(SUM(E38:E44)&lt;&gt;0,(SUM(E54:E60)-SUM(E38:E44))/SUM(E38:E44),0)</f>
        <v>-0.35</v>
      </c>
      <c r="G60" s="3">
        <v>0</v>
      </c>
      <c r="H60" s="3">
        <v>1</v>
      </c>
      <c r="I60" s="9">
        <f>IF(SUM(H38:H44)&lt;&gt;0,(SUM(H54:H60)-SUM(H38:H44))/SUM(H38:H44),0)</f>
        <v>-0.5</v>
      </c>
      <c r="J60" s="3">
        <v>0</v>
      </c>
      <c r="K60" s="3">
        <v>434</v>
      </c>
      <c r="L60" s="9">
        <f>IF(SUM(K38:K44)&lt;&gt;0,(SUM(K54:K60)-SUM(K38:K44))/SUM(K38:K44),0)</f>
        <v>-0.08057464084946908</v>
      </c>
      <c r="M60" s="3">
        <v>0</v>
      </c>
      <c r="N60" s="3">
        <f t="shared" si="3"/>
        <v>828</v>
      </c>
      <c r="O60" s="9">
        <f>IF(SUM(N38:N44)&lt;&gt;0,(SUM(N54:N60)-SUM(N38:N44))/SUM(N38:N44),0)</f>
        <v>-0.09941608025153466</v>
      </c>
      <c r="P60" s="3"/>
      <c r="Q60" s="4"/>
      <c r="R60" s="4"/>
    </row>
    <row r="61" spans="1:18" ht="18">
      <c r="A61" s="3" t="s">
        <v>4</v>
      </c>
      <c r="B61" s="3">
        <v>367</v>
      </c>
      <c r="C61" s="9">
        <f>IF(SUM(B38:B45)&lt;&gt;0,(SUM(B54:B61)-SUM(B38:B45))/SUM(B38:B45),0)</f>
        <v>-0.12447807933194155</v>
      </c>
      <c r="D61" s="3">
        <v>4</v>
      </c>
      <c r="E61" s="3">
        <v>7</v>
      </c>
      <c r="F61" s="9">
        <f>IF(SUM(E38:E45)&lt;&gt;0,(SUM(E54:E61)-SUM(E38:E45))/SUM(E38:E45),0)</f>
        <v>-0.3795620437956204</v>
      </c>
      <c r="G61" s="3">
        <v>0</v>
      </c>
      <c r="H61" s="3">
        <v>2</v>
      </c>
      <c r="I61" s="9">
        <f>IF(SUM(H38:H45)&lt;&gt;0,(SUM(H54:H61)-SUM(H38:H45))/SUM(H38:H45),0)</f>
        <v>-0.3</v>
      </c>
      <c r="J61" s="3">
        <v>0</v>
      </c>
      <c r="K61" s="3">
        <v>420</v>
      </c>
      <c r="L61" s="9">
        <f>IF(SUM(K38:K45)&lt;&gt;0,(SUM(K54:K61)-SUM(K38:K45))/SUM(K38:K45),0)</f>
        <v>-0.08859387699810349</v>
      </c>
      <c r="M61" s="3">
        <v>0</v>
      </c>
      <c r="N61" s="3">
        <f t="shared" si="3"/>
        <v>796</v>
      </c>
      <c r="O61" s="9">
        <f>IF(SUM(N38:N45)&lt;&gt;0,(SUM(N54:N61)-SUM(N38:N45))/SUM(N38:N45),0)</f>
        <v>-0.11199478487614081</v>
      </c>
      <c r="P61" s="3"/>
      <c r="Q61" s="4"/>
      <c r="R61" s="4"/>
    </row>
    <row r="62" spans="1:18" ht="18">
      <c r="A62" s="3" t="s">
        <v>5</v>
      </c>
      <c r="B62" s="3">
        <v>386</v>
      </c>
      <c r="C62" s="9">
        <f>IF(SUM(B38:B46)&lt;&gt;0,(SUM(B54:B62)-SUM(B38:B46))/SUM(B38:B46),0)</f>
        <v>-0.10843660629170639</v>
      </c>
      <c r="D62" s="3">
        <v>7</v>
      </c>
      <c r="E62" s="3">
        <v>11</v>
      </c>
      <c r="F62" s="9">
        <f>IF(SUM(E38:E46)&lt;&gt;0,(SUM(E54:E62)-SUM(E38:E46))/SUM(E38:E46),0)</f>
        <v>-0.37254901960784315</v>
      </c>
      <c r="G62" s="3">
        <v>0</v>
      </c>
      <c r="H62" s="3">
        <v>0</v>
      </c>
      <c r="I62" s="9">
        <f>IF(SUM(H38:H46)&lt;&gt;0,(SUM(H54:H62)-SUM(H38:H46))/SUM(H38:H46),0)</f>
        <v>-0.36363636363636365</v>
      </c>
      <c r="J62" s="3">
        <v>0</v>
      </c>
      <c r="K62" s="3">
        <v>479</v>
      </c>
      <c r="L62" s="9">
        <f>IF(SUM(K38:K46)&lt;&gt;0,(SUM(K54:K62)-SUM(K38:K46))/SUM(K38:K46),0)</f>
        <v>-0.06473594548551959</v>
      </c>
      <c r="M62" s="3">
        <v>0</v>
      </c>
      <c r="N62" s="3">
        <f t="shared" si="3"/>
        <v>876</v>
      </c>
      <c r="O62" s="9">
        <f>IF(SUM(N38:N46)&lt;&gt;0,(SUM(N54:N62)-SUM(N38:N46))/SUM(N38:N46),0)</f>
        <v>-0.09233675758649192</v>
      </c>
      <c r="P62" s="3"/>
      <c r="Q62" s="4"/>
      <c r="R62" s="4"/>
    </row>
    <row r="63" spans="1:18" ht="18">
      <c r="A63" s="3" t="s">
        <v>6</v>
      </c>
      <c r="B63" s="3">
        <v>357</v>
      </c>
      <c r="C63" s="9">
        <f>IF(SUM(B38:B47)&lt;&gt;0,(SUM(B54:B63)-SUM(B38:B47))/SUM(B38:B47),0)</f>
        <v>-0.1173810036614258</v>
      </c>
      <c r="D63" s="3">
        <v>3</v>
      </c>
      <c r="E63" s="3">
        <v>8</v>
      </c>
      <c r="F63" s="9">
        <f>IF(SUM(E38:E47)&lt;&gt;0,(SUM(E54:E63)-SUM(E38:E47))/SUM(E38:E47),0)</f>
        <v>-0.3772455089820359</v>
      </c>
      <c r="G63" s="3">
        <v>1</v>
      </c>
      <c r="H63" s="3">
        <v>1</v>
      </c>
      <c r="I63" s="9">
        <f>IF(SUM(H38:H47)&lt;&gt;0,(SUM(H54:H63)-SUM(H38:H47))/SUM(H38:H47),0)</f>
        <v>-0.3333333333333333</v>
      </c>
      <c r="J63" s="3">
        <v>0</v>
      </c>
      <c r="K63" s="3">
        <v>457</v>
      </c>
      <c r="L63" s="9">
        <f>IF(SUM(K38:K47)&lt;&gt;0,(SUM(K54:K63)-SUM(K38:K47))/SUM(K38:K47),0)</f>
        <v>-0.06501413350728419</v>
      </c>
      <c r="M63" s="3">
        <v>0</v>
      </c>
      <c r="N63" s="3">
        <f t="shared" si="3"/>
        <v>823</v>
      </c>
      <c r="O63" s="9">
        <f>IF(SUM(N38:N47)&lt;&gt;0,(SUM(N54:N63)-SUM(N38:N47))/SUM(N38:N47),0)</f>
        <v>-0.09669886423946503</v>
      </c>
      <c r="P63" s="3"/>
      <c r="Q63" s="4"/>
      <c r="R63" s="4"/>
    </row>
    <row r="64" spans="1:18" ht="18">
      <c r="A64" s="3" t="s">
        <v>7</v>
      </c>
      <c r="B64" s="3">
        <v>387</v>
      </c>
      <c r="C64" s="9">
        <f>IF(SUM(B38:B48)&lt;&gt;0,(SUM(B54:B64)-SUM(B38:B48))/SUM(B38:B48),0)</f>
        <v>-0.10923535253227408</v>
      </c>
      <c r="D64" s="3">
        <v>6</v>
      </c>
      <c r="E64" s="3">
        <v>14</v>
      </c>
      <c r="F64" s="9">
        <f>IF(SUM(E38:E48)&lt;&gt;0,(SUM(E54:E64)-SUM(E38:E48))/SUM(E38:E48),0)</f>
        <v>-0.34806629834254144</v>
      </c>
      <c r="G64" s="3">
        <v>0</v>
      </c>
      <c r="H64" s="3">
        <v>2</v>
      </c>
      <c r="I64" s="9">
        <f>IF(SUM(H38:H48)&lt;&gt;0,(SUM(H54:H64)-SUM(H38:H48))/SUM(H38:H48),0)</f>
        <v>-0.16666666666666666</v>
      </c>
      <c r="J64" s="3">
        <v>0</v>
      </c>
      <c r="K64" s="3">
        <v>430</v>
      </c>
      <c r="L64" s="9">
        <f>IF(SUM(K38:K48)&lt;&gt;0,(SUM(K54:K64)-SUM(K38:K48))/SUM(K38:K48),0)</f>
        <v>-0.05229412943297936</v>
      </c>
      <c r="M64" s="3">
        <v>1</v>
      </c>
      <c r="N64" s="3">
        <f t="shared" si="3"/>
        <v>833</v>
      </c>
      <c r="O64" s="9">
        <f>IF(SUM(N38:N48)&lt;&gt;0,(SUM(N54:N64)-SUM(N38:N48))/SUM(N38:N48),0)</f>
        <v>-0.08572267345141403</v>
      </c>
      <c r="P64" s="3"/>
      <c r="Q64" s="4"/>
      <c r="R64" s="4"/>
    </row>
    <row r="65" spans="1:18" ht="18">
      <c r="A65" s="3" t="s">
        <v>8</v>
      </c>
      <c r="B65" s="3">
        <v>297</v>
      </c>
      <c r="C65" s="9">
        <f>IF(SUM(B38:B49)&lt;&gt;0,(SUM(B54:B65)-SUM(B38:B49))/SUM(B38:B49),0)</f>
        <v>-0.11460840585076838</v>
      </c>
      <c r="D65" s="3">
        <v>4</v>
      </c>
      <c r="E65" s="3">
        <v>6</v>
      </c>
      <c r="F65" s="9">
        <f>IF(SUM(E38:E49)&lt;&gt;0,(SUM(E54:E65)-SUM(E38:E49))/SUM(E38:E49),0)</f>
        <v>-0.3641025641025641</v>
      </c>
      <c r="G65" s="3">
        <v>0</v>
      </c>
      <c r="H65" s="3">
        <v>0</v>
      </c>
      <c r="I65" s="9">
        <f>IF(SUM(H38:H49)&lt;&gt;0,(SUM(H54:H65)-SUM(H38:H49))/SUM(H38:H49),0)</f>
        <v>-0.16666666666666666</v>
      </c>
      <c r="J65" s="3">
        <v>0</v>
      </c>
      <c r="K65" s="3">
        <v>382</v>
      </c>
      <c r="L65" s="9">
        <f>IF(SUM(K38:K49)&lt;&gt;0,(SUM(K54:K65)-SUM(K38:K49))/SUM(K38:K49),0)</f>
        <v>-0.043592142188961645</v>
      </c>
      <c r="M65" s="3">
        <v>2</v>
      </c>
      <c r="N65" s="3">
        <f t="shared" si="3"/>
        <v>685</v>
      </c>
      <c r="O65" s="9">
        <f>IF(SUM(N38:N49)&lt;&gt;0,(SUM(N54:N65)-SUM(N38:N49))/SUM(N38:N49),0)</f>
        <v>-0.08445174837943942</v>
      </c>
      <c r="P65" s="3"/>
      <c r="Q65" s="4"/>
      <c r="R65" s="4"/>
    </row>
    <row r="66" spans="1:18" ht="18">
      <c r="A66" s="7" t="s">
        <v>15</v>
      </c>
      <c r="B66" s="7">
        <f>SUM(B54:B65)</f>
        <v>4782</v>
      </c>
      <c r="C66" s="8"/>
      <c r="D66" s="7">
        <f>SUM(D54:D65)</f>
        <v>52</v>
      </c>
      <c r="E66" s="7">
        <f>SUM(E54:E65)</f>
        <v>124</v>
      </c>
      <c r="F66" s="7"/>
      <c r="G66" s="7">
        <f>SUM(G54:G65)</f>
        <v>1</v>
      </c>
      <c r="H66" s="7">
        <f>SUM(H54:H65)</f>
        <v>10</v>
      </c>
      <c r="I66" s="7"/>
      <c r="J66" s="7">
        <f>SUM(J54:J65)</f>
        <v>0</v>
      </c>
      <c r="K66" s="7">
        <f>SUM(K54:K65)</f>
        <v>5112</v>
      </c>
      <c r="L66" s="7"/>
      <c r="M66" s="7"/>
      <c r="N66" s="7">
        <f t="shared" si="3"/>
        <v>10028</v>
      </c>
      <c r="O66" s="7"/>
      <c r="P66" s="7"/>
      <c r="Q66" s="4"/>
      <c r="R66" s="4"/>
    </row>
    <row r="67" spans="1:18" ht="18">
      <c r="A67" s="7"/>
      <c r="B67" s="7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</row>
    <row r="68" spans="1:18" ht="18">
      <c r="A68" s="3"/>
      <c r="B68" s="3"/>
      <c r="C68" s="6"/>
      <c r="D68" s="3"/>
      <c r="E68" s="3"/>
      <c r="F68" s="6"/>
      <c r="G68" s="3"/>
      <c r="H68" s="3"/>
      <c r="I68" s="6"/>
      <c r="J68" s="3"/>
      <c r="K68" s="3"/>
      <c r="L68" s="6"/>
      <c r="M68" s="3"/>
      <c r="N68" s="3"/>
      <c r="O68" s="3"/>
      <c r="P68" s="3"/>
      <c r="Q68" s="4"/>
      <c r="R68" s="4"/>
    </row>
    <row r="69" spans="1:18" ht="18">
      <c r="A69" s="3">
        <v>1994</v>
      </c>
      <c r="B69" s="7" t="s">
        <v>21</v>
      </c>
      <c r="C69" s="8" t="s">
        <v>22</v>
      </c>
      <c r="D69" s="7" t="s">
        <v>23</v>
      </c>
      <c r="E69" s="7" t="s">
        <v>24</v>
      </c>
      <c r="F69" s="7" t="s">
        <v>22</v>
      </c>
      <c r="G69" s="7" t="s">
        <v>23</v>
      </c>
      <c r="H69" s="7" t="s">
        <v>25</v>
      </c>
      <c r="I69" s="7" t="s">
        <v>22</v>
      </c>
      <c r="J69" s="7" t="s">
        <v>23</v>
      </c>
      <c r="K69" s="7" t="s">
        <v>26</v>
      </c>
      <c r="L69" s="7" t="s">
        <v>22</v>
      </c>
      <c r="M69" s="7" t="s">
        <v>23</v>
      </c>
      <c r="N69" s="7" t="s">
        <v>27</v>
      </c>
      <c r="O69" s="7" t="s">
        <v>22</v>
      </c>
      <c r="P69" s="3"/>
      <c r="Q69" s="4"/>
      <c r="R69" s="4"/>
    </row>
    <row r="70" spans="1:18" ht="18">
      <c r="A70" s="3" t="s">
        <v>9</v>
      </c>
      <c r="B70" s="3">
        <v>269</v>
      </c>
      <c r="C70" s="9">
        <f>IF(SUM(B53:B54)&lt;&gt;0,(SUM(B69:B70)-SUM(B53:B54))/SUM(B53:B54),0)</f>
        <v>-0.3258145363408521</v>
      </c>
      <c r="D70" s="3">
        <v>1</v>
      </c>
      <c r="E70" s="3">
        <v>6</v>
      </c>
      <c r="F70" s="9">
        <f>IF(SUM(E53:E54)&lt;&gt;0,(SUM(E69:E70)-SUM(E53:E54))/SUM(E53:E54),0)</f>
        <v>-0.5714285714285714</v>
      </c>
      <c r="G70" s="3">
        <v>0</v>
      </c>
      <c r="H70" s="3">
        <v>0</v>
      </c>
      <c r="I70" s="9">
        <f>IF(SUM(H53:H54)&lt;&gt;0,(SUM(H69:H70)-SUM(H53:H54))/SUM(H53:H54),0)</f>
        <v>0</v>
      </c>
      <c r="J70" s="3">
        <v>0</v>
      </c>
      <c r="K70" s="3">
        <v>367</v>
      </c>
      <c r="L70" s="9">
        <f>IF(SUM(K53:K54)&lt;&gt;0,(SUM(K69:K70)-SUM(K53:K54))/SUM(K53:K54),0)</f>
        <v>0.1540880503144654</v>
      </c>
      <c r="M70" s="3">
        <v>0</v>
      </c>
      <c r="N70" s="3">
        <f aca="true" t="shared" si="4" ref="N70:N82">B70+E70+H70+K70</f>
        <v>642</v>
      </c>
      <c r="O70" s="9">
        <f>IF(SUM(N53:N54)&lt;&gt;0,(SUM(N69:N70)-SUM(N53:N54))/SUM(N53:N54),0)</f>
        <v>-0.12175102599179206</v>
      </c>
      <c r="P70" s="3"/>
      <c r="Q70" s="4"/>
      <c r="R70" s="4"/>
    </row>
    <row r="71" spans="1:18" ht="18">
      <c r="A71" s="3" t="s">
        <v>10</v>
      </c>
      <c r="B71" s="3">
        <v>355</v>
      </c>
      <c r="C71" s="9">
        <f>IF(SUM(B54:B55)&lt;&gt;0,(SUM(B70:B71)-SUM(B54:B55))/SUM(B54:B55),0)</f>
        <v>-0.2909090909090909</v>
      </c>
      <c r="D71" s="3">
        <v>2</v>
      </c>
      <c r="E71" s="3">
        <v>11</v>
      </c>
      <c r="F71" s="9">
        <f>IF(SUM(E54:E55)&lt;&gt;0,(SUM(E70:E71)-SUM(E54:E55))/SUM(E54:E55),0)</f>
        <v>-0.2916666666666667</v>
      </c>
      <c r="G71" s="3">
        <v>1</v>
      </c>
      <c r="H71" s="3">
        <v>0</v>
      </c>
      <c r="I71" s="9">
        <f>IF(SUM(H54:H55)&lt;&gt;0,(SUM(H70:H71)-SUM(H54:H55))/SUM(H54:H55),0)</f>
        <v>0</v>
      </c>
      <c r="J71" s="3">
        <v>0</v>
      </c>
      <c r="K71" s="3">
        <v>386</v>
      </c>
      <c r="L71" s="9">
        <f>IF(SUM(K54:K55)&lt;&gt;0,(SUM(K70:K71)-SUM(K54:K55))/SUM(K54:K55),0)</f>
        <v>0.13746223564954682</v>
      </c>
      <c r="M71" s="3">
        <v>0</v>
      </c>
      <c r="N71" s="3">
        <f t="shared" si="4"/>
        <v>752</v>
      </c>
      <c r="O71" s="9">
        <f>IF(SUM(N54:N55)&lt;&gt;0,(SUM(N70:N71)-SUM(N54:N55))/SUM(N54:N55),0)</f>
        <v>-0.10983397190293742</v>
      </c>
      <c r="P71" s="3"/>
      <c r="Q71" s="4"/>
      <c r="R71" s="4"/>
    </row>
    <row r="72" spans="1:18" ht="18">
      <c r="A72" s="3" t="s">
        <v>11</v>
      </c>
      <c r="B72" s="3">
        <v>419</v>
      </c>
      <c r="C72" s="9">
        <f>IF(SUM(B53:B56)&lt;&gt;0,(SUM(B69:B72)-SUM(B53:B56))/SUM(B53:B56),0)</f>
        <v>-0.22047832585949179</v>
      </c>
      <c r="D72" s="3">
        <v>9</v>
      </c>
      <c r="E72" s="3">
        <v>9</v>
      </c>
      <c r="F72" s="9">
        <f>IF(SUM(E53:E56)&lt;&gt;0,(SUM(E69:E72)-SUM(E53:E56))/SUM(E53:E56),0)</f>
        <v>-0.35</v>
      </c>
      <c r="G72" s="3">
        <v>0</v>
      </c>
      <c r="H72" s="3">
        <v>0</v>
      </c>
      <c r="I72" s="9">
        <f>IF(SUM(H53:H56)&lt;&gt;0,(SUM(H69:H72)-SUM(H53:H56))/SUM(H53:H56),0)</f>
        <v>-1</v>
      </c>
      <c r="J72" s="3">
        <v>0</v>
      </c>
      <c r="K72" s="3">
        <v>394</v>
      </c>
      <c r="L72" s="9">
        <f>IF(SUM(K53:K56)&lt;&gt;0,(SUM(K69:K72)-SUM(K53:K56))/SUM(K53:K56),0)</f>
        <v>0.019555555555555555</v>
      </c>
      <c r="M72" s="3">
        <v>1</v>
      </c>
      <c r="N72" s="3">
        <f t="shared" si="4"/>
        <v>822</v>
      </c>
      <c r="O72" s="9">
        <f>IF(SUM(N53:N56)&lt;&gt;0,(SUM(N69:N72)-SUM(N53:N56))/SUM(N53:N56),0)</f>
        <v>-0.11572226656025539</v>
      </c>
      <c r="P72" s="3"/>
      <c r="Q72" s="4"/>
      <c r="R72" s="4"/>
    </row>
    <row r="73" spans="1:18" ht="18">
      <c r="A73" s="3" t="s">
        <v>12</v>
      </c>
      <c r="B73" s="3">
        <v>338</v>
      </c>
      <c r="C73" s="9">
        <f>IF(SUM(B54:B57)&lt;&gt;0,(SUM(B70:B73)-SUM(B54:B57))/SUM(B54:B57),0)</f>
        <v>-0.2302118171683389</v>
      </c>
      <c r="D73" s="3">
        <v>6</v>
      </c>
      <c r="E73" s="3">
        <v>10</v>
      </c>
      <c r="F73" s="9">
        <f>IF(SUM(E54:E57)&lt;&gt;0,(SUM(E70:E73)-SUM(E54:E57))/SUM(E54:E57),0)</f>
        <v>-0.3076923076923077</v>
      </c>
      <c r="G73" s="3">
        <v>0</v>
      </c>
      <c r="H73" s="3">
        <v>0</v>
      </c>
      <c r="I73" s="9">
        <f>IF(SUM(H54:H57)&lt;&gt;0,(SUM(H70:H73)-SUM(H54:H57))/SUM(H54:H57),0)</f>
        <v>-1</v>
      </c>
      <c r="J73" s="3">
        <v>0</v>
      </c>
      <c r="K73" s="3">
        <v>377</v>
      </c>
      <c r="L73" s="9">
        <f>IF(SUM(K54:K57)&lt;&gt;0,(SUM(K70:K73)-SUM(K54:K57))/SUM(K54:K57),0)</f>
        <v>-0.043914680050188205</v>
      </c>
      <c r="M73" s="3">
        <v>0</v>
      </c>
      <c r="N73" s="3">
        <f t="shared" si="4"/>
        <v>725</v>
      </c>
      <c r="O73" s="9">
        <f>IF(SUM(N54:N57)&lt;&gt;0,(SUM(N70:N73)-SUM(N54:N57))/SUM(N54:N57),0)</f>
        <v>-0.14580307871042694</v>
      </c>
      <c r="P73" s="3"/>
      <c r="Q73" s="4"/>
      <c r="R73" s="4"/>
    </row>
    <row r="74" spans="1:18" ht="18">
      <c r="A74" s="3" t="s">
        <v>13</v>
      </c>
      <c r="B74" s="3">
        <v>349</v>
      </c>
      <c r="C74" s="9">
        <f>IF(SUM(B54:B58)&lt;&gt;0,(SUM(B70:B74)-SUM(B54:B58))/SUM(B54:B58),0)</f>
        <v>-0.20823798627002288</v>
      </c>
      <c r="D74" s="3">
        <v>4</v>
      </c>
      <c r="E74" s="3">
        <v>9</v>
      </c>
      <c r="F74" s="9">
        <f>IF(SUM(E54:E58)&lt;&gt;0,(SUM(E70:E74)-SUM(E54:E58))/SUM(E54:E58),0)</f>
        <v>-0.25</v>
      </c>
      <c r="G74" s="3">
        <v>0</v>
      </c>
      <c r="H74" s="3">
        <v>0</v>
      </c>
      <c r="I74" s="9">
        <f>IF(SUM(H54:H58)&lt;&gt;0,(SUM(H70:H74)-SUM(H54:H58))/SUM(H54:H58),0)</f>
        <v>-1</v>
      </c>
      <c r="J74" s="3">
        <v>0</v>
      </c>
      <c r="K74" s="3">
        <v>398</v>
      </c>
      <c r="L74" s="9">
        <f>IF(SUM(K54:K58)&lt;&gt;0,(SUM(K70:K74)-SUM(K54:K58))/SUM(K54:K58),0)</f>
        <v>-0.05459911460895229</v>
      </c>
      <c r="M74" s="3">
        <v>1</v>
      </c>
      <c r="N74" s="3">
        <f t="shared" si="4"/>
        <v>756</v>
      </c>
      <c r="O74" s="9">
        <f>IF(SUM(N54:N58)&lt;&gt;0,(SUM(N70:N74)-SUM(N54:N58))/SUM(N54:N58),0)</f>
        <v>-0.13661840261560018</v>
      </c>
      <c r="P74" s="3"/>
      <c r="Q74" s="4"/>
      <c r="R74" s="4"/>
    </row>
    <row r="75" spans="1:18" ht="18">
      <c r="A75" s="3" t="s">
        <v>14</v>
      </c>
      <c r="B75" s="3">
        <v>312</v>
      </c>
      <c r="C75" s="9">
        <f>IF(SUM(B53:B59)&lt;&gt;0,(SUM(B70:B75)-SUM(B53:B59))/SUM(B53:B59),0)</f>
        <v>-0.21642363775901766</v>
      </c>
      <c r="D75" s="3">
        <v>6</v>
      </c>
      <c r="E75" s="3">
        <v>3</v>
      </c>
      <c r="F75" s="9">
        <f>IF(SUM(E53:E59)&lt;&gt;0,(SUM(E70:E75)-SUM(E53:E59))/SUM(E53:E59),0)</f>
        <v>-0.2835820895522388</v>
      </c>
      <c r="G75" s="3">
        <v>0</v>
      </c>
      <c r="H75" s="3">
        <v>0</v>
      </c>
      <c r="I75" s="9">
        <f>IF(SUM(H53:H59)&lt;&gt;0,(SUM(H70:H75)-SUM(H53:H59))/SUM(H53:H59),0)</f>
        <v>-1</v>
      </c>
      <c r="J75" s="3">
        <v>0</v>
      </c>
      <c r="K75" s="3">
        <v>391</v>
      </c>
      <c r="L75" s="9">
        <f>IF(SUM(K53:K59)&lt;&gt;0,(SUM(K70:K75)-SUM(K53:K59))/SUM(K53:K59),0)</f>
        <v>-0.07848605577689242</v>
      </c>
      <c r="M75" s="3">
        <v>0</v>
      </c>
      <c r="N75" s="3">
        <f t="shared" si="4"/>
        <v>706</v>
      </c>
      <c r="O75" s="9">
        <f>IF(SUM(N53:N59)&lt;&gt;0,(SUM(N70:N75)-SUM(N53:N59))/SUM(N53:N59),0)</f>
        <v>-0.15114709851551958</v>
      </c>
      <c r="P75" s="3"/>
      <c r="Q75" s="4"/>
      <c r="R75" s="4"/>
    </row>
    <row r="76" spans="1:18" ht="18">
      <c r="A76" s="3" t="s">
        <v>3</v>
      </c>
      <c r="B76" s="3">
        <v>323</v>
      </c>
      <c r="C76" s="9">
        <f>IF(SUM(B54:B60)&lt;&gt;0,(SUM(B70:B76)-SUM(B54:B60))/SUM(B54:B60),0)</f>
        <v>-0.20850066934404285</v>
      </c>
      <c r="D76" s="3">
        <v>0</v>
      </c>
      <c r="E76" s="3">
        <v>7</v>
      </c>
      <c r="F76" s="9">
        <f>IF(SUM(E54:E60)&lt;&gt;0,(SUM(E70:E76)-SUM(E54:E60))/SUM(E54:E60),0)</f>
        <v>-0.2948717948717949</v>
      </c>
      <c r="G76" s="3">
        <v>0</v>
      </c>
      <c r="H76" s="3">
        <v>1</v>
      </c>
      <c r="I76" s="9">
        <f>IF(SUM(H54:H60)&lt;&gt;0,(SUM(H70:H76)-SUM(H54:H60))/SUM(H54:H60),0)</f>
        <v>-0.8</v>
      </c>
      <c r="J76" s="3">
        <v>0</v>
      </c>
      <c r="K76" s="3">
        <v>425</v>
      </c>
      <c r="L76" s="9">
        <f>IF(SUM(K54:K60)&lt;&gt;0,(SUM(K70:K76)-SUM(K54:K60))/SUM(K54:K60),0)</f>
        <v>-0.06997282608695653</v>
      </c>
      <c r="M76" s="3">
        <v>0</v>
      </c>
      <c r="N76" s="3">
        <f t="shared" si="4"/>
        <v>756</v>
      </c>
      <c r="O76" s="9">
        <f>IF(SUM(N54:N60)&lt;&gt;0,(SUM(N70:N76)-SUM(N54:N60))/SUM(N54:N60),0)</f>
        <v>-0.14231088944305903</v>
      </c>
      <c r="P76" s="3"/>
      <c r="Q76" s="4"/>
      <c r="R76" s="4"/>
    </row>
    <row r="77" spans="1:18" ht="18">
      <c r="A77" s="3" t="s">
        <v>4</v>
      </c>
      <c r="B77" s="3">
        <v>383</v>
      </c>
      <c r="C77" s="9">
        <f>IF(SUM(B54:B61)&lt;&gt;0,(SUM(B70:B77)-SUM(B54:B61))/SUM(B54:B61),0)</f>
        <v>-0.18092399403874815</v>
      </c>
      <c r="D77" s="3">
        <v>12</v>
      </c>
      <c r="E77" s="3">
        <v>4</v>
      </c>
      <c r="F77" s="9">
        <f>IF(SUM(E54:E61)&lt;&gt;0,(SUM(E70:E77)-SUM(E54:E61))/SUM(E54:E61),0)</f>
        <v>-0.3058823529411765</v>
      </c>
      <c r="G77" s="3">
        <v>0</v>
      </c>
      <c r="H77" s="3">
        <v>0</v>
      </c>
      <c r="I77" s="9">
        <f>IF(SUM(H54:H61)&lt;&gt;0,(SUM(H70:H77)-SUM(H54:H61))/SUM(H54:H61),0)</f>
        <v>-0.8571428571428571</v>
      </c>
      <c r="J77" s="3">
        <v>0</v>
      </c>
      <c r="K77" s="3">
        <v>458</v>
      </c>
      <c r="L77" s="9">
        <f>IF(SUM(K54:K61)&lt;&gt;0,(SUM(K70:K77)-SUM(K54:K61))/SUM(K54:K61),0)</f>
        <v>-0.04994054696789536</v>
      </c>
      <c r="M77" s="3">
        <v>0</v>
      </c>
      <c r="N77" s="3">
        <f t="shared" si="4"/>
        <v>845</v>
      </c>
      <c r="O77" s="9">
        <f>IF(SUM(N54:N61)&lt;&gt;0,(SUM(N70:N77)-SUM(N54:N61))/SUM(N54:N61),0)</f>
        <v>-0.11848480399353986</v>
      </c>
      <c r="P77" s="3"/>
      <c r="Q77" s="4"/>
      <c r="R77" s="4"/>
    </row>
    <row r="78" spans="1:18" ht="18">
      <c r="A78" s="3" t="s">
        <v>5</v>
      </c>
      <c r="B78" s="3">
        <v>334</v>
      </c>
      <c r="C78" s="9">
        <f>IF(SUM(B54:B62)&lt;&gt;0,(SUM(B70:B78)-SUM(B54:B62))/SUM(B54:B62),0)</f>
        <v>-0.17615610799251538</v>
      </c>
      <c r="D78" s="3">
        <v>4</v>
      </c>
      <c r="E78" s="3">
        <v>2</v>
      </c>
      <c r="F78" s="9">
        <f>IF(SUM(E54:E62)&lt;&gt;0,(SUM(E70:E78)-SUM(E54:E62))/SUM(E54:E62),0)</f>
        <v>-0.3645833333333333</v>
      </c>
      <c r="G78" s="3">
        <v>0</v>
      </c>
      <c r="H78" s="3">
        <v>2</v>
      </c>
      <c r="I78" s="9">
        <f>IF(SUM(H54:H62)&lt;&gt;0,(SUM(H70:H78)-SUM(H54:H62))/SUM(H54:H62),0)</f>
        <v>-0.5714285714285714</v>
      </c>
      <c r="J78" s="3">
        <v>0</v>
      </c>
      <c r="K78" s="3">
        <v>398</v>
      </c>
      <c r="L78" s="9">
        <f>IF(SUM(K54:K62)&lt;&gt;0,(SUM(K70:K78)-SUM(K54:K62))/SUM(K54:K62),0)</f>
        <v>-0.06479313036690086</v>
      </c>
      <c r="M78" s="3">
        <v>0</v>
      </c>
      <c r="N78" s="3">
        <f t="shared" si="4"/>
        <v>736</v>
      </c>
      <c r="O78" s="9">
        <f>IF(SUM(N54:N62)&lt;&gt;0,(SUM(N70:N78)-SUM(N54:N62))/SUM(N54:N62),0)</f>
        <v>-0.12319500455314167</v>
      </c>
      <c r="P78" s="3"/>
      <c r="Q78" s="4"/>
      <c r="R78" s="4"/>
    </row>
    <row r="79" spans="1:18" ht="18">
      <c r="A79" s="3" t="s">
        <v>6</v>
      </c>
      <c r="B79" s="3">
        <v>318</v>
      </c>
      <c r="C79" s="9">
        <f>IF(SUM(B54:B63)&lt;&gt;0,(SUM(B70:B79)-SUM(B54:B63))/SUM(B54:B63),0)</f>
        <v>-0.1703269887750122</v>
      </c>
      <c r="D79" s="3">
        <v>5</v>
      </c>
      <c r="E79" s="3">
        <v>7</v>
      </c>
      <c r="F79" s="9">
        <f>IF(SUM(E54:E63)&lt;&gt;0,(SUM(E70:E79)-SUM(E54:E63))/SUM(E54:E63),0)</f>
        <v>-0.34615384615384615</v>
      </c>
      <c r="G79" s="3">
        <v>0</v>
      </c>
      <c r="H79" s="3">
        <v>0</v>
      </c>
      <c r="I79" s="9">
        <f>IF(SUM(H54:H63)&lt;&gt;0,(SUM(H70:H79)-SUM(H54:H63))/SUM(H54:H63),0)</f>
        <v>-0.625</v>
      </c>
      <c r="J79" s="3">
        <v>0</v>
      </c>
      <c r="K79" s="3">
        <v>457</v>
      </c>
      <c r="L79" s="9">
        <f>IF(SUM(K54:K63)&lt;&gt;0,(SUM(K70:K79)-SUM(K54:K63))/SUM(K54:K63),0)</f>
        <v>-0.057906976744186045</v>
      </c>
      <c r="M79" s="3">
        <v>2</v>
      </c>
      <c r="N79" s="3">
        <f t="shared" si="4"/>
        <v>782</v>
      </c>
      <c r="O79" s="9">
        <f>IF(SUM(N54:N63)&lt;&gt;0,(SUM(N70:N79)-SUM(N54:N63))/SUM(N54:N63),0)</f>
        <v>-0.11609870740305522</v>
      </c>
      <c r="P79" s="3"/>
      <c r="Q79" s="4"/>
      <c r="R79" s="4"/>
    </row>
    <row r="80" spans="1:18" ht="18">
      <c r="A80" s="3" t="s">
        <v>7</v>
      </c>
      <c r="B80" s="3">
        <v>344</v>
      </c>
      <c r="C80" s="9">
        <f>IF(SUM(B54:B64)&lt;&gt;0,(SUM(B70:B80)-SUM(B54:B64))/SUM(B54:B64),0)</f>
        <v>-0.16521739130434782</v>
      </c>
      <c r="D80" s="3">
        <v>1</v>
      </c>
      <c r="E80" s="3">
        <v>4</v>
      </c>
      <c r="F80" s="9">
        <f>IF(SUM(E54:E64)&lt;&gt;0,(SUM(E70:E80)-SUM(E54:E64))/SUM(E54:E64),0)</f>
        <v>-0.3898305084745763</v>
      </c>
      <c r="G80" s="3">
        <v>0</v>
      </c>
      <c r="H80" s="3">
        <v>0</v>
      </c>
      <c r="I80" s="9">
        <f>IF(SUM(H54:H64)&lt;&gt;0,(SUM(H70:H80)-SUM(H54:H64))/SUM(H54:H64),0)</f>
        <v>-0.7</v>
      </c>
      <c r="J80" s="3">
        <v>0</v>
      </c>
      <c r="K80" s="3">
        <v>411</v>
      </c>
      <c r="L80" s="9">
        <f>IF(SUM(K54:K64)&lt;&gt;0,(SUM(K70:K80)-SUM(K54:K64))/SUM(K54:K64),0)</f>
        <v>-0.056659619450317125</v>
      </c>
      <c r="M80" s="3">
        <v>0</v>
      </c>
      <c r="N80" s="3">
        <f t="shared" si="4"/>
        <v>759</v>
      </c>
      <c r="O80" s="9">
        <f>IF(SUM(N54:N64)&lt;&gt;0,(SUM(N70:N80)-SUM(N54:N64))/SUM(N54:N64),0)</f>
        <v>-0.11366798672803168</v>
      </c>
      <c r="P80" s="3"/>
      <c r="Q80" s="4"/>
      <c r="R80" s="4"/>
    </row>
    <row r="81" spans="1:18" ht="18">
      <c r="A81" s="3" t="s">
        <v>8</v>
      </c>
      <c r="B81" s="3">
        <v>317</v>
      </c>
      <c r="C81" s="9">
        <f>IF(SUM(B54:B65)&lt;&gt;0,(SUM(B70:B81)-SUM(B54:B65))/SUM(B54:B65),0)</f>
        <v>-0.15077373483897952</v>
      </c>
      <c r="D81" s="3">
        <v>10</v>
      </c>
      <c r="E81" s="3">
        <v>6</v>
      </c>
      <c r="F81" s="9">
        <f>IF(SUM(E54:E65)&lt;&gt;0,(SUM(E70:E81)-SUM(E54:E65))/SUM(E54:E65),0)</f>
        <v>-0.3709677419354839</v>
      </c>
      <c r="G81" s="3">
        <v>0</v>
      </c>
      <c r="H81" s="3">
        <v>1</v>
      </c>
      <c r="I81" s="9">
        <f>IF(SUM(H54:H65)&lt;&gt;0,(SUM(H70:H81)-SUM(H54:H65))/SUM(H54:H65),0)</f>
        <v>-0.6</v>
      </c>
      <c r="J81" s="3">
        <v>0</v>
      </c>
      <c r="K81" s="3">
        <v>337</v>
      </c>
      <c r="L81" s="9">
        <f>IF(SUM(K54:K65)&lt;&gt;0,(SUM(K70:K81)-SUM(K54:K65))/SUM(K54:K65),0)</f>
        <v>-0.06122848200312989</v>
      </c>
      <c r="M81" s="3">
        <v>1</v>
      </c>
      <c r="N81" s="3">
        <f t="shared" si="4"/>
        <v>661</v>
      </c>
      <c r="O81" s="9">
        <f>IF(SUM(N54:N65)&lt;&gt;0,(SUM(N70:N81)-SUM(N54:N65))/SUM(N54:N65),0)</f>
        <v>-0.10829676904666932</v>
      </c>
      <c r="P81" s="3"/>
      <c r="Q81" s="4"/>
      <c r="R81" s="4"/>
    </row>
    <row r="82" spans="1:18" ht="18">
      <c r="A82" s="7" t="s">
        <v>15</v>
      </c>
      <c r="B82" s="7">
        <f>SUM(B70:B81)</f>
        <v>4061</v>
      </c>
      <c r="C82" s="8"/>
      <c r="D82" s="7">
        <f>SUM(D70:D81)</f>
        <v>60</v>
      </c>
      <c r="E82" s="7">
        <f>SUM(E70:E81)</f>
        <v>78</v>
      </c>
      <c r="F82" s="7"/>
      <c r="G82" s="7">
        <f>SUM(G70:G81)</f>
        <v>1</v>
      </c>
      <c r="H82" s="7">
        <f>SUM(H70:H81)</f>
        <v>4</v>
      </c>
      <c r="I82" s="7"/>
      <c r="J82" s="7">
        <f>SUM(J70:J81)</f>
        <v>0</v>
      </c>
      <c r="K82" s="7">
        <f>SUM(K70:K81)</f>
        <v>4799</v>
      </c>
      <c r="L82" s="7"/>
      <c r="M82" s="7"/>
      <c r="N82" s="7">
        <f t="shared" si="4"/>
        <v>8942</v>
      </c>
      <c r="O82" s="7"/>
      <c r="P82" s="7"/>
      <c r="Q82" s="4"/>
      <c r="R82" s="4"/>
    </row>
    <row r="83" spans="1:18" ht="18">
      <c r="A83" s="7"/>
      <c r="B83" s="7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  <c r="R83" s="4"/>
    </row>
    <row r="84" spans="1:18" ht="18">
      <c r="A84" s="3"/>
      <c r="B84" s="3"/>
      <c r="C84" s="6"/>
      <c r="D84" s="3"/>
      <c r="E84" s="3"/>
      <c r="F84" s="6"/>
      <c r="G84" s="3"/>
      <c r="H84" s="3"/>
      <c r="I84" s="6"/>
      <c r="J84" s="3"/>
      <c r="K84" s="3"/>
      <c r="L84" s="6"/>
      <c r="M84" s="3"/>
      <c r="N84" s="3"/>
      <c r="O84" s="3"/>
      <c r="P84" s="3"/>
      <c r="Q84" s="4"/>
      <c r="R84" s="4"/>
    </row>
    <row r="85" spans="1:18" ht="18">
      <c r="A85" s="3">
        <v>1995</v>
      </c>
      <c r="B85" s="7" t="s">
        <v>16</v>
      </c>
      <c r="C85" s="6"/>
      <c r="D85" s="7"/>
      <c r="E85" s="7" t="s">
        <v>17</v>
      </c>
      <c r="F85" s="3"/>
      <c r="G85" s="3"/>
      <c r="H85" s="7" t="s">
        <v>18</v>
      </c>
      <c r="I85" s="3"/>
      <c r="J85" s="3"/>
      <c r="K85" s="7" t="s">
        <v>19</v>
      </c>
      <c r="L85" s="7"/>
      <c r="M85" s="3"/>
      <c r="N85" s="7" t="s">
        <v>20</v>
      </c>
      <c r="O85" s="3"/>
      <c r="P85" s="3"/>
      <c r="Q85" s="4"/>
      <c r="R85" s="4"/>
    </row>
    <row r="86" spans="1:18" ht="18">
      <c r="A86" s="3" t="s">
        <v>9</v>
      </c>
      <c r="B86" s="3">
        <v>279</v>
      </c>
      <c r="C86" s="9">
        <f>IF(SUM(B69:B70)&lt;&gt;0,(SUM(B85:B86)-SUM(B69:B70))/SUM(B69:B70),0)</f>
        <v>0.03717472118959108</v>
      </c>
      <c r="D86" s="3">
        <v>0</v>
      </c>
      <c r="E86" s="3">
        <v>4</v>
      </c>
      <c r="F86" s="9">
        <f>IF(SUM(E69:E70)&lt;&gt;0,(SUM(E85:E86)-SUM(E69:E70))/SUM(E69:E70),0)</f>
        <v>-0.3333333333333333</v>
      </c>
      <c r="G86" s="3">
        <v>0</v>
      </c>
      <c r="H86" s="3">
        <v>2</v>
      </c>
      <c r="I86" s="9">
        <f>IF(SUM(H69:H70)&lt;&gt;0,(SUM(H85:H86)-SUM(H69:H70))/SUM(H69:H70),0)</f>
        <v>0</v>
      </c>
      <c r="J86" s="3">
        <v>0</v>
      </c>
      <c r="K86" s="3">
        <v>377</v>
      </c>
      <c r="L86" s="9">
        <f>IF(SUM(K69:K70)&lt;&gt;0,(SUM(K85:K86)-SUM(K69:K70))/SUM(K69:K70),0)</f>
        <v>0.027247956403269755</v>
      </c>
      <c r="M86" s="3">
        <v>0</v>
      </c>
      <c r="N86" s="3">
        <f aca="true" t="shared" si="5" ref="N86:N98">B86+E86+H86+K86</f>
        <v>662</v>
      </c>
      <c r="O86" s="9">
        <f>IF(SUM(N69:N70)&lt;&gt;0,(SUM(N85:N86)-SUM(N69:N70))/SUM(N69:N70),0)</f>
        <v>0.03115264797507788</v>
      </c>
      <c r="P86" s="3"/>
      <c r="Q86" s="4"/>
      <c r="R86" s="4"/>
    </row>
    <row r="87" spans="1:18" ht="18">
      <c r="A87" s="3" t="s">
        <v>10</v>
      </c>
      <c r="B87" s="3">
        <v>350</v>
      </c>
      <c r="C87" s="9">
        <f>IF(SUM(B70:B71)&lt;&gt;0,(SUM(B86:B87)-SUM(B70:B71))/SUM(B70:B71),0)</f>
        <v>0.008012820512820512</v>
      </c>
      <c r="D87" s="3">
        <v>6</v>
      </c>
      <c r="E87" s="3">
        <v>6</v>
      </c>
      <c r="F87" s="9">
        <f>IF(SUM(E70:E71)&lt;&gt;0,(SUM(E86:E87)-SUM(E70:E71))/SUM(E70:E71),0)</f>
        <v>-0.4117647058823529</v>
      </c>
      <c r="G87" s="3">
        <v>0</v>
      </c>
      <c r="H87" s="3">
        <v>0</v>
      </c>
      <c r="I87" s="9">
        <f>IF(SUM(H70:H71)&lt;&gt;0,(SUM(H86:H87)-SUM(H70:H71))/SUM(H70:H71),0)</f>
        <v>0</v>
      </c>
      <c r="J87" s="3">
        <v>0</v>
      </c>
      <c r="K87" s="3">
        <v>374</v>
      </c>
      <c r="L87" s="9">
        <f>IF(SUM(K70:K71)&lt;&gt;0,(SUM(K86:K87)-SUM(K70:K71))/SUM(K70:K71),0)</f>
        <v>-0.0026560424966799467</v>
      </c>
      <c r="M87" s="3">
        <v>2</v>
      </c>
      <c r="N87" s="3">
        <f t="shared" si="5"/>
        <v>730</v>
      </c>
      <c r="O87" s="9">
        <f>IF(SUM(N70:N71)&lt;&gt;0,(SUM(N86:N87)-SUM(N70:N71))/SUM(N70:N71),0)</f>
        <v>-0.0014347202295552368</v>
      </c>
      <c r="P87" s="3"/>
      <c r="Q87" s="4"/>
      <c r="R87" s="4"/>
    </row>
    <row r="88" spans="1:18" ht="18">
      <c r="A88" s="3" t="s">
        <v>11</v>
      </c>
      <c r="B88" s="3">
        <v>407</v>
      </c>
      <c r="C88" s="9">
        <f>IF(SUM(B69:B72)&lt;&gt;0,(SUM(B85:B88)-SUM(B69:B72))/SUM(B69:B72),0)</f>
        <v>-0.006711409395973154</v>
      </c>
      <c r="D88" s="3">
        <v>4</v>
      </c>
      <c r="E88" s="3">
        <v>23</v>
      </c>
      <c r="F88" s="9">
        <f>IF(SUM(E69:E72)&lt;&gt;0,(SUM(E85:E88)-SUM(E69:E72))/SUM(E69:E72),0)</f>
        <v>0.2692307692307692</v>
      </c>
      <c r="G88" s="3">
        <v>0</v>
      </c>
      <c r="H88" s="3">
        <v>1</v>
      </c>
      <c r="I88" s="9">
        <f>IF(SUM(H69:H72)&lt;&gt;0,(SUM(H85:H88)-SUM(H69:H72))/SUM(H69:H72),0)</f>
        <v>0</v>
      </c>
      <c r="J88" s="3">
        <v>0</v>
      </c>
      <c r="K88" s="3">
        <v>434</v>
      </c>
      <c r="L88" s="9">
        <f>IF(SUM(K69:K72)&lt;&gt;0,(SUM(K85:K88)-SUM(K69:K72))/SUM(K69:K72),0)</f>
        <v>0.03312990409764603</v>
      </c>
      <c r="M88" s="3">
        <v>1</v>
      </c>
      <c r="N88" s="3">
        <f t="shared" si="5"/>
        <v>865</v>
      </c>
      <c r="O88" s="9">
        <f>IF(SUM(N69:N72)&lt;&gt;0,(SUM(N85:N88)-SUM(N69:N72))/SUM(N69:N72),0)</f>
        <v>0.018501805054151624</v>
      </c>
      <c r="P88" s="3"/>
      <c r="Q88" s="4"/>
      <c r="R88" s="4"/>
    </row>
    <row r="89" spans="1:18" ht="18">
      <c r="A89" s="3" t="s">
        <v>12</v>
      </c>
      <c r="B89" s="3">
        <v>354</v>
      </c>
      <c r="C89" s="9">
        <f>IF(SUM(B70:B73)&lt;&gt;0,(SUM(B86:B89)-SUM(B70:B73))/SUM(B70:B73),0)</f>
        <v>0.0065170166545981175</v>
      </c>
      <c r="D89" s="3">
        <v>9</v>
      </c>
      <c r="E89" s="3">
        <v>6</v>
      </c>
      <c r="F89" s="9">
        <f>IF(SUM(E70:E73)&lt;&gt;0,(SUM(E86:E89)-SUM(E70:E73))/SUM(E70:E73),0)</f>
        <v>0.08333333333333333</v>
      </c>
      <c r="G89" s="3">
        <v>0</v>
      </c>
      <c r="H89" s="3">
        <v>0</v>
      </c>
      <c r="I89" s="9">
        <f>IF(SUM(H70:H73)&lt;&gt;0,(SUM(H86:H89)-SUM(H70:H73))/SUM(H70:H73),0)</f>
        <v>0</v>
      </c>
      <c r="J89" s="3">
        <v>0</v>
      </c>
      <c r="K89" s="3">
        <v>348</v>
      </c>
      <c r="L89" s="9">
        <f>IF(SUM(K70:K73)&lt;&gt;0,(SUM(K86:K89)-SUM(K70:K73))/SUM(K70:K73),0)</f>
        <v>0.005905511811023622</v>
      </c>
      <c r="M89" s="3">
        <v>0</v>
      </c>
      <c r="N89" s="3">
        <f t="shared" si="5"/>
        <v>708</v>
      </c>
      <c r="O89" s="9">
        <f>IF(SUM(N70:N73)&lt;&gt;0,(SUM(N86:N89)-SUM(N70:N73))/SUM(N70:N73),0)</f>
        <v>0.008160489629377763</v>
      </c>
      <c r="P89" s="3"/>
      <c r="Q89" s="4"/>
      <c r="R89" s="4"/>
    </row>
    <row r="90" spans="1:18" ht="18">
      <c r="A90" s="3" t="s">
        <v>13</v>
      </c>
      <c r="B90" s="3">
        <v>378</v>
      </c>
      <c r="C90" s="9">
        <f>IF(SUM(B70:B74)&lt;&gt;0,(SUM(B86:B90)-SUM(B70:B74))/SUM(B70:B74),0)</f>
        <v>0.021965317919075144</v>
      </c>
      <c r="D90" s="3">
        <v>5</v>
      </c>
      <c r="E90" s="3">
        <v>13</v>
      </c>
      <c r="F90" s="9">
        <f>IF(SUM(E70:E74)&lt;&gt;0,(SUM(E86:E90)-SUM(E70:E74))/SUM(E70:E74),0)</f>
        <v>0.15555555555555556</v>
      </c>
      <c r="G90" s="3">
        <v>0</v>
      </c>
      <c r="H90" s="3">
        <v>1</v>
      </c>
      <c r="I90" s="9">
        <f>IF(SUM(H70:H74)&lt;&gt;0,(SUM(H86:H90)-SUM(H70:H74))/SUM(H70:H74),0)</f>
        <v>0</v>
      </c>
      <c r="J90" s="3">
        <v>0</v>
      </c>
      <c r="K90" s="3">
        <v>417</v>
      </c>
      <c r="L90" s="9">
        <f>IF(SUM(K70:K74)&lt;&gt;0,(SUM(K86:K90)-SUM(K70:K74))/SUM(K70:K74),0)</f>
        <v>0.014568158168574402</v>
      </c>
      <c r="M90" s="3">
        <v>1</v>
      </c>
      <c r="N90" s="3">
        <f t="shared" si="5"/>
        <v>809</v>
      </c>
      <c r="O90" s="9">
        <f>IF(SUM(N70:N74)&lt;&gt;0,(SUM(N86:N90)-SUM(N70:N74))/SUM(N70:N74),0)</f>
        <v>0.020827698133621855</v>
      </c>
      <c r="P90" s="3"/>
      <c r="Q90" s="4"/>
      <c r="R90" s="4"/>
    </row>
    <row r="91" spans="1:18" ht="18">
      <c r="A91" s="3" t="s">
        <v>14</v>
      </c>
      <c r="B91" s="3">
        <v>364</v>
      </c>
      <c r="C91" s="9">
        <f>IF(SUM(B69:B75)&lt;&gt;0,(SUM(B86:B91)-SUM(B69:B75))/SUM(B69:B75),0)</f>
        <v>0.04407443682664055</v>
      </c>
      <c r="D91" s="3">
        <v>4</v>
      </c>
      <c r="E91" s="3">
        <v>13</v>
      </c>
      <c r="F91" s="9">
        <f>IF(SUM(E69:E75)&lt;&gt;0,(SUM(E86:E91)-SUM(E69:E75))/SUM(E69:E75),0)</f>
        <v>0.3541666666666667</v>
      </c>
      <c r="G91" s="3">
        <v>0</v>
      </c>
      <c r="H91" s="3">
        <v>0</v>
      </c>
      <c r="I91" s="9">
        <f>IF(SUM(H69:H75)&lt;&gt;0,(SUM(H86:H91)-SUM(H69:H75))/SUM(H69:H75),0)</f>
        <v>0</v>
      </c>
      <c r="J91" s="3">
        <v>0</v>
      </c>
      <c r="K91" s="3">
        <v>390</v>
      </c>
      <c r="L91" s="9">
        <f>IF(SUM(K69:K75)&lt;&gt;0,(SUM(K86:K91)-SUM(K69:K75))/SUM(K69:K75),0)</f>
        <v>0.011673151750972763</v>
      </c>
      <c r="M91" s="3">
        <v>1</v>
      </c>
      <c r="N91" s="3">
        <f t="shared" si="5"/>
        <v>767</v>
      </c>
      <c r="O91" s="9">
        <f>IF(SUM(N69:N75)&lt;&gt;0,(SUM(N86:N91)-SUM(N69:N75))/SUM(N69:N75),0)</f>
        <v>0.031342266636384286</v>
      </c>
      <c r="P91" s="3"/>
      <c r="Q91" s="4"/>
      <c r="R91" s="4"/>
    </row>
    <row r="92" spans="1:18" ht="18">
      <c r="A92" s="3" t="s">
        <v>3</v>
      </c>
      <c r="B92" s="3">
        <v>325</v>
      </c>
      <c r="C92" s="9">
        <f>IF(SUM(B70:B76)&lt;&gt;0,(SUM(B86:B92)-SUM(B70:B76))/SUM(B70:B76),0)</f>
        <v>0.03890063424947146</v>
      </c>
      <c r="D92" s="3">
        <v>1</v>
      </c>
      <c r="E92" s="3">
        <v>12</v>
      </c>
      <c r="F92" s="9">
        <f>IF(SUM(E70:E76)&lt;&gt;0,(SUM(E86:E92)-SUM(E70:E76))/SUM(E70:E76),0)</f>
        <v>0.4</v>
      </c>
      <c r="G92" s="3">
        <v>0</v>
      </c>
      <c r="H92" s="3">
        <v>0</v>
      </c>
      <c r="I92" s="9">
        <f>IF(SUM(H70:H76)&lt;&gt;0,(SUM(H86:H92)-SUM(H70:H76))/SUM(H70:H76),0)</f>
        <v>3</v>
      </c>
      <c r="J92" s="3">
        <v>0</v>
      </c>
      <c r="K92" s="3">
        <v>393</v>
      </c>
      <c r="L92" s="9">
        <f>IF(SUM(K70:K76)&lt;&gt;0,(SUM(K86:K92)-SUM(K70:K76))/SUM(K70:K76),0)</f>
        <v>-0.0018261504747991235</v>
      </c>
      <c r="M92" s="3">
        <v>2</v>
      </c>
      <c r="N92" s="3">
        <f t="shared" si="5"/>
        <v>730</v>
      </c>
      <c r="O92" s="9">
        <f>IF(SUM(N70:N76)&lt;&gt;0,(SUM(N86:N92)-SUM(N70:N76))/SUM(N70:N76),0)</f>
        <v>0.021709633649932156</v>
      </c>
      <c r="P92" s="3"/>
      <c r="Q92" s="4"/>
      <c r="R92" s="4"/>
    </row>
    <row r="93" spans="1:18" ht="18">
      <c r="A93" s="3" t="s">
        <v>4</v>
      </c>
      <c r="B93" s="3">
        <v>366</v>
      </c>
      <c r="C93" s="9">
        <f>IF(SUM(B70:B77)&lt;&gt;0,(SUM(B86:B93)-SUM(B70:B77))/SUM(B70:B77),0)</f>
        <v>0.027292576419213975</v>
      </c>
      <c r="D93" s="3">
        <v>3</v>
      </c>
      <c r="E93" s="3">
        <v>11</v>
      </c>
      <c r="F93" s="9">
        <f>IF(SUM(E70:E77)&lt;&gt;0,(SUM(E86:E93)-SUM(E70:E77))/SUM(E70:E77),0)</f>
        <v>0.4915254237288136</v>
      </c>
      <c r="G93" s="3">
        <v>0</v>
      </c>
      <c r="H93" s="3">
        <v>0</v>
      </c>
      <c r="I93" s="9">
        <f>IF(SUM(H70:H77)&lt;&gt;0,(SUM(H86:H93)-SUM(H70:H77))/SUM(H70:H77),0)</f>
        <v>3</v>
      </c>
      <c r="J93" s="3">
        <v>0</v>
      </c>
      <c r="K93" s="3">
        <v>514</v>
      </c>
      <c r="L93" s="9">
        <f>IF(SUM(K70:K77)&lt;&gt;0,(SUM(K86:K93)-SUM(K70:K77))/SUM(K70:K77),0)</f>
        <v>0.015957446808510637</v>
      </c>
      <c r="M93" s="3">
        <v>0</v>
      </c>
      <c r="N93" s="3">
        <f t="shared" si="5"/>
        <v>891</v>
      </c>
      <c r="O93" s="9">
        <f>IF(SUM(N70:N77)&lt;&gt;0,(SUM(N86:N93)-SUM(N70:N77))/SUM(N70:N77),0)</f>
        <v>0.02631578947368421</v>
      </c>
      <c r="P93" s="3"/>
      <c r="Q93" s="4"/>
      <c r="R93" s="4"/>
    </row>
    <row r="94" spans="1:18" ht="18">
      <c r="A94" s="3" t="s">
        <v>5</v>
      </c>
      <c r="B94" s="3">
        <v>351</v>
      </c>
      <c r="C94" s="9">
        <f>IF(SUM(B70:B78)&lt;&gt;0,(SUM(B86:B94)-SUM(B70:B78))/SUM(B70:B78),0)</f>
        <v>0.029850746268656716</v>
      </c>
      <c r="D94" s="3">
        <v>2</v>
      </c>
      <c r="E94" s="3">
        <v>11</v>
      </c>
      <c r="F94" s="9">
        <f>IF(SUM(E70:E78)&lt;&gt;0,(SUM(E86:E94)-SUM(E70:E78))/SUM(E70:E78),0)</f>
        <v>0.6229508196721312</v>
      </c>
      <c r="G94" s="3">
        <v>0</v>
      </c>
      <c r="H94" s="3">
        <v>0</v>
      </c>
      <c r="I94" s="9">
        <f>IF(SUM(H70:H78)&lt;&gt;0,(SUM(H86:H94)-SUM(H70:H78))/SUM(H70:H78),0)</f>
        <v>0.3333333333333333</v>
      </c>
      <c r="J94" s="3">
        <v>0</v>
      </c>
      <c r="K94" s="3">
        <v>467</v>
      </c>
      <c r="L94" s="9">
        <f>IF(SUM(K70:K78)&lt;&gt;0,(SUM(K86:K94)-SUM(K70:K78))/SUM(K70:K78),0)</f>
        <v>0.0333889816360601</v>
      </c>
      <c r="M94" s="3">
        <v>0</v>
      </c>
      <c r="N94" s="3">
        <f t="shared" si="5"/>
        <v>829</v>
      </c>
      <c r="O94" s="9">
        <f>IF(SUM(N70:N78)&lt;&gt;0,(SUM(N86:N94)-SUM(N70:N78))/SUM(N70:N78),0)</f>
        <v>0.037240356083086054</v>
      </c>
      <c r="P94" s="3"/>
      <c r="Q94" s="4"/>
      <c r="R94" s="4"/>
    </row>
    <row r="95" spans="1:18" ht="18">
      <c r="A95" s="3" t="s">
        <v>6</v>
      </c>
      <c r="B95" s="3">
        <v>402</v>
      </c>
      <c r="C95" s="9">
        <f>IF(SUM(B70:B79)&lt;&gt;0,(SUM(B86:B95)-SUM(B70:B79))/SUM(B70:B79),0)</f>
        <v>0.05176470588235294</v>
      </c>
      <c r="D95" s="3">
        <v>5</v>
      </c>
      <c r="E95" s="3">
        <v>13</v>
      </c>
      <c r="F95" s="9">
        <f>IF(SUM(E70:E79)&lt;&gt;0,(SUM(E86:E95)-SUM(E70:E79))/SUM(E70:E79),0)</f>
        <v>0.6470588235294118</v>
      </c>
      <c r="G95" s="3">
        <v>0</v>
      </c>
      <c r="H95" s="3">
        <v>0</v>
      </c>
      <c r="I95" s="9">
        <f>IF(SUM(H70:H79)&lt;&gt;0,(SUM(H86:H95)-SUM(H70:H79))/SUM(H70:H79),0)</f>
        <v>0.3333333333333333</v>
      </c>
      <c r="J95" s="3">
        <v>0</v>
      </c>
      <c r="K95" s="3">
        <v>510</v>
      </c>
      <c r="L95" s="9">
        <f>IF(SUM(K70:K79)&lt;&gt;0,(SUM(K86:K95)-SUM(K70:K79))/SUM(K70:K79),0)</f>
        <v>0.04270550481362626</v>
      </c>
      <c r="M95" s="3">
        <v>0</v>
      </c>
      <c r="N95" s="3">
        <f t="shared" si="5"/>
        <v>925</v>
      </c>
      <c r="O95" s="9">
        <f>IF(SUM(N70:N79)&lt;&gt;0,(SUM(N86:N95)-SUM(N70:N79))/SUM(N70:N79),0)</f>
        <v>0.052379686253655945</v>
      </c>
      <c r="P95" s="3"/>
      <c r="Q95" s="4"/>
      <c r="R95" s="4"/>
    </row>
    <row r="96" spans="1:18" ht="18">
      <c r="A96" s="3" t="s">
        <v>7</v>
      </c>
      <c r="B96" s="3">
        <v>388</v>
      </c>
      <c r="C96" s="9">
        <f>IF(SUM(B70:B80)&lt;&gt;0,(SUM(B86:B96)-SUM(B70:B80))/SUM(B70:B80),0)</f>
        <v>0.05876068376068376</v>
      </c>
      <c r="D96" s="3">
        <v>7</v>
      </c>
      <c r="E96" s="3">
        <v>9</v>
      </c>
      <c r="F96" s="9">
        <f>IF(SUM(E70:E80)&lt;&gt;0,(SUM(E86:E96)-SUM(E70:E80))/SUM(E70:E80),0)</f>
        <v>0.6805555555555556</v>
      </c>
      <c r="G96" s="3">
        <v>0</v>
      </c>
      <c r="H96" s="3">
        <v>0</v>
      </c>
      <c r="I96" s="9">
        <f>IF(SUM(H70:H80)&lt;&gt;0,(SUM(H86:H96)-SUM(H70:H80))/SUM(H70:H80),0)</f>
        <v>0.3333333333333333</v>
      </c>
      <c r="J96" s="3">
        <v>0</v>
      </c>
      <c r="K96" s="3">
        <v>480</v>
      </c>
      <c r="L96" s="9">
        <f>IF(SUM(K70:K80)&lt;&gt;0,(SUM(K86:K96)-SUM(K70:K80))/SUM(K70:K80),0)</f>
        <v>0.05423576871358135</v>
      </c>
      <c r="M96" s="3">
        <v>1</v>
      </c>
      <c r="N96" s="3">
        <f t="shared" si="5"/>
        <v>877</v>
      </c>
      <c r="O96" s="9">
        <f>IF(SUM(N70:N80)&lt;&gt;0,(SUM(N86:N96)-SUM(N70:N80))/SUM(N70:N80),0)</f>
        <v>0.06182828160850139</v>
      </c>
      <c r="P96" s="3"/>
      <c r="Q96" s="4"/>
      <c r="R96" s="4"/>
    </row>
    <row r="97" spans="1:18" ht="18">
      <c r="A97" s="3" t="s">
        <v>8</v>
      </c>
      <c r="B97" s="3">
        <v>332</v>
      </c>
      <c r="C97" s="9">
        <f>IF(SUM(B70:B81)&lt;&gt;0,(SUM(B86:B97)-SUM(B70:B81))/SUM(B70:B81),0)</f>
        <v>0.0578675203151933</v>
      </c>
      <c r="D97" s="3">
        <v>6</v>
      </c>
      <c r="E97" s="3">
        <v>6</v>
      </c>
      <c r="F97" s="9">
        <f>IF(SUM(E70:E81)&lt;&gt;0,(SUM(E86:E97)-SUM(E70:E81))/SUM(E70:E81),0)</f>
        <v>0.6282051282051282</v>
      </c>
      <c r="G97" s="3">
        <v>0</v>
      </c>
      <c r="H97" s="3">
        <v>1</v>
      </c>
      <c r="I97" s="9">
        <f>IF(SUM(H70:H81)&lt;&gt;0,(SUM(H86:H97)-SUM(H70:H81))/SUM(H70:H81),0)</f>
        <v>0.25</v>
      </c>
      <c r="J97" s="3">
        <v>0</v>
      </c>
      <c r="K97" s="3">
        <v>442</v>
      </c>
      <c r="L97" s="9">
        <f>IF(SUM(K70:K81)&lt;&gt;0,(SUM(K86:K97)-SUM(K70:K81))/SUM(K70:K81),0)</f>
        <v>0.07230673056886851</v>
      </c>
      <c r="M97" s="3">
        <v>1</v>
      </c>
      <c r="N97" s="3">
        <f t="shared" si="5"/>
        <v>781</v>
      </c>
      <c r="O97" s="9">
        <f>IF(SUM(N70:N81)&lt;&gt;0,(SUM(N86:N97)-SUM(N70:N81))/SUM(N70:N81),0)</f>
        <v>0.07067770073808992</v>
      </c>
      <c r="P97" s="3"/>
      <c r="Q97" s="4"/>
      <c r="R97" s="4"/>
    </row>
    <row r="98" spans="1:18" ht="18">
      <c r="A98" s="7" t="s">
        <v>15</v>
      </c>
      <c r="B98" s="7">
        <f>SUM(B86:B97)</f>
        <v>4296</v>
      </c>
      <c r="C98" s="8"/>
      <c r="D98" s="7">
        <f>SUM(D86:D97)</f>
        <v>52</v>
      </c>
      <c r="E98" s="7">
        <f>SUM(E86:E97)</f>
        <v>127</v>
      </c>
      <c r="F98" s="7"/>
      <c r="G98" s="7">
        <f>SUM(G86:G97)</f>
        <v>0</v>
      </c>
      <c r="H98" s="7">
        <f>SUM(H86:H97)</f>
        <v>5</v>
      </c>
      <c r="I98" s="7"/>
      <c r="J98" s="7">
        <f>SUM(J86:J97)</f>
        <v>0</v>
      </c>
      <c r="K98" s="7">
        <f>SUM(K86:K97)</f>
        <v>5146</v>
      </c>
      <c r="L98" s="7"/>
      <c r="M98" s="7"/>
      <c r="N98" s="7">
        <f t="shared" si="5"/>
        <v>9574</v>
      </c>
      <c r="O98" s="7"/>
      <c r="P98" s="7"/>
      <c r="Q98" s="4"/>
      <c r="R98" s="4"/>
    </row>
    <row r="99" spans="1:18" ht="18">
      <c r="A99" s="7"/>
      <c r="B99" s="7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  <c r="R99" s="4"/>
    </row>
    <row r="100" spans="1:18" ht="18">
      <c r="A100" s="3"/>
      <c r="B100" s="3"/>
      <c r="C100" s="6"/>
      <c r="D100" s="3"/>
      <c r="E100" s="3"/>
      <c r="F100" s="6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4"/>
      <c r="R100" s="4"/>
    </row>
    <row r="101" spans="1:18" ht="18">
      <c r="A101" s="3">
        <v>1996</v>
      </c>
      <c r="B101" s="7" t="s">
        <v>21</v>
      </c>
      <c r="C101" s="8" t="s">
        <v>22</v>
      </c>
      <c r="D101" s="7" t="s">
        <v>23</v>
      </c>
      <c r="E101" s="7" t="s">
        <v>24</v>
      </c>
      <c r="F101" s="7" t="s">
        <v>22</v>
      </c>
      <c r="G101" s="7" t="s">
        <v>23</v>
      </c>
      <c r="H101" s="7" t="s">
        <v>25</v>
      </c>
      <c r="I101" s="7" t="s">
        <v>22</v>
      </c>
      <c r="J101" s="7" t="s">
        <v>23</v>
      </c>
      <c r="K101" s="7" t="s">
        <v>26</v>
      </c>
      <c r="L101" s="7" t="s">
        <v>22</v>
      </c>
      <c r="M101" s="7" t="s">
        <v>23</v>
      </c>
      <c r="N101" s="7" t="s">
        <v>27</v>
      </c>
      <c r="O101" s="7" t="s">
        <v>22</v>
      </c>
      <c r="P101" s="3"/>
      <c r="Q101" s="4"/>
      <c r="R101" s="4"/>
    </row>
    <row r="102" spans="1:18" ht="18">
      <c r="A102" s="3" t="s">
        <v>9</v>
      </c>
      <c r="B102" s="3">
        <v>356</v>
      </c>
      <c r="C102" s="9">
        <f>IF(SUM(B85:B86)&lt;&gt;0,(SUM(B101:B102)-SUM(B85:B86))/SUM(B85:B86),0)</f>
        <v>0.27598566308243727</v>
      </c>
      <c r="D102" s="3">
        <v>5</v>
      </c>
      <c r="E102" s="3">
        <v>12</v>
      </c>
      <c r="F102" s="9">
        <f>IF(SUM(E85:E86)&lt;&gt;0,(SUM(E101:E102)-SUM(E85:E86))/SUM(E85:E86),0)</f>
        <v>2</v>
      </c>
      <c r="G102" s="3">
        <v>0</v>
      </c>
      <c r="H102" s="3">
        <v>0</v>
      </c>
      <c r="I102" s="9">
        <f>IF(SUM(H85:H86)&lt;&gt;0,(SUM(H101:H102)-SUM(H85:H86))/SUM(H85:H86),0)</f>
        <v>-1</v>
      </c>
      <c r="J102" s="3">
        <v>0</v>
      </c>
      <c r="K102" s="3">
        <v>479</v>
      </c>
      <c r="L102" s="9">
        <f>IF(SUM(K85:K86)&lt;&gt;0,(SUM(K101:K102)-SUM(K85:K86))/SUM(K85:K86),0)</f>
        <v>0.27055702917771884</v>
      </c>
      <c r="M102" s="3">
        <v>0</v>
      </c>
      <c r="N102" s="3">
        <f aca="true" t="shared" si="6" ref="N102:N114">B102+E102+H102+K102</f>
        <v>847</v>
      </c>
      <c r="O102" s="9">
        <f>IF(SUM(N85:N86)&lt;&gt;0,(SUM(N101:N102)-SUM(N85:N86))/SUM(N85:N86),0)</f>
        <v>0.2794561933534743</v>
      </c>
      <c r="P102" s="3"/>
      <c r="Q102" s="4"/>
      <c r="R102" s="4"/>
    </row>
    <row r="103" spans="1:18" ht="18">
      <c r="A103" s="3" t="s">
        <v>10</v>
      </c>
      <c r="B103" s="3">
        <v>466</v>
      </c>
      <c r="C103" s="9">
        <f>IF(SUM(B86:B87)&lt;&gt;0,(SUM(B102:B103)-SUM(B86:B87))/SUM(B86:B87),0)</f>
        <v>0.3068362480127186</v>
      </c>
      <c r="D103" s="3">
        <v>2</v>
      </c>
      <c r="E103" s="3">
        <v>8</v>
      </c>
      <c r="F103" s="9">
        <f>IF(SUM(E86:E87)&lt;&gt;0,(SUM(E102:E103)-SUM(E86:E87))/SUM(E86:E87),0)</f>
        <v>1</v>
      </c>
      <c r="G103" s="3">
        <v>0</v>
      </c>
      <c r="H103" s="3">
        <v>0</v>
      </c>
      <c r="I103" s="9">
        <f>IF(SUM(H86:H87)&lt;&gt;0,(SUM(H102:H103)-SUM(H86:H87))/SUM(H86:H87),0)</f>
        <v>-1</v>
      </c>
      <c r="J103" s="3">
        <v>0</v>
      </c>
      <c r="K103" s="3">
        <v>429</v>
      </c>
      <c r="L103" s="9">
        <f>IF(SUM(K86:K87)&lt;&gt;0,(SUM(K102:K103)-SUM(K86:K87))/SUM(K86:K87),0)</f>
        <v>0.20905459387483355</v>
      </c>
      <c r="M103" s="3">
        <v>1</v>
      </c>
      <c r="N103" s="3">
        <f t="shared" si="6"/>
        <v>903</v>
      </c>
      <c r="O103" s="9">
        <f>IF(SUM(N86:N87)&lt;&gt;0,(SUM(N102:N103)-SUM(N86:N87))/SUM(N86:N87),0)</f>
        <v>0.257183908045977</v>
      </c>
      <c r="P103" s="3"/>
      <c r="Q103" s="4"/>
      <c r="R103" s="4"/>
    </row>
    <row r="104" spans="1:18" ht="18">
      <c r="A104" s="3" t="s">
        <v>11</v>
      </c>
      <c r="B104" s="3">
        <v>519</v>
      </c>
      <c r="C104" s="9">
        <f>IF(SUM(B85:B88)&lt;&gt;0,(SUM(B101:B104)-SUM(B85:B88))/SUM(B85:B88),0)</f>
        <v>0.2944015444015444</v>
      </c>
      <c r="D104" s="3">
        <v>2</v>
      </c>
      <c r="E104" s="3">
        <v>11</v>
      </c>
      <c r="F104" s="9">
        <f>IF(SUM(E85:E88)&lt;&gt;0,(SUM(E101:E104)-SUM(E85:E88))/SUM(E85:E88),0)</f>
        <v>-0.06060606060606061</v>
      </c>
      <c r="G104" s="3">
        <v>0</v>
      </c>
      <c r="H104" s="3">
        <v>1</v>
      </c>
      <c r="I104" s="9">
        <f>IF(SUM(H85:H88)&lt;&gt;0,(SUM(H101:H104)-SUM(H85:H88))/SUM(H85:H88),0)</f>
        <v>-0.6666666666666666</v>
      </c>
      <c r="J104" s="3">
        <v>0</v>
      </c>
      <c r="K104" s="3">
        <v>435</v>
      </c>
      <c r="L104" s="9">
        <f>IF(SUM(K85:K88)&lt;&gt;0,(SUM(K101:K104)-SUM(K85:K88))/SUM(K85:K88),0)</f>
        <v>0.13333333333333333</v>
      </c>
      <c r="M104" s="3">
        <v>1</v>
      </c>
      <c r="N104" s="3">
        <f t="shared" si="6"/>
        <v>966</v>
      </c>
      <c r="O104" s="9">
        <f>IF(SUM(N85:N88)&lt;&gt;0,(SUM(N101:N104)-SUM(N85:N88))/SUM(N85:N88),0)</f>
        <v>0.20336730172795747</v>
      </c>
      <c r="P104" s="3"/>
      <c r="Q104" s="4"/>
      <c r="R104" s="4"/>
    </row>
    <row r="105" spans="1:18" ht="18">
      <c r="A105" s="3" t="s">
        <v>12</v>
      </c>
      <c r="B105" s="3">
        <v>531</v>
      </c>
      <c r="C105" s="9">
        <f>IF(SUM(B86:B89)&lt;&gt;0,(SUM(B102:B105)-SUM(B86:B89))/SUM(B86:B89),0)</f>
        <v>0.34676258992805753</v>
      </c>
      <c r="D105" s="3">
        <v>4</v>
      </c>
      <c r="E105" s="3">
        <v>6</v>
      </c>
      <c r="F105" s="9">
        <f>IF(SUM(E86:E89)&lt;&gt;0,(SUM(E102:E105)-SUM(E86:E89))/SUM(E86:E89),0)</f>
        <v>-0.05128205128205128</v>
      </c>
      <c r="G105" s="3">
        <v>0</v>
      </c>
      <c r="H105" s="3">
        <v>2</v>
      </c>
      <c r="I105" s="9">
        <f>IF(SUM(H86:H89)&lt;&gt;0,(SUM(H102:H105)-SUM(H86:H89))/SUM(H86:H89),0)</f>
        <v>0</v>
      </c>
      <c r="J105" s="3">
        <v>0</v>
      </c>
      <c r="K105" s="3">
        <v>474</v>
      </c>
      <c r="L105" s="9">
        <f>IF(SUM(K86:K89)&lt;&gt;0,(SUM(K102:K105)-SUM(K86:K89))/SUM(K86:K89),0)</f>
        <v>0.1852576647097195</v>
      </c>
      <c r="M105" s="3">
        <v>2</v>
      </c>
      <c r="N105" s="3">
        <f t="shared" si="6"/>
        <v>1013</v>
      </c>
      <c r="O105" s="9">
        <f>IF(SUM(N86:N89)&lt;&gt;0,(SUM(N102:N105)-SUM(N86:N89))/SUM(N86:N89),0)</f>
        <v>0.25767284991568296</v>
      </c>
      <c r="P105" s="3"/>
      <c r="Q105" s="4"/>
      <c r="R105" s="4"/>
    </row>
    <row r="106" spans="1:18" ht="18">
      <c r="A106" s="3" t="s">
        <v>13</v>
      </c>
      <c r="B106" s="3">
        <v>463</v>
      </c>
      <c r="C106" s="9">
        <f>IF(SUM(B86:B90)&lt;&gt;0,(SUM(B102:B106)-SUM(B86:B90))/SUM(B86:B90),0)</f>
        <v>0.3207013574660634</v>
      </c>
      <c r="D106" s="3">
        <v>5</v>
      </c>
      <c r="E106" s="3">
        <v>10</v>
      </c>
      <c r="F106" s="9">
        <f>IF(SUM(E86:E90)&lt;&gt;0,(SUM(E102:E106)-SUM(E86:E90))/SUM(E86:E90),0)</f>
        <v>-0.09615384615384616</v>
      </c>
      <c r="G106" s="3">
        <v>0</v>
      </c>
      <c r="H106" s="3">
        <v>0</v>
      </c>
      <c r="I106" s="9">
        <f>IF(SUM(H86:H90)&lt;&gt;0,(SUM(H102:H106)-SUM(H86:H90))/SUM(H86:H90),0)</f>
        <v>-0.25</v>
      </c>
      <c r="J106" s="3">
        <v>0</v>
      </c>
      <c r="K106" s="3">
        <v>454</v>
      </c>
      <c r="L106" s="9">
        <f>IF(SUM(K86:K90)&lt;&gt;0,(SUM(K102:K106)-SUM(K86:K90))/SUM(K86:K90),0)</f>
        <v>0.1646153846153846</v>
      </c>
      <c r="M106" s="3">
        <v>0</v>
      </c>
      <c r="N106" s="3">
        <f t="shared" si="6"/>
        <v>927</v>
      </c>
      <c r="O106" s="9">
        <f>IF(SUM(N86:N90)&lt;&gt;0,(SUM(N102:N106)-SUM(N86:N90))/SUM(N86:N90),0)</f>
        <v>0.23370429252782193</v>
      </c>
      <c r="P106" s="3"/>
      <c r="Q106" s="4"/>
      <c r="R106" s="4"/>
    </row>
    <row r="107" spans="1:18" ht="18">
      <c r="A107" s="3" t="s">
        <v>14</v>
      </c>
      <c r="B107" s="3">
        <v>457</v>
      </c>
      <c r="C107" s="9">
        <f>IF(SUM(B85:B91)&lt;&gt;0,(SUM(B102:B107)-SUM(B85:B91))/SUM(B85:B91),0)</f>
        <v>0.30956848030018763</v>
      </c>
      <c r="D107" s="3">
        <v>6</v>
      </c>
      <c r="E107" s="3">
        <v>6</v>
      </c>
      <c r="F107" s="9">
        <f>IF(SUM(E85:E91)&lt;&gt;0,(SUM(E102:E107)-SUM(E85:E91))/SUM(E85:E91),0)</f>
        <v>-0.18461538461538463</v>
      </c>
      <c r="G107" s="3">
        <v>0</v>
      </c>
      <c r="H107" s="3">
        <v>2</v>
      </c>
      <c r="I107" s="9">
        <f>IF(SUM(H85:H91)&lt;&gt;0,(SUM(H102:H107)-SUM(H85:H91))/SUM(H85:H91),0)</f>
        <v>0.25</v>
      </c>
      <c r="J107" s="3">
        <v>0</v>
      </c>
      <c r="K107" s="3">
        <v>490</v>
      </c>
      <c r="L107" s="9">
        <f>IF(SUM(K85:K91)&lt;&gt;0,(SUM(K102:K107)-SUM(K85:K91))/SUM(K85:K91),0)</f>
        <v>0.1799145299145299</v>
      </c>
      <c r="M107" s="3">
        <v>3</v>
      </c>
      <c r="N107" s="3">
        <f t="shared" si="6"/>
        <v>955</v>
      </c>
      <c r="O107" s="9">
        <f>IF(SUM(N85:N91)&lt;&gt;0,(SUM(N102:N107)-SUM(N85:N91))/SUM(N85:N91),0)</f>
        <v>0.23563091829993393</v>
      </c>
      <c r="P107" s="3"/>
      <c r="Q107" s="4"/>
      <c r="R107" s="4"/>
    </row>
    <row r="108" spans="1:18" ht="18">
      <c r="A108" s="3" t="s">
        <v>3</v>
      </c>
      <c r="B108" s="3">
        <v>481</v>
      </c>
      <c r="C108" s="9">
        <f>IF(SUM(B86:B92)&lt;&gt;0,(SUM(B102:B108)-SUM(B86:B92))/SUM(B86:B92),0)</f>
        <v>0.3321123321123321</v>
      </c>
      <c r="D108" s="3">
        <v>1</v>
      </c>
      <c r="E108" s="3">
        <v>8</v>
      </c>
      <c r="F108" s="9">
        <f>IF(SUM(E86:E92)&lt;&gt;0,(SUM(E102:E108)-SUM(E86:E92))/SUM(E86:E92),0)</f>
        <v>-0.2077922077922078</v>
      </c>
      <c r="G108" s="3">
        <v>0</v>
      </c>
      <c r="H108" s="3">
        <v>0</v>
      </c>
      <c r="I108" s="9">
        <f>IF(SUM(H86:H92)&lt;&gt;0,(SUM(H102:H108)-SUM(H86:H92))/SUM(H86:H92),0)</f>
        <v>0.25</v>
      </c>
      <c r="J108" s="3">
        <v>0</v>
      </c>
      <c r="K108" s="3">
        <v>512</v>
      </c>
      <c r="L108" s="9">
        <f>IF(SUM(K86:K92)&lt;&gt;0,(SUM(K102:K108)-SUM(K86:K92))/SUM(K86:K92),0)</f>
        <v>0.19758507135016465</v>
      </c>
      <c r="M108" s="3">
        <v>3</v>
      </c>
      <c r="N108" s="3">
        <f t="shared" si="6"/>
        <v>1001</v>
      </c>
      <c r="O108" s="9">
        <f>IF(SUM(N86:N92)&lt;&gt;0,(SUM(N102:N108)-SUM(N86:N92))/SUM(N86:N92),0)</f>
        <v>0.25441092771770063</v>
      </c>
      <c r="P108" s="3"/>
      <c r="Q108" s="4"/>
      <c r="R108" s="4"/>
    </row>
    <row r="109" spans="1:18" ht="18">
      <c r="A109" s="3" t="s">
        <v>4</v>
      </c>
      <c r="B109" s="3">
        <v>511</v>
      </c>
      <c r="C109" s="9">
        <f>IF(SUM(B86:B93)&lt;&gt;0,(SUM(B102:B109)-SUM(B86:B93))/SUM(B86:B93),0)</f>
        <v>0.34041799504073683</v>
      </c>
      <c r="D109" s="3">
        <v>7</v>
      </c>
      <c r="E109" s="3">
        <v>5</v>
      </c>
      <c r="F109" s="9">
        <f>IF(SUM(E86:E93)&lt;&gt;0,(SUM(E102:E109)-SUM(E86:E93))/SUM(E86:E93),0)</f>
        <v>-0.25</v>
      </c>
      <c r="G109" s="3">
        <v>0</v>
      </c>
      <c r="H109" s="3">
        <v>1</v>
      </c>
      <c r="I109" s="9">
        <f>IF(SUM(H86:H93)&lt;&gt;0,(SUM(H102:H109)-SUM(H86:H93))/SUM(H86:H93),0)</f>
        <v>0.5</v>
      </c>
      <c r="J109" s="3">
        <v>0</v>
      </c>
      <c r="K109" s="3">
        <v>564</v>
      </c>
      <c r="L109" s="9">
        <f>IF(SUM(K86:K93)&lt;&gt;0,(SUM(K102:K109)-SUM(K86:K93))/SUM(K86:K93),0)</f>
        <v>0.18170619032953494</v>
      </c>
      <c r="M109" s="3">
        <v>2</v>
      </c>
      <c r="N109" s="3">
        <f t="shared" si="6"/>
        <v>1081</v>
      </c>
      <c r="O109" s="9">
        <f>IF(SUM(N86:N93)&lt;&gt;0,(SUM(N102:N109)-SUM(N86:N93))/SUM(N86:N93),0)</f>
        <v>0.24845829276209022</v>
      </c>
      <c r="P109" s="3"/>
      <c r="Q109" s="4"/>
      <c r="R109" s="4"/>
    </row>
    <row r="110" spans="1:18" ht="18">
      <c r="A110" s="3" t="s">
        <v>5</v>
      </c>
      <c r="B110" s="3">
        <v>471</v>
      </c>
      <c r="C110" s="9">
        <f>IF(SUM(B86:B94)&lt;&gt;0,(SUM(B102:B110)-SUM(B86:B94))/SUM(B86:B94),0)</f>
        <v>0.34057971014492755</v>
      </c>
      <c r="D110" s="3">
        <v>2</v>
      </c>
      <c r="E110" s="3">
        <v>12</v>
      </c>
      <c r="F110" s="9">
        <f>IF(SUM(E86:E94)&lt;&gt;0,(SUM(E102:E110)-SUM(E86:E94))/SUM(E86:E94),0)</f>
        <v>-0.21212121212121213</v>
      </c>
      <c r="G110" s="3">
        <v>1</v>
      </c>
      <c r="H110" s="3">
        <v>1</v>
      </c>
      <c r="I110" s="9">
        <f>IF(SUM(H86:H94)&lt;&gt;0,(SUM(H102:H110)-SUM(H86:H94))/SUM(H86:H94),0)</f>
        <v>0.75</v>
      </c>
      <c r="J110" s="3">
        <v>0</v>
      </c>
      <c r="K110" s="3">
        <v>547</v>
      </c>
      <c r="L110" s="9">
        <f>IF(SUM(K86:K94)&lt;&gt;0,(SUM(K102:K110)-SUM(K86:K94))/SUM(K86:K94),0)</f>
        <v>0.18039849219170706</v>
      </c>
      <c r="M110" s="3">
        <v>1</v>
      </c>
      <c r="N110" s="3">
        <f t="shared" si="6"/>
        <v>1031</v>
      </c>
      <c r="O110" s="9">
        <f>IF(SUM(N86:N94)&lt;&gt;0,(SUM(N102:N110)-SUM(N86:N94))/SUM(N86:N94),0)</f>
        <v>0.24789014447146332</v>
      </c>
      <c r="P110" s="3"/>
      <c r="Q110" s="4"/>
      <c r="R110" s="4"/>
    </row>
    <row r="111" spans="1:18" ht="18">
      <c r="A111" s="3" t="s">
        <v>6</v>
      </c>
      <c r="B111" s="3">
        <v>575</v>
      </c>
      <c r="C111" s="9">
        <f>IF(SUM(B86:B95)&lt;&gt;0,(SUM(B102:B111)-SUM(B86:B95))/SUM(B86:B95),0)</f>
        <v>0.35067114093959734</v>
      </c>
      <c r="D111" s="3">
        <v>9</v>
      </c>
      <c r="E111" s="3">
        <v>12</v>
      </c>
      <c r="F111" s="9">
        <f>IF(SUM(E86:E95)&lt;&gt;0,(SUM(E102:E111)-SUM(E86:E95))/SUM(E86:E95),0)</f>
        <v>-0.19642857142857142</v>
      </c>
      <c r="G111" s="3">
        <v>3</v>
      </c>
      <c r="H111" s="3">
        <v>1</v>
      </c>
      <c r="I111" s="9">
        <f>IF(SUM(H86:H95)&lt;&gt;0,(SUM(H102:H111)-SUM(H86:H95))/SUM(H86:H95),0)</f>
        <v>1</v>
      </c>
      <c r="J111" s="3">
        <v>0</v>
      </c>
      <c r="K111" s="3">
        <v>624</v>
      </c>
      <c r="L111" s="9">
        <f>IF(SUM(K86:K95)&lt;&gt;0,(SUM(K102:K111)-SUM(K86:K95))/SUM(K86:K95),0)</f>
        <v>0.1856060606060606</v>
      </c>
      <c r="M111" s="3">
        <v>0</v>
      </c>
      <c r="N111" s="3">
        <f t="shared" si="6"/>
        <v>1212</v>
      </c>
      <c r="O111" s="9">
        <f>IF(SUM(N86:N95)&lt;&gt;0,(SUM(N102:N111)-SUM(N86:N95))/SUM(N86:N95),0)</f>
        <v>0.25517938352703384</v>
      </c>
      <c r="P111" s="3"/>
      <c r="Q111" s="4"/>
      <c r="R111" s="4"/>
    </row>
    <row r="112" spans="1:18" ht="18">
      <c r="A112" s="3" t="s">
        <v>7</v>
      </c>
      <c r="B112" s="3">
        <v>519</v>
      </c>
      <c r="C112" s="9">
        <f>IF(SUM(B86:B96)&lt;&gt;0,(SUM(B102:B112)-SUM(B86:B96))/SUM(B86:B96),0)</f>
        <v>0.34939455095862765</v>
      </c>
      <c r="D112" s="3">
        <v>3</v>
      </c>
      <c r="E112" s="3">
        <v>8</v>
      </c>
      <c r="F112" s="9">
        <f>IF(SUM(E86:E96)&lt;&gt;0,(SUM(E102:E112)-SUM(E86:E96))/SUM(E86:E96),0)</f>
        <v>-0.19008264462809918</v>
      </c>
      <c r="G112" s="3">
        <v>0</v>
      </c>
      <c r="H112" s="3">
        <v>0</v>
      </c>
      <c r="I112" s="9">
        <f>IF(SUM(H86:H96)&lt;&gt;0,(SUM(H102:H112)-SUM(H86:H96))/SUM(H86:H96),0)</f>
        <v>1</v>
      </c>
      <c r="J112" s="3">
        <v>0</v>
      </c>
      <c r="K112" s="3">
        <v>473</v>
      </c>
      <c r="L112" s="9">
        <f>IF(SUM(K86:K96)&lt;&gt;0,(SUM(K102:K112)-SUM(K86:K96))/SUM(K86:K96),0)</f>
        <v>0.16517857142857142</v>
      </c>
      <c r="M112" s="3">
        <v>1</v>
      </c>
      <c r="N112" s="3">
        <f t="shared" si="6"/>
        <v>1000</v>
      </c>
      <c r="O112" s="9">
        <f>IF(SUM(N86:N96)&lt;&gt;0,(SUM(N102:N112)-SUM(N86:N96))/SUM(N86:N96),0)</f>
        <v>0.24371659274422836</v>
      </c>
      <c r="P112" s="3"/>
      <c r="Q112" s="4"/>
      <c r="R112" s="4"/>
    </row>
    <row r="113" spans="1:18" ht="18">
      <c r="A113" s="3" t="s">
        <v>8</v>
      </c>
      <c r="B113" s="3">
        <v>445</v>
      </c>
      <c r="C113" s="9">
        <f>IF(SUM(B86:B97)&lt;&gt;0,(SUM(B102:B113)-SUM(B86:B97))/SUM(B86:B97),0)</f>
        <v>0.34869646182495345</v>
      </c>
      <c r="D113" s="3">
        <v>6</v>
      </c>
      <c r="E113" s="3">
        <v>11</v>
      </c>
      <c r="F113" s="9">
        <f>IF(SUM(E86:E97)&lt;&gt;0,(SUM(E102:E113)-SUM(E86:E97))/SUM(E86:E97),0)</f>
        <v>-0.14173228346456693</v>
      </c>
      <c r="G113" s="3">
        <v>0</v>
      </c>
      <c r="H113" s="3">
        <v>1</v>
      </c>
      <c r="I113" s="9">
        <f>IF(SUM(H86:H97)&lt;&gt;0,(SUM(H102:H113)-SUM(H86:H97))/SUM(H86:H97),0)</f>
        <v>0.8</v>
      </c>
      <c r="J113" s="3">
        <v>0</v>
      </c>
      <c r="K113" s="3">
        <v>483</v>
      </c>
      <c r="L113" s="9">
        <f>IF(SUM(K86:K97)&lt;&gt;0,(SUM(K102:K113)-SUM(K86:K97))/SUM(K86:K97),0)</f>
        <v>0.15895841430237076</v>
      </c>
      <c r="M113" s="3">
        <v>0</v>
      </c>
      <c r="N113" s="3">
        <f t="shared" si="6"/>
        <v>940</v>
      </c>
      <c r="O113" s="9">
        <f>IF(SUM(N86:N97)&lt;&gt;0,(SUM(N102:N113)-SUM(N86:N97))/SUM(N86:N97),0)</f>
        <v>0.24044286609567578</v>
      </c>
      <c r="P113" s="3"/>
      <c r="Q113" s="4"/>
      <c r="R113" s="4"/>
    </row>
    <row r="114" spans="1:18" ht="18">
      <c r="A114" s="7" t="s">
        <v>15</v>
      </c>
      <c r="B114" s="7">
        <f>SUM(B102:B113)</f>
        <v>5794</v>
      </c>
      <c r="C114" s="8"/>
      <c r="D114" s="7">
        <f>SUM(D102:D113)</f>
        <v>52</v>
      </c>
      <c r="E114" s="7">
        <f>SUM(E102:E113)</f>
        <v>109</v>
      </c>
      <c r="F114" s="7"/>
      <c r="G114" s="7">
        <f>SUM(G102:G113)</f>
        <v>4</v>
      </c>
      <c r="H114" s="7">
        <f>SUM(H102:H113)</f>
        <v>9</v>
      </c>
      <c r="I114" s="7"/>
      <c r="J114" s="7">
        <f>SUM(J102:J113)</f>
        <v>0</v>
      </c>
      <c r="K114" s="7">
        <f>SUM(K102:K113)</f>
        <v>5964</v>
      </c>
      <c r="L114" s="7"/>
      <c r="M114" s="7"/>
      <c r="N114" s="7">
        <f t="shared" si="6"/>
        <v>11876</v>
      </c>
      <c r="O114" s="7"/>
      <c r="P114" s="7"/>
      <c r="Q114" s="4"/>
      <c r="R114" s="4"/>
    </row>
    <row r="115" spans="1:18" ht="18">
      <c r="A115" s="7"/>
      <c r="B115" s="7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4"/>
    </row>
    <row r="116" spans="1:18" ht="18">
      <c r="A116" s="3"/>
      <c r="B116" s="3"/>
      <c r="C116" s="6"/>
      <c r="D116" s="3"/>
      <c r="E116" s="3"/>
      <c r="F116" s="6"/>
      <c r="G116" s="3"/>
      <c r="H116" s="3"/>
      <c r="I116" s="6"/>
      <c r="J116" s="3"/>
      <c r="K116" s="3"/>
      <c r="L116" s="6"/>
      <c r="M116" s="3"/>
      <c r="N116" s="3"/>
      <c r="O116" s="3"/>
      <c r="P116" s="3"/>
      <c r="Q116" s="4"/>
      <c r="R116" s="4"/>
    </row>
    <row r="117" spans="1:18" ht="18">
      <c r="A117" s="3">
        <v>1997</v>
      </c>
      <c r="B117" s="7" t="s">
        <v>21</v>
      </c>
      <c r="C117" s="8" t="s">
        <v>22</v>
      </c>
      <c r="D117" s="7" t="s">
        <v>23</v>
      </c>
      <c r="E117" s="7" t="s">
        <v>24</v>
      </c>
      <c r="F117" s="7" t="s">
        <v>22</v>
      </c>
      <c r="G117" s="7" t="s">
        <v>23</v>
      </c>
      <c r="H117" s="7" t="s">
        <v>25</v>
      </c>
      <c r="I117" s="7" t="s">
        <v>22</v>
      </c>
      <c r="J117" s="7" t="s">
        <v>23</v>
      </c>
      <c r="K117" s="7" t="s">
        <v>26</v>
      </c>
      <c r="L117" s="7" t="s">
        <v>22</v>
      </c>
      <c r="M117" s="7" t="s">
        <v>23</v>
      </c>
      <c r="N117" s="7" t="s">
        <v>27</v>
      </c>
      <c r="O117" s="7" t="s">
        <v>22</v>
      </c>
      <c r="P117" s="3"/>
      <c r="Q117" s="4"/>
      <c r="R117" s="4"/>
    </row>
    <row r="118" spans="1:18" ht="18">
      <c r="A118" s="3" t="s">
        <v>9</v>
      </c>
      <c r="B118" s="3">
        <v>495</v>
      </c>
      <c r="C118" s="9">
        <f>IF(SUM(B101:B102)&lt;&gt;0,(SUM(B117:B118)-SUM(B101:B102))/SUM(B101:B102),0)</f>
        <v>0.3904494382022472</v>
      </c>
      <c r="D118" s="3">
        <v>3</v>
      </c>
      <c r="E118" s="3">
        <v>6</v>
      </c>
      <c r="F118" s="9">
        <f>IF(SUM(E101:E102)&lt;&gt;0,(SUM(E117:E118)-SUM(E101:E102))/SUM(E101:E102),0)</f>
        <v>-0.5</v>
      </c>
      <c r="G118" s="3">
        <v>2</v>
      </c>
      <c r="H118" s="3">
        <v>0</v>
      </c>
      <c r="I118" s="9">
        <f>IF(SUM(H101:H102)&lt;&gt;0,(SUM(H117:H118)-SUM(H101:H102))/SUM(H101:H102),0)</f>
        <v>0</v>
      </c>
      <c r="J118" s="3">
        <v>0</v>
      </c>
      <c r="K118" s="3">
        <v>522</v>
      </c>
      <c r="L118" s="9">
        <f>IF(SUM(K101:K102)&lt;&gt;0,(SUM(K117:K118)-SUM(K101:K102))/SUM(K101:K102),0)</f>
        <v>0.08977035490605428</v>
      </c>
      <c r="M118" s="3">
        <v>0</v>
      </c>
      <c r="N118" s="3">
        <f aca="true" t="shared" si="7" ref="N118:N130">B118+E118+H118+K118</f>
        <v>1023</v>
      </c>
      <c r="O118" s="9">
        <f>IF(SUM(N101:N102)&lt;&gt;0,(SUM(N117:N118)-SUM(N101:N102))/SUM(N101:N102),0)</f>
        <v>0.2077922077922078</v>
      </c>
      <c r="P118" s="3"/>
      <c r="Q118" s="4"/>
      <c r="R118" s="4"/>
    </row>
    <row r="119" spans="1:18" ht="18">
      <c r="A119" s="3" t="s">
        <v>10</v>
      </c>
      <c r="B119" s="3">
        <v>625</v>
      </c>
      <c r="C119" s="9">
        <f>IF(SUM(B102:B103)&lt;&gt;0,(SUM(B118:B119)-SUM(B102:B103))/SUM(B102:B103),0)</f>
        <v>0.36253041362530414</v>
      </c>
      <c r="D119" s="3">
        <v>5</v>
      </c>
      <c r="E119" s="3">
        <v>13</v>
      </c>
      <c r="F119" s="9">
        <f>IF(SUM(E102:E103)&lt;&gt;0,(SUM(E118:E119)-SUM(E102:E103))/SUM(E102:E103),0)</f>
        <v>-0.05</v>
      </c>
      <c r="G119" s="3">
        <v>1</v>
      </c>
      <c r="H119" s="3">
        <v>0</v>
      </c>
      <c r="I119" s="9">
        <f>IF(SUM(H102:H103)&lt;&gt;0,(SUM(H118:H119)-SUM(H102:H103))/SUM(H102:H103),0)</f>
        <v>0</v>
      </c>
      <c r="J119" s="3">
        <v>0</v>
      </c>
      <c r="K119" s="3">
        <v>406</v>
      </c>
      <c r="L119" s="9">
        <f>IF(SUM(K102:K103)&lt;&gt;0,(SUM(K118:K119)-SUM(K102:K103))/SUM(K102:K103),0)</f>
        <v>0.022026431718061675</v>
      </c>
      <c r="M119" s="3">
        <v>1</v>
      </c>
      <c r="N119" s="3">
        <f t="shared" si="7"/>
        <v>1044</v>
      </c>
      <c r="O119" s="9">
        <f>IF(SUM(N102:N103)&lt;&gt;0,(SUM(N118:N119)-SUM(N102:N103))/SUM(N102:N103),0)</f>
        <v>0.18114285714285713</v>
      </c>
      <c r="P119" s="3"/>
      <c r="Q119" s="4"/>
      <c r="R119" s="4"/>
    </row>
    <row r="120" spans="1:18" ht="18">
      <c r="A120" s="3" t="s">
        <v>11</v>
      </c>
      <c r="B120" s="3">
        <v>646</v>
      </c>
      <c r="C120" s="9">
        <f>IF(SUM(B101:B104)&lt;&gt;0,(SUM(B117:B120)-SUM(B101:B104))/SUM(B101:B104),0)</f>
        <v>0.3169276659209545</v>
      </c>
      <c r="D120" s="3">
        <v>7</v>
      </c>
      <c r="E120" s="3">
        <v>9</v>
      </c>
      <c r="F120" s="9">
        <f>IF(SUM(E101:E104)&lt;&gt;0,(SUM(E117:E120)-SUM(E101:E104))/SUM(E101:E104),0)</f>
        <v>-0.0967741935483871</v>
      </c>
      <c r="G120" s="3">
        <v>0</v>
      </c>
      <c r="H120" s="3">
        <v>0</v>
      </c>
      <c r="I120" s="9">
        <f>IF(SUM(H101:H104)&lt;&gt;0,(SUM(H117:H120)-SUM(H101:H104))/SUM(H101:H104),0)</f>
        <v>-1</v>
      </c>
      <c r="J120" s="3">
        <v>0</v>
      </c>
      <c r="K120" s="3">
        <v>442</v>
      </c>
      <c r="L120" s="9">
        <f>IF(SUM(K101:K104)&lt;&gt;0,(SUM(K117:K120)-SUM(K101:K104))/SUM(K101:K104),0)</f>
        <v>0.020104244229337303</v>
      </c>
      <c r="M120" s="3">
        <v>1</v>
      </c>
      <c r="N120" s="3">
        <f t="shared" si="7"/>
        <v>1097</v>
      </c>
      <c r="O120" s="9">
        <f>IF(SUM(N101:N104)&lt;&gt;0,(SUM(N117:N120)-SUM(N101:N104))/SUM(N101:N104),0)</f>
        <v>0.16494845360824742</v>
      </c>
      <c r="P120" s="3"/>
      <c r="Q120" s="4"/>
      <c r="R120" s="4"/>
    </row>
    <row r="121" spans="1:18" ht="18">
      <c r="A121" s="3" t="s">
        <v>12</v>
      </c>
      <c r="B121" s="3">
        <v>551</v>
      </c>
      <c r="C121" s="9">
        <f>IF(SUM(B102:B105)&lt;&gt;0,(SUM(B118:B121)-SUM(B102:B105))/SUM(B102:B105),0)</f>
        <v>0.2377136752136752</v>
      </c>
      <c r="D121" s="3">
        <v>7</v>
      </c>
      <c r="E121" s="3">
        <v>11</v>
      </c>
      <c r="F121" s="9">
        <f>IF(SUM(E102:E105)&lt;&gt;0,(SUM(E118:E121)-SUM(E102:E105))/SUM(E102:E105),0)</f>
        <v>0.05405405405405406</v>
      </c>
      <c r="G121" s="3">
        <v>3</v>
      </c>
      <c r="H121" s="3">
        <v>0</v>
      </c>
      <c r="I121" s="9">
        <f>IF(SUM(H102:H105)&lt;&gt;0,(SUM(H118:H121)-SUM(H102:H105))/SUM(H102:H105),0)</f>
        <v>-1</v>
      </c>
      <c r="J121" s="3">
        <v>0</v>
      </c>
      <c r="K121" s="3">
        <v>497</v>
      </c>
      <c r="L121" s="9">
        <f>IF(SUM(K102:K105)&lt;&gt;0,(SUM(K118:K121)-SUM(K102:K105))/SUM(K102:K105),0)</f>
        <v>0.0275178866263071</v>
      </c>
      <c r="M121" s="3">
        <v>1</v>
      </c>
      <c r="N121" s="3">
        <f t="shared" si="7"/>
        <v>1059</v>
      </c>
      <c r="O121" s="9">
        <f>IF(SUM(N102:N105)&lt;&gt;0,(SUM(N118:N121)-SUM(N102:N105))/SUM(N102:N105),0)</f>
        <v>0.13247519442209707</v>
      </c>
      <c r="P121" s="3"/>
      <c r="Q121" s="4"/>
      <c r="R121" s="4"/>
    </row>
    <row r="122" spans="1:18" ht="18">
      <c r="A122" s="3" t="s">
        <v>13</v>
      </c>
      <c r="B122" s="3">
        <v>529</v>
      </c>
      <c r="C122" s="9">
        <f>IF(SUM(B102:B106)&lt;&gt;0,(SUM(B118:B122)-SUM(B102:B106))/SUM(B102:B106),0)</f>
        <v>0.21884368308351176</v>
      </c>
      <c r="D122" s="3">
        <v>3</v>
      </c>
      <c r="E122" s="3">
        <v>10</v>
      </c>
      <c r="F122" s="9">
        <f>IF(SUM(E102:E106)&lt;&gt;0,(SUM(E118:E122)-SUM(E102:E106))/SUM(E102:E106),0)</f>
        <v>0.0425531914893617</v>
      </c>
      <c r="G122" s="3">
        <v>0</v>
      </c>
      <c r="H122" s="3">
        <v>0</v>
      </c>
      <c r="I122" s="9">
        <f>IF(SUM(H102:H106)&lt;&gt;0,(SUM(H118:H122)-SUM(H102:H106))/SUM(H102:H106),0)</f>
        <v>-1</v>
      </c>
      <c r="J122" s="3">
        <v>0</v>
      </c>
      <c r="K122" s="3">
        <v>491</v>
      </c>
      <c r="L122" s="9">
        <f>IF(SUM(K102:K106)&lt;&gt;0,(SUM(K118:K122)-SUM(K102:K106))/SUM(K102:K106),0)</f>
        <v>0.03830911492734478</v>
      </c>
      <c r="M122" s="3">
        <v>0</v>
      </c>
      <c r="N122" s="3">
        <f t="shared" si="7"/>
        <v>1030</v>
      </c>
      <c r="O122" s="9">
        <f>IF(SUM(N102:N106)&lt;&gt;0,(SUM(N118:N122)-SUM(N102:N106))/SUM(N102:N106),0)</f>
        <v>0.12822164948453607</v>
      </c>
      <c r="P122" s="3"/>
      <c r="Q122" s="4"/>
      <c r="R122" s="4"/>
    </row>
    <row r="123" spans="1:18" ht="18">
      <c r="A123" s="3" t="s">
        <v>14</v>
      </c>
      <c r="B123" s="3">
        <v>551</v>
      </c>
      <c r="C123" s="9">
        <f>IF(SUM(B101:B107)&lt;&gt;0,(SUM(B118:B123)-SUM(B101:B107))/SUM(B101:B107),0)</f>
        <v>0.21669054441260746</v>
      </c>
      <c r="D123" s="3">
        <v>10</v>
      </c>
      <c r="E123" s="3">
        <v>6</v>
      </c>
      <c r="F123" s="9">
        <f>IF(SUM(E101:E107)&lt;&gt;0,(SUM(E118:E123)-SUM(E101:E107))/SUM(E101:E107),0)</f>
        <v>0.03773584905660377</v>
      </c>
      <c r="G123" s="3">
        <v>0</v>
      </c>
      <c r="H123" s="3">
        <v>0</v>
      </c>
      <c r="I123" s="9">
        <f>IF(SUM(H101:H107)&lt;&gt;0,(SUM(H118:H123)-SUM(H101:H107))/SUM(H101:H107),0)</f>
        <v>-1</v>
      </c>
      <c r="J123" s="3">
        <v>0</v>
      </c>
      <c r="K123" s="3">
        <v>494</v>
      </c>
      <c r="L123" s="9">
        <f>IF(SUM(K101:K107)&lt;&gt;0,(SUM(K118:K123)-SUM(K101:K107))/SUM(K101:K107),0)</f>
        <v>0.03295907279971025</v>
      </c>
      <c r="M123" s="3">
        <v>2</v>
      </c>
      <c r="N123" s="3">
        <f t="shared" si="7"/>
        <v>1051</v>
      </c>
      <c r="O123" s="9">
        <f>IF(SUM(N101:N107)&lt;&gt;0,(SUM(N118:N123)-SUM(N101:N107))/SUM(N101:N107),0)</f>
        <v>0.12350739618606309</v>
      </c>
      <c r="P123" s="3"/>
      <c r="Q123" s="4"/>
      <c r="R123" s="4"/>
    </row>
    <row r="124" spans="1:18" ht="18">
      <c r="A124" s="3" t="s">
        <v>3</v>
      </c>
      <c r="B124" s="3">
        <v>524</v>
      </c>
      <c r="C124" s="9">
        <f>IF(SUM(B102:B108)&lt;&gt;0,(SUM(B118:B124)-SUM(B102:B108))/SUM(B102:B108),0)</f>
        <v>0.19798350137488543</v>
      </c>
      <c r="D124" s="3">
        <v>16</v>
      </c>
      <c r="E124" s="3">
        <v>14</v>
      </c>
      <c r="F124" s="9">
        <f>IF(SUM(E102:E108)&lt;&gt;0,(SUM(E118:E124)-SUM(E102:E108))/SUM(E102:E108),0)</f>
        <v>0.13114754098360656</v>
      </c>
      <c r="G124" s="3">
        <v>0</v>
      </c>
      <c r="H124" s="3">
        <v>0</v>
      </c>
      <c r="I124" s="9">
        <f>IF(SUM(H102:H108)&lt;&gt;0,(SUM(H118:H124)-SUM(H102:H108))/SUM(H102:H108),0)</f>
        <v>-1</v>
      </c>
      <c r="J124" s="3">
        <v>0</v>
      </c>
      <c r="K124" s="3">
        <v>483</v>
      </c>
      <c r="L124" s="9">
        <f>IF(SUM(K102:K108)&lt;&gt;0,(SUM(K118:K124)-SUM(K102:K108))/SUM(K102:K108),0)</f>
        <v>0.018942865872288422</v>
      </c>
      <c r="M124" s="3">
        <v>2</v>
      </c>
      <c r="N124" s="3">
        <f t="shared" si="7"/>
        <v>1021</v>
      </c>
      <c r="O124" s="9">
        <f>IF(SUM(N102:N108)&lt;&gt;0,(SUM(N118:N124)-SUM(N102:N108))/SUM(N102:N108),0)</f>
        <v>0.10783424077434967</v>
      </c>
      <c r="P124" s="3"/>
      <c r="Q124" s="4"/>
      <c r="R124" s="4"/>
    </row>
    <row r="125" spans="1:18" ht="18">
      <c r="A125" s="3" t="s">
        <v>4</v>
      </c>
      <c r="B125" s="3">
        <v>548</v>
      </c>
      <c r="C125" s="9">
        <f>IF(SUM(B102:B109)&lt;&gt;0,(SUM(B118:B125)-SUM(B102:B109))/SUM(B102:B109),0)</f>
        <v>0.18102536997885835</v>
      </c>
      <c r="D125" s="3">
        <v>17</v>
      </c>
      <c r="E125" s="3">
        <v>9</v>
      </c>
      <c r="F125" s="9">
        <f>IF(SUM(E102:E109)&lt;&gt;0,(SUM(E118:E125)-SUM(E102:E109))/SUM(E102:E109),0)</f>
        <v>0.18181818181818182</v>
      </c>
      <c r="G125" s="3">
        <v>0</v>
      </c>
      <c r="H125" s="3">
        <v>0</v>
      </c>
      <c r="I125" s="9">
        <f>IF(SUM(H102:H109)&lt;&gt;0,(SUM(H118:H125)-SUM(H102:H109))/SUM(H102:H109),0)</f>
        <v>-1</v>
      </c>
      <c r="J125" s="3">
        <v>0</v>
      </c>
      <c r="K125" s="3">
        <v>487</v>
      </c>
      <c r="L125" s="9">
        <f>IF(SUM(K102:K109)&lt;&gt;0,(SUM(K118:K125)-SUM(K102:K109))/SUM(K102:K109),0)</f>
        <v>-0.003909304143862392</v>
      </c>
      <c r="M125" s="3">
        <v>2</v>
      </c>
      <c r="N125" s="3">
        <f t="shared" si="7"/>
        <v>1044</v>
      </c>
      <c r="O125" s="9">
        <f>IF(SUM(N102:N109)&lt;&gt;0,(SUM(N118:N125)-SUM(N102:N109))/SUM(N102:N109),0)</f>
        <v>0.08787209151176394</v>
      </c>
      <c r="P125" s="3"/>
      <c r="Q125" s="4"/>
      <c r="R125" s="4"/>
    </row>
    <row r="126" spans="1:18" ht="18">
      <c r="A126" s="3" t="s">
        <v>5</v>
      </c>
      <c r="B126" s="3">
        <v>571</v>
      </c>
      <c r="C126" s="9">
        <f>IF(SUM(B102:B110)&lt;&gt;0,(SUM(B118:B126)-SUM(B102:B110))/SUM(B102:B110),0)</f>
        <v>0.1844888366627497</v>
      </c>
      <c r="D126" s="3">
        <v>12</v>
      </c>
      <c r="E126" s="3">
        <v>6</v>
      </c>
      <c r="F126" s="9">
        <f>IF(SUM(E102:E110)&lt;&gt;0,(SUM(E118:E126)-SUM(E102:E110))/SUM(E102:E110),0)</f>
        <v>0.07692307692307693</v>
      </c>
      <c r="G126" s="3">
        <v>0</v>
      </c>
      <c r="H126" s="3">
        <v>0</v>
      </c>
      <c r="I126" s="9">
        <f>IF(SUM(H102:H110)&lt;&gt;0,(SUM(H118:H126)-SUM(H102:H110))/SUM(H102:H110),0)</f>
        <v>-1</v>
      </c>
      <c r="J126" s="3">
        <v>0</v>
      </c>
      <c r="K126" s="3">
        <v>511</v>
      </c>
      <c r="L126" s="9">
        <f>IF(SUM(K102:K110)&lt;&gt;0,(SUM(K118:K126)-SUM(K102:K110))/SUM(K102:K110),0)</f>
        <v>-0.011633211678832116</v>
      </c>
      <c r="M126" s="3">
        <v>2</v>
      </c>
      <c r="N126" s="3">
        <f t="shared" si="7"/>
        <v>1088</v>
      </c>
      <c r="O126" s="9">
        <f>IF(SUM(N102:N110)&lt;&gt;0,(SUM(N118:N126)-SUM(N102:N110))/SUM(N102:N110),0)</f>
        <v>0.08402109124254929</v>
      </c>
      <c r="P126" s="3"/>
      <c r="Q126" s="4"/>
      <c r="R126" s="4"/>
    </row>
    <row r="127" spans="1:18" ht="18">
      <c r="A127" s="3" t="s">
        <v>6</v>
      </c>
      <c r="B127" s="3">
        <v>644</v>
      </c>
      <c r="C127" s="9">
        <f>IF(SUM(B102:B111)&lt;&gt;0,(SUM(B118:B127)-SUM(B102:B111))/SUM(B102:B111),0)</f>
        <v>0.17681159420289855</v>
      </c>
      <c r="D127" s="3">
        <v>13</v>
      </c>
      <c r="E127" s="3">
        <v>10</v>
      </c>
      <c r="F127" s="9">
        <f>IF(SUM(E102:E111)&lt;&gt;0,(SUM(E118:E127)-SUM(E102:E111))/SUM(E102:E111),0)</f>
        <v>0.044444444444444446</v>
      </c>
      <c r="G127" s="3">
        <v>2</v>
      </c>
      <c r="H127" s="3">
        <v>0</v>
      </c>
      <c r="I127" s="9">
        <f>IF(SUM(H102:H111)&lt;&gt;0,(SUM(H118:H127)-SUM(H102:H111))/SUM(H102:H111),0)</f>
        <v>-1</v>
      </c>
      <c r="J127" s="3">
        <v>0</v>
      </c>
      <c r="K127" s="3">
        <v>578</v>
      </c>
      <c r="L127" s="9">
        <f>IF(SUM(K102:K111)&lt;&gt;0,(SUM(K118:K127)-SUM(K102:K111))/SUM(K102:K111),0)</f>
        <v>-0.019369009584664535</v>
      </c>
      <c r="M127" s="3">
        <v>0</v>
      </c>
      <c r="N127" s="3">
        <f t="shared" si="7"/>
        <v>1232</v>
      </c>
      <c r="O127" s="9">
        <f>IF(SUM(N102:N111)&lt;&gt;0,(SUM(N118:N127)-SUM(N102:N111))/SUM(N102:N111),0)</f>
        <v>0.07578502415458938</v>
      </c>
      <c r="P127" s="3"/>
      <c r="Q127" s="4"/>
      <c r="R127" s="4"/>
    </row>
    <row r="128" spans="1:18" ht="18">
      <c r="A128" s="3" t="s">
        <v>7</v>
      </c>
      <c r="B128" s="3">
        <v>486</v>
      </c>
      <c r="C128" s="9">
        <f>IF(SUM(B102:B112)&lt;&gt;0,(SUM(B118:B128)-SUM(B102:B112))/SUM(B102:B112),0)</f>
        <v>0.15348663301551693</v>
      </c>
      <c r="D128" s="3">
        <v>13</v>
      </c>
      <c r="E128" s="3">
        <v>4</v>
      </c>
      <c r="F128" s="9">
        <f>IF(SUM(E102:E112)&lt;&gt;0,(SUM(E118:E128)-SUM(E102:E112))/SUM(E102:E112),0)</f>
        <v>0</v>
      </c>
      <c r="G128" s="3">
        <v>0</v>
      </c>
      <c r="H128" s="3">
        <v>0</v>
      </c>
      <c r="I128" s="9">
        <f>IF(SUM(H102:H112)&lt;&gt;0,(SUM(H118:H128)-SUM(H102:H112))/SUM(H102:H112),0)</f>
        <v>-1</v>
      </c>
      <c r="J128" s="3">
        <v>0</v>
      </c>
      <c r="K128" s="3">
        <v>420</v>
      </c>
      <c r="L128" s="9">
        <f>IF(SUM(K102:K112)&lt;&gt;0,(SUM(K118:K128)-SUM(K102:K112))/SUM(K102:K112),0)</f>
        <v>-0.02736726874657909</v>
      </c>
      <c r="M128" s="3">
        <v>1</v>
      </c>
      <c r="N128" s="3">
        <f t="shared" si="7"/>
        <v>910</v>
      </c>
      <c r="O128" s="9">
        <f>IF(SUM(N102:N112)&lt;&gt;0,(SUM(N118:N128)-SUM(N102:N112))/SUM(N102:N112),0)</f>
        <v>0.06062545720555962</v>
      </c>
      <c r="P128" s="3"/>
      <c r="Q128" s="4"/>
      <c r="R128" s="4"/>
    </row>
    <row r="129" spans="1:18" ht="18">
      <c r="A129" s="3" t="s">
        <v>8</v>
      </c>
      <c r="B129" s="3">
        <v>419</v>
      </c>
      <c r="C129" s="9">
        <f>IF(SUM(B102:B113)&lt;&gt;0,(SUM(B118:B129)-SUM(B102:B113))/SUM(B102:B113),0)</f>
        <v>0.1372109078356921</v>
      </c>
      <c r="D129" s="3">
        <v>7</v>
      </c>
      <c r="E129" s="3">
        <v>6</v>
      </c>
      <c r="F129" s="9">
        <f>IF(SUM(E102:E113)&lt;&gt;0,(SUM(E118:E129)-SUM(E102:E113))/SUM(E102:E113),0)</f>
        <v>-0.045871559633027525</v>
      </c>
      <c r="G129" s="3">
        <v>0</v>
      </c>
      <c r="H129" s="3">
        <v>3</v>
      </c>
      <c r="I129" s="9">
        <f>IF(SUM(H102:H113)&lt;&gt;0,(SUM(H118:H129)-SUM(H102:H113))/SUM(H102:H113),0)</f>
        <v>-0.6666666666666666</v>
      </c>
      <c r="J129" s="3">
        <v>0</v>
      </c>
      <c r="K129" s="3">
        <v>451</v>
      </c>
      <c r="L129" s="9">
        <f>IF(SUM(K102:K113)&lt;&gt;0,(SUM(K118:K129)-SUM(K102:K113))/SUM(K102:K113),0)</f>
        <v>-0.03051643192488263</v>
      </c>
      <c r="M129" s="3">
        <v>0</v>
      </c>
      <c r="N129" s="3">
        <f t="shared" si="7"/>
        <v>879</v>
      </c>
      <c r="O129" s="9">
        <f>IF(SUM(N102:N113)&lt;&gt;0,(SUM(N118:N129)-SUM(N102:N113))/SUM(N102:N113),0)</f>
        <v>0.05069046817110138</v>
      </c>
      <c r="P129" s="3"/>
      <c r="Q129" s="4"/>
      <c r="R129" s="4"/>
    </row>
    <row r="130" spans="1:18" ht="18">
      <c r="A130" s="7" t="s">
        <v>15</v>
      </c>
      <c r="B130" s="7">
        <f>SUM(B118:B129)</f>
        <v>6589</v>
      </c>
      <c r="C130" s="8"/>
      <c r="D130" s="7">
        <f>SUM(D118:D129)</f>
        <v>113</v>
      </c>
      <c r="E130" s="7">
        <f>SUM(E118:E129)</f>
        <v>104</v>
      </c>
      <c r="F130" s="7"/>
      <c r="G130" s="7">
        <f>SUM(G118:G129)</f>
        <v>8</v>
      </c>
      <c r="H130" s="7">
        <f>SUM(H118:H129)</f>
        <v>3</v>
      </c>
      <c r="I130" s="7"/>
      <c r="J130" s="7">
        <f>SUM(J118:J129)</f>
        <v>0</v>
      </c>
      <c r="K130" s="7">
        <f>SUM(K118:K129)</f>
        <v>5782</v>
      </c>
      <c r="L130" s="7"/>
      <c r="M130" s="7"/>
      <c r="N130" s="7">
        <f t="shared" si="7"/>
        <v>12478</v>
      </c>
      <c r="O130" s="7"/>
      <c r="P130" s="7"/>
      <c r="Q130" s="4"/>
      <c r="R130" s="4"/>
    </row>
    <row r="131" spans="1:18" ht="18">
      <c r="A131" s="7"/>
      <c r="B131" s="7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4"/>
    </row>
    <row r="132" spans="1:18" ht="18">
      <c r="A132" s="3"/>
      <c r="B132" s="3"/>
      <c r="C132" s="6"/>
      <c r="D132" s="3"/>
      <c r="E132" s="3"/>
      <c r="F132" s="6"/>
      <c r="G132" s="3"/>
      <c r="H132" s="3"/>
      <c r="I132" s="6"/>
      <c r="J132" s="3"/>
      <c r="K132" s="3"/>
      <c r="L132" s="6"/>
      <c r="M132" s="3"/>
      <c r="N132" s="3"/>
      <c r="O132" s="3"/>
      <c r="P132" s="3"/>
      <c r="Q132" s="4"/>
      <c r="R132" s="4"/>
    </row>
    <row r="133" spans="1:18" ht="18">
      <c r="A133" s="3">
        <v>1998</v>
      </c>
      <c r="B133" s="7" t="s">
        <v>21</v>
      </c>
      <c r="C133" s="8" t="s">
        <v>22</v>
      </c>
      <c r="D133" s="7" t="s">
        <v>23</v>
      </c>
      <c r="E133" s="7" t="s">
        <v>24</v>
      </c>
      <c r="F133" s="7" t="s">
        <v>22</v>
      </c>
      <c r="G133" s="7" t="s">
        <v>23</v>
      </c>
      <c r="H133" s="7" t="s">
        <v>25</v>
      </c>
      <c r="I133" s="7" t="s">
        <v>22</v>
      </c>
      <c r="J133" s="7" t="s">
        <v>23</v>
      </c>
      <c r="K133" s="7" t="s">
        <v>26</v>
      </c>
      <c r="L133" s="7" t="s">
        <v>22</v>
      </c>
      <c r="M133" s="7" t="s">
        <v>23</v>
      </c>
      <c r="N133" s="7" t="s">
        <v>27</v>
      </c>
      <c r="O133" s="7" t="s">
        <v>22</v>
      </c>
      <c r="P133" s="3"/>
      <c r="Q133" s="4"/>
      <c r="R133" s="4"/>
    </row>
    <row r="134" spans="1:18" ht="18">
      <c r="A134" s="3" t="s">
        <v>9</v>
      </c>
      <c r="B134" s="3">
        <v>560</v>
      </c>
      <c r="C134" s="9">
        <f>IF(SUM(B117:B118)&lt;&gt;0,(SUM(B133:B134)-SUM(B117:B118))/SUM(B117:B118),0)</f>
        <v>0.13131313131313133</v>
      </c>
      <c r="D134" s="3">
        <v>12</v>
      </c>
      <c r="E134" s="3">
        <v>8</v>
      </c>
      <c r="F134" s="9">
        <f>IF(SUM(E117:E118)&lt;&gt;0,(SUM(E133:E134)-SUM(E117:E118))/SUM(E117:E118),0)</f>
        <v>0.3333333333333333</v>
      </c>
      <c r="G134" s="3">
        <v>0</v>
      </c>
      <c r="H134" s="3">
        <v>2</v>
      </c>
      <c r="I134" s="9">
        <f>IF(SUM(H117:H118)&lt;&gt;0,(SUM(H133:H134)-SUM(H117:H118))/SUM(H117:H118),0)</f>
        <v>0</v>
      </c>
      <c r="J134" s="3">
        <v>0</v>
      </c>
      <c r="K134" s="3">
        <v>479</v>
      </c>
      <c r="L134" s="9">
        <f>IF(SUM(K117:K118)&lt;&gt;0,(SUM(K133:K134)-SUM(K117:K118))/SUM(K117:K118),0)</f>
        <v>-0.08237547892720307</v>
      </c>
      <c r="M134" s="3">
        <v>2</v>
      </c>
      <c r="N134" s="3">
        <f aca="true" t="shared" si="8" ref="N134:N146">B134+E134+H134+K134</f>
        <v>1049</v>
      </c>
      <c r="O134" s="9">
        <f>IF(SUM(N117:N118)&lt;&gt;0,(SUM(N133:N134)-SUM(N117:N118))/SUM(N117:N118),0)</f>
        <v>0.02541544477028348</v>
      </c>
      <c r="P134" s="3"/>
      <c r="Q134" s="4"/>
      <c r="R134" s="4"/>
    </row>
    <row r="135" spans="1:18" ht="18">
      <c r="A135" s="3" t="s">
        <v>10</v>
      </c>
      <c r="B135" s="3">
        <v>677</v>
      </c>
      <c r="C135" s="9">
        <f>IF(SUM(B118:B119)&lt;&gt;0,(SUM(B134:B135)-SUM(B118:B119))/SUM(B118:B119),0)</f>
        <v>0.10446428571428572</v>
      </c>
      <c r="D135" s="3">
        <v>4</v>
      </c>
      <c r="E135" s="3">
        <v>4</v>
      </c>
      <c r="F135" s="9">
        <f>IF(SUM(E118:E119)&lt;&gt;0,(SUM(E134:E135)-SUM(E118:E119))/SUM(E118:E119),0)</f>
        <v>-0.3684210526315789</v>
      </c>
      <c r="G135" s="3">
        <v>0</v>
      </c>
      <c r="H135" s="3">
        <v>1</v>
      </c>
      <c r="I135" s="9">
        <f>IF(SUM(H118:H119)&lt;&gt;0,(SUM(H134:H135)-SUM(H118:H119))/SUM(H118:H119),0)</f>
        <v>0</v>
      </c>
      <c r="J135" s="3">
        <v>0</v>
      </c>
      <c r="K135" s="3">
        <v>406</v>
      </c>
      <c r="L135" s="9">
        <f>IF(SUM(K118:K119)&lt;&gt;0,(SUM(K134:K135)-SUM(K118:K119))/SUM(K118:K119),0)</f>
        <v>-0.04633620689655173</v>
      </c>
      <c r="M135" s="3">
        <v>0</v>
      </c>
      <c r="N135" s="3">
        <f t="shared" si="8"/>
        <v>1088</v>
      </c>
      <c r="O135" s="9">
        <f>IF(SUM(N118:N119)&lt;&gt;0,(SUM(N134:N135)-SUM(N118:N119))/SUM(N118:N119),0)</f>
        <v>0.033865505563618774</v>
      </c>
      <c r="P135" s="3"/>
      <c r="Q135" s="4"/>
      <c r="R135" s="4"/>
    </row>
    <row r="136" spans="1:18" ht="18">
      <c r="A136" s="3" t="s">
        <v>11</v>
      </c>
      <c r="B136" s="3">
        <v>690</v>
      </c>
      <c r="C136" s="9">
        <f>IF(SUM(B117:B120)&lt;&gt;0,(SUM(B133:B136)-SUM(B117:B120))/SUM(B117:B120),0)</f>
        <v>0.0911664779161948</v>
      </c>
      <c r="D136" s="3">
        <v>8</v>
      </c>
      <c r="E136" s="3">
        <v>10</v>
      </c>
      <c r="F136" s="9">
        <f>IF(SUM(E117:E120)&lt;&gt;0,(SUM(E133:E136)-SUM(E117:E120))/SUM(E117:E120),0)</f>
        <v>-0.21428571428571427</v>
      </c>
      <c r="G136" s="3">
        <v>0</v>
      </c>
      <c r="H136" s="3">
        <v>1</v>
      </c>
      <c r="I136" s="9">
        <f>IF(SUM(H117:H120)&lt;&gt;0,(SUM(H133:H136)-SUM(H117:H120))/SUM(H117:H120),0)</f>
        <v>0</v>
      </c>
      <c r="J136" s="3">
        <v>0</v>
      </c>
      <c r="K136" s="3">
        <v>455</v>
      </c>
      <c r="L136" s="9">
        <f>IF(SUM(K117:K120)&lt;&gt;0,(SUM(K133:K136)-SUM(K117:K120))/SUM(K117:K120),0)</f>
        <v>-0.021897810218978103</v>
      </c>
      <c r="M136" s="3">
        <v>1</v>
      </c>
      <c r="N136" s="3">
        <f t="shared" si="8"/>
        <v>1156</v>
      </c>
      <c r="O136" s="9">
        <f>IF(SUM(N117:N120)&lt;&gt;0,(SUM(N133:N136)-SUM(N117:N120))/SUM(N117:N120),0)</f>
        <v>0.04077117572692794</v>
      </c>
      <c r="P136" s="3"/>
      <c r="Q136" s="4"/>
      <c r="R136" s="4"/>
    </row>
    <row r="137" spans="1:18" ht="18">
      <c r="A137" s="3" t="s">
        <v>12</v>
      </c>
      <c r="B137" s="3">
        <v>578</v>
      </c>
      <c r="C137" s="9">
        <f>IF(SUM(B118:B121)&lt;&gt;0,(SUM(B134:B137)-SUM(B118:B121))/SUM(B118:B121),0)</f>
        <v>0.08113940440224428</v>
      </c>
      <c r="D137" s="3">
        <v>13</v>
      </c>
      <c r="E137" s="3">
        <v>7</v>
      </c>
      <c r="F137" s="9">
        <f>IF(SUM(E118:E121)&lt;&gt;0,(SUM(E134:E137)-SUM(E118:E121))/SUM(E118:E121),0)</f>
        <v>-0.2564102564102564</v>
      </c>
      <c r="G137" s="3">
        <v>0</v>
      </c>
      <c r="H137" s="3">
        <v>1</v>
      </c>
      <c r="I137" s="9">
        <f>IF(SUM(H118:H121)&lt;&gt;0,(SUM(H134:H137)-SUM(H118:H121))/SUM(H118:H121),0)</f>
        <v>0</v>
      </c>
      <c r="J137" s="3">
        <v>0</v>
      </c>
      <c r="K137" s="3">
        <v>425</v>
      </c>
      <c r="L137" s="9">
        <f>IF(SUM(K118:K121)&lt;&gt;0,(SUM(K134:K137)-SUM(K118:K121))/SUM(K118:K121),0)</f>
        <v>-0.05463310123192287</v>
      </c>
      <c r="M137" s="3">
        <v>0</v>
      </c>
      <c r="N137" s="3">
        <f t="shared" si="8"/>
        <v>1011</v>
      </c>
      <c r="O137" s="9">
        <f>IF(SUM(N118:N121)&lt;&gt;0,(SUM(N134:N137)-SUM(N118:N121))/SUM(N118:N121),0)</f>
        <v>0.01918067724366564</v>
      </c>
      <c r="P137" s="3"/>
      <c r="Q137" s="4"/>
      <c r="R137" s="4"/>
    </row>
    <row r="138" spans="1:18" ht="18">
      <c r="A138" s="3" t="s">
        <v>13</v>
      </c>
      <c r="B138" s="3">
        <v>533</v>
      </c>
      <c r="C138" s="9">
        <f>IF(SUM(B118:B122)&lt;&gt;0,(SUM(B134:B138)-SUM(B118:B122))/SUM(B118:B122),0)</f>
        <v>0.06746310611384398</v>
      </c>
      <c r="D138" s="3">
        <v>9</v>
      </c>
      <c r="E138" s="3">
        <v>7</v>
      </c>
      <c r="F138" s="9">
        <f>IF(SUM(E118:E122)&lt;&gt;0,(SUM(E134:E138)-SUM(E118:E122))/SUM(E118:E122),0)</f>
        <v>-0.2653061224489796</v>
      </c>
      <c r="G138" s="3">
        <v>0</v>
      </c>
      <c r="H138" s="3">
        <v>0</v>
      </c>
      <c r="I138" s="9">
        <f>IF(SUM(H118:H122)&lt;&gt;0,(SUM(H134:H138)-SUM(H118:H122))/SUM(H118:H122),0)</f>
        <v>0</v>
      </c>
      <c r="J138" s="3">
        <v>0</v>
      </c>
      <c r="K138" s="3">
        <v>408</v>
      </c>
      <c r="L138" s="9">
        <f>IF(SUM(K118:K122)&lt;&gt;0,(SUM(K134:K138)-SUM(K118:K122))/SUM(K118:K122),0)</f>
        <v>-0.07845631891433417</v>
      </c>
      <c r="M138" s="3">
        <v>0</v>
      </c>
      <c r="N138" s="3">
        <f t="shared" si="8"/>
        <v>948</v>
      </c>
      <c r="O138" s="9">
        <f>IF(SUM(N118:N122)&lt;&gt;0,(SUM(N134:N138)-SUM(N118:N122))/SUM(N118:N122),0)</f>
        <v>-0.00019036740909956216</v>
      </c>
      <c r="P138" s="3"/>
      <c r="Q138" s="4"/>
      <c r="R138" s="4"/>
    </row>
    <row r="139" spans="1:18" ht="18">
      <c r="A139" s="3" t="s">
        <v>14</v>
      </c>
      <c r="B139" s="3">
        <v>582</v>
      </c>
      <c r="C139" s="9">
        <f>IF(SUM(B117:B123)&lt;&gt;0,(SUM(B134:B139)-SUM(B117:B123))/SUM(B117:B123),0)</f>
        <v>0.0656461583750368</v>
      </c>
      <c r="D139" s="3">
        <v>4</v>
      </c>
      <c r="E139" s="3">
        <v>8</v>
      </c>
      <c r="F139" s="9">
        <f>IF(SUM(E117:E123)&lt;&gt;0,(SUM(E134:E139)-SUM(E117:E123))/SUM(E117:E123),0)</f>
        <v>-0.2</v>
      </c>
      <c r="G139" s="3">
        <v>0</v>
      </c>
      <c r="H139" s="3">
        <v>0</v>
      </c>
      <c r="I139" s="9">
        <f>IF(SUM(H117:H123)&lt;&gt;0,(SUM(H134:H139)-SUM(H117:H123))/SUM(H117:H123),0)</f>
        <v>0</v>
      </c>
      <c r="J139" s="3">
        <v>0</v>
      </c>
      <c r="K139" s="3">
        <v>491</v>
      </c>
      <c r="L139" s="9">
        <f>IF(SUM(K117:K123)&lt;&gt;0,(SUM(K134:K139)-SUM(K117:K123))/SUM(K117:K123),0)</f>
        <v>-0.06591865357643759</v>
      </c>
      <c r="M139" s="3">
        <v>0</v>
      </c>
      <c r="N139" s="3">
        <f t="shared" si="8"/>
        <v>1081</v>
      </c>
      <c r="O139" s="9">
        <f>IF(SUM(N117:N123)&lt;&gt;0,(SUM(N134:N139)-SUM(N117:N123))/SUM(N117:N123),0)</f>
        <v>0.004600253807106599</v>
      </c>
      <c r="P139" s="3"/>
      <c r="Q139" s="4"/>
      <c r="R139" s="4"/>
    </row>
    <row r="140" spans="1:18" ht="18">
      <c r="A140" s="3" t="s">
        <v>3</v>
      </c>
      <c r="B140" s="3">
        <v>605</v>
      </c>
      <c r="C140" s="9">
        <f>IF(SUM(B118:B124)&lt;&gt;0,(SUM(B134:B140)-SUM(B118:B124))/SUM(B118:B124),0)</f>
        <v>0.07753124203009436</v>
      </c>
      <c r="D140" s="3">
        <v>6</v>
      </c>
      <c r="E140" s="3">
        <v>15</v>
      </c>
      <c r="F140" s="9">
        <f>IF(SUM(E118:E124)&lt;&gt;0,(SUM(E134:E140)-SUM(E118:E124))/SUM(E118:E124),0)</f>
        <v>-0.14492753623188406</v>
      </c>
      <c r="G140" s="3">
        <v>3</v>
      </c>
      <c r="H140" s="3">
        <v>2</v>
      </c>
      <c r="I140" s="9">
        <f>IF(SUM(H118:H124)&lt;&gt;0,(SUM(H134:H140)-SUM(H118:H124))/SUM(H118:H124),0)</f>
        <v>0</v>
      </c>
      <c r="J140" s="3">
        <v>0</v>
      </c>
      <c r="K140" s="3">
        <v>444</v>
      </c>
      <c r="L140" s="9">
        <f>IF(SUM(K118:K124)&lt;&gt;0,(SUM(K134:K140)-SUM(K118:K124))/SUM(K118:K124),0)</f>
        <v>-0.06806596701649176</v>
      </c>
      <c r="M140" s="3">
        <v>3</v>
      </c>
      <c r="N140" s="3">
        <f t="shared" si="8"/>
        <v>1066</v>
      </c>
      <c r="O140" s="9">
        <f>IF(SUM(N118:N124)&lt;&gt;0,(SUM(N134:N140)-SUM(N118:N124))/SUM(N118:N124),0)</f>
        <v>0.010102389078498293</v>
      </c>
      <c r="P140" s="3"/>
      <c r="Q140" s="4"/>
      <c r="R140" s="4"/>
    </row>
    <row r="141" spans="1:18" ht="18">
      <c r="A141" s="3" t="s">
        <v>4</v>
      </c>
      <c r="B141" s="3">
        <v>540</v>
      </c>
      <c r="C141" s="9">
        <f>IF(SUM(B118:B125)&lt;&gt;0,(SUM(B134:B141)-SUM(B118:B125))/SUM(B118:B125),0)</f>
        <v>0.0662340568359812</v>
      </c>
      <c r="D141" s="3">
        <v>9</v>
      </c>
      <c r="E141" s="3">
        <v>7</v>
      </c>
      <c r="F141" s="9">
        <f>IF(SUM(E118:E125)&lt;&gt;0,(SUM(E134:E141)-SUM(E118:E125))/SUM(E118:E125),0)</f>
        <v>-0.15384615384615385</v>
      </c>
      <c r="G141" s="3">
        <v>2</v>
      </c>
      <c r="H141" s="3">
        <v>1</v>
      </c>
      <c r="I141" s="9">
        <f>IF(SUM(H118:H125)&lt;&gt;0,(SUM(H134:H141)-SUM(H118:H125))/SUM(H118:H125),0)</f>
        <v>0</v>
      </c>
      <c r="J141" s="3">
        <v>0</v>
      </c>
      <c r="K141" s="3">
        <v>453</v>
      </c>
      <c r="L141" s="9">
        <f>IF(SUM(K118:K125)&lt;&gt;0,(SUM(K134:K141)-SUM(K118:K125))/SUM(K118:K125),0)</f>
        <v>-0.06828885400313972</v>
      </c>
      <c r="M141" s="3">
        <v>1</v>
      </c>
      <c r="N141" s="3">
        <f t="shared" si="8"/>
        <v>1001</v>
      </c>
      <c r="O141" s="9">
        <f>IF(SUM(N118:N125)&lt;&gt;0,(SUM(N134:N141)-SUM(N118:N125))/SUM(N118:N125),0)</f>
        <v>0.00370414625403274</v>
      </c>
      <c r="P141" s="3"/>
      <c r="Q141" s="4"/>
      <c r="R141" s="4"/>
    </row>
    <row r="142" spans="1:18" ht="18">
      <c r="A142" s="3" t="s">
        <v>5</v>
      </c>
      <c r="B142" s="3">
        <v>542</v>
      </c>
      <c r="C142" s="9">
        <f>IF(SUM(B118:B126)&lt;&gt;0,(SUM(B134:B142)-SUM(B118:B126))/SUM(B118:B126),0)</f>
        <v>0.052976190476190475</v>
      </c>
      <c r="D142" s="3">
        <v>4</v>
      </c>
      <c r="E142" s="3">
        <v>25</v>
      </c>
      <c r="F142" s="9">
        <f>IF(SUM(E118:E126)&lt;&gt;0,(SUM(E134:E142)-SUM(E118:E126))/SUM(E118:E126),0)</f>
        <v>0.08333333333333333</v>
      </c>
      <c r="G142" s="3">
        <v>0</v>
      </c>
      <c r="H142" s="3">
        <v>0</v>
      </c>
      <c r="I142" s="9">
        <f>IF(SUM(H118:H126)&lt;&gt;0,(SUM(H134:H142)-SUM(H118:H126))/SUM(H118:H126),0)</f>
        <v>0</v>
      </c>
      <c r="J142" s="3">
        <v>0</v>
      </c>
      <c r="K142" s="3">
        <v>448</v>
      </c>
      <c r="L142" s="9">
        <f>IF(SUM(K118:K126)&lt;&gt;0,(SUM(K134:K142)-SUM(K118:K126))/SUM(K118:K126),0)</f>
        <v>-0.07477498269097622</v>
      </c>
      <c r="M142" s="3">
        <v>0</v>
      </c>
      <c r="N142" s="3">
        <f t="shared" si="8"/>
        <v>1015</v>
      </c>
      <c r="O142" s="9">
        <f>IF(SUM(N118:N126)&lt;&gt;0,(SUM(N134:N142)-SUM(N118:N126))/SUM(N118:N126),0)</f>
        <v>-0.0044411547002220575</v>
      </c>
      <c r="P142" s="3"/>
      <c r="Q142" s="4"/>
      <c r="R142" s="4"/>
    </row>
    <row r="143" spans="1:18" ht="18">
      <c r="A143" s="3" t="s">
        <v>6</v>
      </c>
      <c r="B143" s="3">
        <v>596</v>
      </c>
      <c r="C143" s="9">
        <f>IF(SUM(B118:B127)&lt;&gt;0,(SUM(B134:B143)-SUM(B118:B127))/SUM(B118:B127),0)</f>
        <v>0.03852920478536242</v>
      </c>
      <c r="D143" s="3">
        <v>4</v>
      </c>
      <c r="E143" s="3">
        <v>5</v>
      </c>
      <c r="F143" s="9">
        <f>IF(SUM(E118:E127)&lt;&gt;0,(SUM(E134:E143)-SUM(E118:E127))/SUM(E118:E127),0)</f>
        <v>0.02127659574468085</v>
      </c>
      <c r="G143" s="3">
        <v>0</v>
      </c>
      <c r="H143" s="3">
        <v>0</v>
      </c>
      <c r="I143" s="9">
        <f>IF(SUM(H118:H127)&lt;&gt;0,(SUM(H134:H143)-SUM(H118:H127))/SUM(H118:H127),0)</f>
        <v>0</v>
      </c>
      <c r="J143" s="3">
        <v>0</v>
      </c>
      <c r="K143" s="3">
        <v>478</v>
      </c>
      <c r="L143" s="9">
        <f>IF(SUM(K118:K127)&lt;&gt;0,(SUM(K134:K143)-SUM(K118:K127))/SUM(K118:K127),0)</f>
        <v>-0.086336794950112</v>
      </c>
      <c r="M143" s="3">
        <v>1</v>
      </c>
      <c r="N143" s="3">
        <f t="shared" si="8"/>
        <v>1079</v>
      </c>
      <c r="O143" s="9">
        <f>IF(SUM(N118:N127)&lt;&gt;0,(SUM(N134:N143)-SUM(N118:N127))/SUM(N118:N127),0)</f>
        <v>-0.018243053606511368</v>
      </c>
      <c r="P143" s="3"/>
      <c r="Q143" s="4"/>
      <c r="R143" s="4"/>
    </row>
    <row r="144" spans="1:18" ht="18">
      <c r="A144" s="3" t="s">
        <v>7</v>
      </c>
      <c r="B144" s="3">
        <v>494</v>
      </c>
      <c r="C144" s="9">
        <f>IF(SUM(B118:B128)&lt;&gt;0,(SUM(B134:B144)-SUM(B118:B128))/SUM(B118:B128),0)</f>
        <v>0.03679092382495948</v>
      </c>
      <c r="D144" s="3">
        <v>6</v>
      </c>
      <c r="E144" s="3">
        <v>13</v>
      </c>
      <c r="F144" s="9">
        <f>IF(SUM(E118:E128)&lt;&gt;0,(SUM(E134:E144)-SUM(E118:E128))/SUM(E118:E128),0)</f>
        <v>0.11224489795918367</v>
      </c>
      <c r="G144" s="3">
        <v>0</v>
      </c>
      <c r="H144" s="3">
        <v>0</v>
      </c>
      <c r="I144" s="9">
        <f>IF(SUM(H118:H128)&lt;&gt;0,(SUM(H134:H144)-SUM(H118:H128))/SUM(H118:H128),0)</f>
        <v>0</v>
      </c>
      <c r="J144" s="3">
        <v>0</v>
      </c>
      <c r="K144" s="3">
        <v>344</v>
      </c>
      <c r="L144" s="9">
        <f>IF(SUM(K118:K128)&lt;&gt;0,(SUM(K134:K144)-SUM(K118:K128))/SUM(K118:K128),0)</f>
        <v>-0.09379103357719001</v>
      </c>
      <c r="M144" s="3">
        <v>0</v>
      </c>
      <c r="N144" s="3">
        <f t="shared" si="8"/>
        <v>851</v>
      </c>
      <c r="O144" s="9">
        <f>IF(SUM(N118:N128)&lt;&gt;0,(SUM(N134:N144)-SUM(N118:N128))/SUM(N118:N128),0)</f>
        <v>-0.021898439520648332</v>
      </c>
      <c r="P144" s="3"/>
      <c r="Q144" s="4"/>
      <c r="R144" s="4"/>
    </row>
    <row r="145" spans="1:18" ht="18">
      <c r="A145" s="3" t="s">
        <v>8</v>
      </c>
      <c r="B145" s="3">
        <v>410</v>
      </c>
      <c r="C145" s="9">
        <f>IF(SUM(B118:B129)&lt;&gt;0,(SUM(B134:B145)-SUM(B118:B129))/SUM(B118:B129),0)</f>
        <v>0.033085445439368644</v>
      </c>
      <c r="D145" s="3">
        <v>4</v>
      </c>
      <c r="E145" s="3">
        <v>5</v>
      </c>
      <c r="F145" s="9">
        <f>IF(SUM(E118:E129)&lt;&gt;0,(SUM(E134:E145)-SUM(E118:E129))/SUM(E118:E129),0)</f>
        <v>0.09615384615384616</v>
      </c>
      <c r="G145" s="3">
        <v>0</v>
      </c>
      <c r="H145" s="3">
        <v>1</v>
      </c>
      <c r="I145" s="9">
        <f>IF(SUM(H118:H129)&lt;&gt;0,(SUM(H134:H145)-SUM(H118:H129))/SUM(H118:H129),0)</f>
        <v>2</v>
      </c>
      <c r="J145" s="3">
        <v>0</v>
      </c>
      <c r="K145" s="3">
        <v>368</v>
      </c>
      <c r="L145" s="9">
        <f>IF(SUM(K118:K129)&lt;&gt;0,(SUM(K134:K145)-SUM(K118:K129))/SUM(K118:K129),0)</f>
        <v>-0.10083016257350398</v>
      </c>
      <c r="M145" s="3">
        <v>0</v>
      </c>
      <c r="N145" s="3">
        <f t="shared" si="8"/>
        <v>784</v>
      </c>
      <c r="O145" s="9">
        <f>IF(SUM(N118:N129)&lt;&gt;0,(SUM(N134:N145)-SUM(N118:N129))/SUM(N118:N129),0)</f>
        <v>-0.027969225837473955</v>
      </c>
      <c r="P145" s="3"/>
      <c r="Q145" s="4"/>
      <c r="R145" s="4"/>
    </row>
    <row r="146" spans="1:18" ht="18">
      <c r="A146" s="7" t="s">
        <v>15</v>
      </c>
      <c r="B146" s="7">
        <f>SUM(B134:B145)</f>
        <v>6807</v>
      </c>
      <c r="C146" s="8"/>
      <c r="D146" s="7">
        <f>SUM(D134:D145)</f>
        <v>83</v>
      </c>
      <c r="E146" s="7">
        <f>SUM(E134:E145)</f>
        <v>114</v>
      </c>
      <c r="F146" s="7"/>
      <c r="G146" s="7">
        <f>SUM(G134:G145)</f>
        <v>5</v>
      </c>
      <c r="H146" s="7">
        <f>SUM(H134:H145)</f>
        <v>9</v>
      </c>
      <c r="I146" s="7"/>
      <c r="J146" s="7">
        <f>SUM(J134:J145)</f>
        <v>0</v>
      </c>
      <c r="K146" s="7">
        <f>SUM(K134:K145)</f>
        <v>5199</v>
      </c>
      <c r="L146" s="7"/>
      <c r="M146" s="7"/>
      <c r="N146" s="7">
        <f t="shared" si="8"/>
        <v>12129</v>
      </c>
      <c r="O146" s="7"/>
      <c r="P146" s="7"/>
      <c r="Q146" s="4"/>
      <c r="R146" s="4"/>
    </row>
    <row r="147" spans="1:18" ht="23.25">
      <c r="A147" s="7"/>
      <c r="B147" s="7"/>
      <c r="C147" s="6"/>
      <c r="D147" s="3"/>
      <c r="E147" s="18" t="s">
        <v>0</v>
      </c>
      <c r="F147" s="16"/>
      <c r="G147" s="16"/>
      <c r="H147" s="16"/>
      <c r="I147" s="16"/>
      <c r="J147" s="16"/>
      <c r="K147" s="16"/>
      <c r="L147" s="3"/>
      <c r="M147" s="3"/>
      <c r="N147" s="3"/>
      <c r="O147" s="3"/>
      <c r="P147" s="3"/>
      <c r="Q147" s="4"/>
      <c r="R147" s="4"/>
    </row>
    <row r="148" spans="1:18" ht="23.25">
      <c r="A148" s="3"/>
      <c r="B148" s="3"/>
      <c r="C148" s="6"/>
      <c r="D148" s="3"/>
      <c r="E148" s="18" t="s">
        <v>1</v>
      </c>
      <c r="F148" s="16"/>
      <c r="G148" s="16"/>
      <c r="H148" s="16"/>
      <c r="I148" s="16"/>
      <c r="J148" s="16"/>
      <c r="K148" s="16"/>
      <c r="L148" s="6"/>
      <c r="M148" s="3"/>
      <c r="N148" s="3"/>
      <c r="O148" s="3"/>
      <c r="P148" s="3"/>
      <c r="Q148" s="4"/>
      <c r="R148" s="4"/>
    </row>
    <row r="149" spans="1:18" ht="23.25">
      <c r="A149" s="16">
        <v>1999</v>
      </c>
      <c r="B149" s="18" t="s">
        <v>21</v>
      </c>
      <c r="C149" s="19" t="s">
        <v>22</v>
      </c>
      <c r="D149" s="18" t="s">
        <v>23</v>
      </c>
      <c r="E149" s="18" t="s">
        <v>24</v>
      </c>
      <c r="F149" s="18" t="s">
        <v>22</v>
      </c>
      <c r="G149" s="18" t="s">
        <v>23</v>
      </c>
      <c r="H149" s="18" t="s">
        <v>25</v>
      </c>
      <c r="I149" s="18" t="s">
        <v>22</v>
      </c>
      <c r="J149" s="18" t="s">
        <v>23</v>
      </c>
      <c r="K149" s="18" t="s">
        <v>26</v>
      </c>
      <c r="L149" s="18" t="s">
        <v>22</v>
      </c>
      <c r="M149" s="18" t="s">
        <v>23</v>
      </c>
      <c r="N149" s="18" t="s">
        <v>27</v>
      </c>
      <c r="O149" s="18" t="s">
        <v>22</v>
      </c>
      <c r="P149" s="3"/>
      <c r="Q149" s="4"/>
      <c r="R149" s="4"/>
    </row>
    <row r="150" spans="1:18" ht="23.25">
      <c r="A150" s="16" t="s">
        <v>9</v>
      </c>
      <c r="B150" s="16">
        <v>467</v>
      </c>
      <c r="C150" s="20">
        <f>IF(SUM(B133:B134)&lt;&gt;0,(SUM(B149:B150)-SUM(B133:B134))/SUM(B133:B134),0)</f>
        <v>-0.16607142857142856</v>
      </c>
      <c r="D150" s="16">
        <v>7</v>
      </c>
      <c r="E150" s="16">
        <v>4</v>
      </c>
      <c r="F150" s="20">
        <f>IF(SUM(E133:E134)&lt;&gt;0,(SUM(E149:E150)-SUM(E133:E134))/SUM(E133:E134),0)</f>
        <v>-0.5</v>
      </c>
      <c r="G150" s="16">
        <v>0</v>
      </c>
      <c r="H150" s="16">
        <v>0</v>
      </c>
      <c r="I150" s="20">
        <f>IF(SUM(H133:H134)&lt;&gt;0,(SUM(H149:H150)-SUM(H133:H134))/SUM(H133:H134),0)</f>
        <v>-1</v>
      </c>
      <c r="J150" s="16">
        <v>0</v>
      </c>
      <c r="K150" s="16">
        <v>357</v>
      </c>
      <c r="L150" s="20">
        <f>IF(SUM(K133:K134)&lt;&gt;0,(SUM(K149:K150)-SUM(K133:K134))/SUM(K133:K134),0)</f>
        <v>-0.2546972860125261</v>
      </c>
      <c r="M150" s="16">
        <v>0</v>
      </c>
      <c r="N150" s="16">
        <f aca="true" t="shared" si="9" ref="N150:N162">B150+E150+H150+K150</f>
        <v>828</v>
      </c>
      <c r="O150" s="20">
        <f>IF(SUM(N133:N134)&lt;&gt;0,(SUM(N149:N150)-SUM(N133:N134))/SUM(N133:N134),0)</f>
        <v>-0.21067683508102955</v>
      </c>
      <c r="P150" s="3"/>
      <c r="Q150" s="4"/>
      <c r="R150" s="4"/>
    </row>
    <row r="151" spans="1:18" ht="23.25">
      <c r="A151" s="16" t="s">
        <v>10</v>
      </c>
      <c r="B151" s="16">
        <v>583</v>
      </c>
      <c r="C151" s="20">
        <f>IF(SUM(B134:B135)&lt;&gt;0,(SUM(B150:B151)-SUM(B134:B135))/SUM(B134:B135),0)</f>
        <v>-0.15117219078415522</v>
      </c>
      <c r="D151" s="16">
        <v>3</v>
      </c>
      <c r="E151" s="16">
        <v>12</v>
      </c>
      <c r="F151" s="20">
        <f>IF(SUM(E134:E135)&lt;&gt;0,(SUM(E150:E151)-SUM(E134:E135))/SUM(E134:E135),0)</f>
        <v>0.3333333333333333</v>
      </c>
      <c r="G151" s="16">
        <v>0</v>
      </c>
      <c r="H151" s="16">
        <v>0</v>
      </c>
      <c r="I151" s="20">
        <f>IF(SUM(H134:H135)&lt;&gt;0,(SUM(H150:H151)-SUM(H134:H135))/SUM(H134:H135),0)</f>
        <v>-1</v>
      </c>
      <c r="J151" s="16">
        <v>0</v>
      </c>
      <c r="K151" s="16">
        <v>333</v>
      </c>
      <c r="L151" s="20">
        <f>IF(SUM(K134:K135)&lt;&gt;0,(SUM(K150:K151)-SUM(K134:K135))/SUM(K134:K135),0)</f>
        <v>-0.22033898305084745</v>
      </c>
      <c r="M151" s="16">
        <v>1</v>
      </c>
      <c r="N151" s="16">
        <f t="shared" si="9"/>
        <v>928</v>
      </c>
      <c r="O151" s="20">
        <f>IF(SUM(N134:N135)&lt;&gt;0,(SUM(N150:N151)-SUM(N134:N135))/SUM(N134:N135),0)</f>
        <v>-0.17828731867103417</v>
      </c>
      <c r="P151" s="3"/>
      <c r="Q151" s="4"/>
      <c r="R151" s="4"/>
    </row>
    <row r="152" spans="1:18" ht="23.25">
      <c r="A152" s="16" t="s">
        <v>11</v>
      </c>
      <c r="B152" s="16">
        <v>685</v>
      </c>
      <c r="C152" s="20">
        <f>IF(SUM(B133:B136)&lt;&gt;0,(SUM(B149:B152)-SUM(B133:B136))/SUM(B133:B136),0)</f>
        <v>-0.09963674104826155</v>
      </c>
      <c r="D152" s="16">
        <v>3</v>
      </c>
      <c r="E152" s="16">
        <v>40</v>
      </c>
      <c r="F152" s="20">
        <f>IF(SUM(E133:E136)&lt;&gt;0,(SUM(E149:E152)-SUM(E133:E136))/SUM(E133:E136),0)</f>
        <v>1.5454545454545454</v>
      </c>
      <c r="G152" s="16">
        <v>0</v>
      </c>
      <c r="H152" s="16">
        <v>0</v>
      </c>
      <c r="I152" s="20">
        <f>IF(SUM(H133:H136)&lt;&gt;0,(SUM(H149:H152)-SUM(H133:H136))/SUM(H133:H136),0)</f>
        <v>-1</v>
      </c>
      <c r="J152" s="16">
        <v>0</v>
      </c>
      <c r="K152" s="16">
        <v>363</v>
      </c>
      <c r="L152" s="20">
        <f>IF(SUM(K133:K136)&lt;&gt;0,(SUM(K149:K152)-SUM(K133:K136))/SUM(K133:K136),0)</f>
        <v>-0.21417910447761193</v>
      </c>
      <c r="M152" s="16">
        <v>1</v>
      </c>
      <c r="N152" s="16">
        <f t="shared" si="9"/>
        <v>1088</v>
      </c>
      <c r="O152" s="20">
        <f>IF(SUM(N133:N136)&lt;&gt;0,(SUM(N149:N152)-SUM(N133:N136))/SUM(N133:N136),0)</f>
        <v>-0.13634983297904646</v>
      </c>
      <c r="P152" s="3"/>
      <c r="Q152" s="4"/>
      <c r="R152" s="4"/>
    </row>
    <row r="153" spans="1:18" ht="23.25">
      <c r="A153" s="16" t="s">
        <v>12</v>
      </c>
      <c r="B153" s="16">
        <v>570</v>
      </c>
      <c r="C153" s="20">
        <f>IF(SUM(B134:B137)&lt;&gt;0,(SUM(B150:B153)-SUM(B134:B137))/SUM(B134:B137),0)</f>
        <v>-0.07984031936127745</v>
      </c>
      <c r="D153" s="16">
        <v>7</v>
      </c>
      <c r="E153" s="16">
        <v>5</v>
      </c>
      <c r="F153" s="20">
        <f>IF(SUM(E134:E137)&lt;&gt;0,(SUM(E150:E153)-SUM(E134:E137))/SUM(E134:E137),0)</f>
        <v>1.103448275862069</v>
      </c>
      <c r="G153" s="16">
        <v>0</v>
      </c>
      <c r="H153" s="16">
        <v>0</v>
      </c>
      <c r="I153" s="20">
        <f>IF(SUM(H134:H137)&lt;&gt;0,(SUM(H150:H153)-SUM(H134:H137))/SUM(H134:H137),0)</f>
        <v>-1</v>
      </c>
      <c r="J153" s="16">
        <v>0</v>
      </c>
      <c r="K153" s="16">
        <v>362</v>
      </c>
      <c r="L153" s="20">
        <f>IF(SUM(K134:K137)&lt;&gt;0,(SUM(K150:K153)-SUM(K134:K137))/SUM(K134:K137),0)</f>
        <v>-0.19830028328611898</v>
      </c>
      <c r="M153" s="16">
        <v>0</v>
      </c>
      <c r="N153" s="16">
        <f t="shared" si="9"/>
        <v>937</v>
      </c>
      <c r="O153" s="20">
        <f>IF(SUM(N134:N137)&lt;&gt;0,(SUM(N150:N153)-SUM(N134:N137))/SUM(N134:N137),0)</f>
        <v>-0.12151486988847583</v>
      </c>
      <c r="P153" s="3"/>
      <c r="Q153" s="4"/>
      <c r="R153" s="4"/>
    </row>
    <row r="154" spans="1:21" ht="23.25">
      <c r="A154" s="16" t="s">
        <v>13</v>
      </c>
      <c r="B154" s="16">
        <v>494</v>
      </c>
      <c r="C154" s="20">
        <f>IF(SUM(B134:B138)&lt;&gt;0,(SUM(B150:B154)-SUM(B134:B138))/SUM(B134:B138),0)</f>
        <v>-0.07867017774851877</v>
      </c>
      <c r="D154" s="16">
        <v>1</v>
      </c>
      <c r="E154" s="16">
        <v>5</v>
      </c>
      <c r="F154" s="20">
        <f>IF(SUM(E134:E138)&lt;&gt;0,(SUM(E150:E154)-SUM(E134:E138))/SUM(E134:E138),0)</f>
        <v>0.8333333333333334</v>
      </c>
      <c r="G154" s="16">
        <v>0</v>
      </c>
      <c r="H154" s="16">
        <v>0</v>
      </c>
      <c r="I154" s="20">
        <f>IF(SUM(H134:H138)&lt;&gt;0,(SUM(H150:H154)-SUM(H134:H138))/SUM(H134:H138),0)</f>
        <v>-1</v>
      </c>
      <c r="J154" s="16">
        <v>0</v>
      </c>
      <c r="K154" s="16">
        <v>337</v>
      </c>
      <c r="L154" s="20">
        <f>IF(SUM(K134:K138)&lt;&gt;0,(SUM(K150:K154)-SUM(K134:K138))/SUM(K134:K138),0)</f>
        <v>-0.1937413713759779</v>
      </c>
      <c r="M154" s="16">
        <v>0</v>
      </c>
      <c r="N154" s="16">
        <f t="shared" si="9"/>
        <v>836</v>
      </c>
      <c r="O154" s="20">
        <f>IF(SUM(N134:N138)&lt;&gt;0,(SUM(N150:N154)-SUM(N134:N138))/SUM(N134:N138),0)</f>
        <v>-0.1209063214013709</v>
      </c>
      <c r="P154" s="3"/>
      <c r="Q154" s="4"/>
      <c r="R154" s="4"/>
      <c r="U154" s="3"/>
    </row>
    <row r="155" spans="1:18" ht="23.25">
      <c r="A155" s="16" t="s">
        <v>14</v>
      </c>
      <c r="B155" s="16">
        <v>514</v>
      </c>
      <c r="C155" s="20">
        <f>IF(SUM(B133:B139)&lt;&gt;0,(SUM(B150:B155)-SUM(B133:B139))/SUM(B133:B139),0)</f>
        <v>-0.08480662983425415</v>
      </c>
      <c r="D155" s="16">
        <v>0</v>
      </c>
      <c r="E155" s="16">
        <v>2</v>
      </c>
      <c r="F155" s="20">
        <f>IF(SUM(E133:E139)&lt;&gt;0,(SUM(E150:E155)-SUM(E133:E139))/SUM(E133:E139),0)</f>
        <v>0.5454545454545454</v>
      </c>
      <c r="G155" s="16">
        <v>0</v>
      </c>
      <c r="H155" s="16">
        <v>0</v>
      </c>
      <c r="I155" s="20">
        <f>IF(SUM(H133:H139)&lt;&gt;0,(SUM(H150:H155)-SUM(H133:H139))/SUM(H133:H139),0)</f>
        <v>-1</v>
      </c>
      <c r="J155" s="16">
        <v>0</v>
      </c>
      <c r="K155" s="16">
        <v>430</v>
      </c>
      <c r="L155" s="20">
        <f>IF(SUM(K133:K139)&lt;&gt;0,(SUM(K150:K155)-SUM(K133:K139))/SUM(K133:K139),0)</f>
        <v>-0.18093093093093093</v>
      </c>
      <c r="M155" s="16">
        <v>0</v>
      </c>
      <c r="N155" s="16">
        <f t="shared" si="9"/>
        <v>946</v>
      </c>
      <c r="O155" s="20">
        <f>IF(SUM(N133:N139)&lt;&gt;0,(SUM(N150:N155)-SUM(N133:N139))/SUM(N133:N139),0)</f>
        <v>-0.12158534659718932</v>
      </c>
      <c r="P155" s="3"/>
      <c r="Q155" s="4"/>
      <c r="R155" s="4"/>
    </row>
    <row r="156" spans="1:18" ht="23.25">
      <c r="A156" s="16" t="s">
        <v>3</v>
      </c>
      <c r="B156" s="16">
        <v>482</v>
      </c>
      <c r="C156" s="20">
        <f>IF(SUM(B134:B140)&lt;&gt;0,(SUM(B150:B156)-SUM(B134:B140))/SUM(B134:B140),0)</f>
        <v>-0.10177514792899409</v>
      </c>
      <c r="D156" s="16">
        <v>8</v>
      </c>
      <c r="E156" s="16">
        <v>7</v>
      </c>
      <c r="F156" s="20">
        <f>IF(SUM(E134:E140)&lt;&gt;0,(SUM(E150:E156)-SUM(E134:E140))/SUM(E134:E140),0)</f>
        <v>0.2711864406779661</v>
      </c>
      <c r="G156" s="16">
        <v>0</v>
      </c>
      <c r="H156" s="16">
        <v>0</v>
      </c>
      <c r="I156" s="20">
        <f>IF(SUM(H134:H140)&lt;&gt;0,(SUM(H150:H156)-SUM(H134:H140))/SUM(H134:H140),0)</f>
        <v>-1</v>
      </c>
      <c r="J156" s="16">
        <v>0</v>
      </c>
      <c r="K156" s="16">
        <v>382</v>
      </c>
      <c r="L156" s="20">
        <f>IF(SUM(K134:K140)&lt;&gt;0,(SUM(K150:K156)-SUM(K134:K140))/SUM(K134:K140),0)</f>
        <v>-0.17503217503217502</v>
      </c>
      <c r="M156" s="16">
        <v>0</v>
      </c>
      <c r="N156" s="16">
        <f t="shared" si="9"/>
        <v>871</v>
      </c>
      <c r="O156" s="20">
        <f>IF(SUM(N134:N140)&lt;&gt;0,(SUM(N150:N156)-SUM(N134:N140))/SUM(N134:N140),0)</f>
        <v>-0.130423030139208</v>
      </c>
      <c r="P156" s="3"/>
      <c r="Q156" s="4"/>
      <c r="R156" s="4"/>
    </row>
    <row r="157" spans="1:18" ht="23.25">
      <c r="A157" s="16" t="s">
        <v>4</v>
      </c>
      <c r="B157" s="16">
        <v>523</v>
      </c>
      <c r="C157" s="20">
        <f>IF(SUM(B134:B141)&lt;&gt;0,(SUM(B150:B157)-SUM(B134:B141))/SUM(B134:B141),0)</f>
        <v>-0.09380902413431269</v>
      </c>
      <c r="D157" s="16">
        <v>6</v>
      </c>
      <c r="E157" s="16">
        <v>7</v>
      </c>
      <c r="F157" s="20">
        <f>IF(SUM(E134:E141)&lt;&gt;0,(SUM(E150:E157)-SUM(E134:E141))/SUM(E134:E141),0)</f>
        <v>0.24242424242424243</v>
      </c>
      <c r="G157" s="16">
        <v>0</v>
      </c>
      <c r="H157" s="16">
        <v>2</v>
      </c>
      <c r="I157" s="20">
        <f>IF(SUM(H134:H141)&lt;&gt;0,(SUM(H150:H157)-SUM(H134:H141))/SUM(H134:H141),0)</f>
        <v>-0.75</v>
      </c>
      <c r="J157" s="16">
        <v>0</v>
      </c>
      <c r="K157" s="16">
        <v>391</v>
      </c>
      <c r="L157" s="20">
        <f>IF(SUM(K134:K141)&lt;&gt;0,(SUM(K150:K157)-SUM(K134:K141))/SUM(K134:K141),0)</f>
        <v>-0.17017691659646167</v>
      </c>
      <c r="M157" s="16">
        <v>1</v>
      </c>
      <c r="N157" s="16">
        <f t="shared" si="9"/>
        <v>923</v>
      </c>
      <c r="O157" s="20">
        <f>IF(SUM(N134:N141)&lt;&gt;0,(SUM(N150:N157)-SUM(N134:N141))/SUM(N134:N141),0)</f>
        <v>-0.12416666666666666</v>
      </c>
      <c r="P157" s="3"/>
      <c r="Q157" s="4"/>
      <c r="R157" s="4"/>
    </row>
    <row r="158" spans="1:18" ht="23.25">
      <c r="A158" s="16" t="s">
        <v>5</v>
      </c>
      <c r="B158" s="16">
        <v>538</v>
      </c>
      <c r="C158" s="20">
        <f>IF(SUM(B134:B142)&lt;&gt;0,(SUM(B150:B158)-SUM(B134:B142))/SUM(B134:B142),0)</f>
        <v>-0.08498209911437724</v>
      </c>
      <c r="D158" s="16">
        <v>9</v>
      </c>
      <c r="E158" s="16">
        <v>8</v>
      </c>
      <c r="F158" s="20">
        <f>IF(SUM(E134:E142)&lt;&gt;0,(SUM(E150:E158)-SUM(E134:E142))/SUM(E134:E142),0)</f>
        <v>-0.01098901098901099</v>
      </c>
      <c r="G158" s="16">
        <v>1</v>
      </c>
      <c r="H158" s="16">
        <v>2</v>
      </c>
      <c r="I158" s="20">
        <f>IF(SUM(H134:H142)&lt;&gt;0,(SUM(H150:H158)-SUM(H134:H142))/SUM(H134:H142),0)</f>
        <v>-0.5</v>
      </c>
      <c r="J158" s="16">
        <v>0</v>
      </c>
      <c r="K158" s="16">
        <v>411</v>
      </c>
      <c r="L158" s="20">
        <f>IF(SUM(K134:K142)&lt;&gt;0,(SUM(K150:K158)-SUM(K134:K142))/SUM(K134:K142),0)</f>
        <v>-0.16038912446994263</v>
      </c>
      <c r="M158" s="16">
        <v>1</v>
      </c>
      <c r="N158" s="16">
        <f t="shared" si="9"/>
        <v>959</v>
      </c>
      <c r="O158" s="20">
        <f>IF(SUM(N134:N142)&lt;&gt;0,(SUM(N150:N158)-SUM(N134:N142))/SUM(N134:N142),0)</f>
        <v>-0.11672862453531599</v>
      </c>
      <c r="P158" s="3"/>
      <c r="Q158" s="4"/>
      <c r="R158" s="4"/>
    </row>
    <row r="159" spans="1:18" ht="23.25">
      <c r="A159" s="16" t="s">
        <v>6</v>
      </c>
      <c r="B159" s="16">
        <v>517</v>
      </c>
      <c r="C159" s="20">
        <f>IF(SUM(B134:B143)&lt;&gt;0,(SUM(B150:B159)-SUM(B134:B143))/SUM(B134:B143),0)</f>
        <v>-0.08978485515839403</v>
      </c>
      <c r="D159" s="16">
        <v>3</v>
      </c>
      <c r="E159" s="16">
        <v>10</v>
      </c>
      <c r="F159" s="20">
        <f>IF(SUM(E134:E143)&lt;&gt;0,(SUM(E150:E159)-SUM(E134:E143))/SUM(E134:E143),0)</f>
        <v>0.041666666666666664</v>
      </c>
      <c r="G159" s="16">
        <v>0</v>
      </c>
      <c r="H159" s="16">
        <v>0</v>
      </c>
      <c r="I159" s="20">
        <f>IF(SUM(H134:H143)&lt;&gt;0,(SUM(H150:H159)-SUM(H134:H143))/SUM(H134:H143),0)</f>
        <v>-0.5</v>
      </c>
      <c r="J159" s="16">
        <v>0</v>
      </c>
      <c r="K159" s="16">
        <v>355</v>
      </c>
      <c r="L159" s="20">
        <f>IF(SUM(K134:K143)&lt;&gt;0,(SUM(K150:K159)-SUM(K134:K143))/SUM(K134:K143),0)</f>
        <v>-0.17071540004457322</v>
      </c>
      <c r="M159" s="16">
        <v>1</v>
      </c>
      <c r="N159" s="16">
        <f t="shared" si="9"/>
        <v>882</v>
      </c>
      <c r="O159" s="20">
        <f>IF(SUM(N134:N143)&lt;&gt;0,(SUM(N150:N159)-SUM(N134:N143))/SUM(N134:N143),0)</f>
        <v>-0.1234991423670669</v>
      </c>
      <c r="P159" s="3"/>
      <c r="Q159" s="4"/>
      <c r="R159" s="4"/>
    </row>
    <row r="160" spans="1:18" ht="23.25">
      <c r="A160" s="16" t="s">
        <v>7</v>
      </c>
      <c r="B160" s="16">
        <v>551</v>
      </c>
      <c r="C160" s="20">
        <f>IF(SUM(B134:B144)&lt;&gt;0,(SUM(B150:B160)-SUM(B134:B144))/SUM(B134:B144),0)</f>
        <v>-0.07394090980146945</v>
      </c>
      <c r="D160" s="16">
        <v>4</v>
      </c>
      <c r="E160" s="16">
        <v>5</v>
      </c>
      <c r="F160" s="20">
        <f>IF(SUM(E134:E144)&lt;&gt;0,(SUM(E150:E160)-SUM(E134:E144))/SUM(E134:E144),0)</f>
        <v>-0.03669724770642202</v>
      </c>
      <c r="G160" s="16">
        <v>0</v>
      </c>
      <c r="H160" s="16">
        <v>0</v>
      </c>
      <c r="I160" s="20">
        <f>IF(SUM(H134:H144)&lt;&gt;0,(SUM(H150:H160)-SUM(H134:H144))/SUM(H134:H144),0)</f>
        <v>-0.5</v>
      </c>
      <c r="J160" s="16">
        <v>0</v>
      </c>
      <c r="K160" s="16">
        <v>341</v>
      </c>
      <c r="L160" s="20">
        <f>IF(SUM(K134:K144)&lt;&gt;0,(SUM(K150:K160)-SUM(K134:K144))/SUM(K134:K144),0)</f>
        <v>-0.1591802939350031</v>
      </c>
      <c r="M160" s="16">
        <v>1</v>
      </c>
      <c r="N160" s="16">
        <f t="shared" si="9"/>
        <v>897</v>
      </c>
      <c r="O160" s="20">
        <f>IF(SUM(N134:N144)&lt;&gt;0,(SUM(N150:N160)-SUM(N134:N144))/SUM(N134:N144),0)</f>
        <v>-0.11018069634200088</v>
      </c>
      <c r="P160" s="3"/>
      <c r="Q160" s="4"/>
      <c r="R160" s="4"/>
    </row>
    <row r="161" spans="1:18" ht="23.25">
      <c r="A161" s="16" t="s">
        <v>8</v>
      </c>
      <c r="B161" s="16">
        <v>531</v>
      </c>
      <c r="C161" s="20">
        <f>IF(SUM(B134:B145)&lt;&gt;0,(SUM(B150:B161)-SUM(B134:B145))/SUM(B134:B145),0)</f>
        <v>-0.05171147348317908</v>
      </c>
      <c r="D161" s="16">
        <v>3</v>
      </c>
      <c r="E161" s="16">
        <v>7</v>
      </c>
      <c r="F161" s="20">
        <f>IF(SUM(E134:E145)&lt;&gt;0,(SUM(E150:E161)-SUM(E134:E145))/SUM(E134:E145),0)</f>
        <v>-0.017543859649122806</v>
      </c>
      <c r="G161" s="16">
        <v>0</v>
      </c>
      <c r="H161" s="16">
        <v>0</v>
      </c>
      <c r="I161" s="20">
        <f>IF(SUM(H134:H145)&lt;&gt;0,(SUM(H150:H161)-SUM(H134:H145))/SUM(H134:H145),0)</f>
        <v>-0.5555555555555556</v>
      </c>
      <c r="J161" s="16">
        <v>0</v>
      </c>
      <c r="K161" s="16">
        <v>334</v>
      </c>
      <c r="L161" s="20">
        <f>IF(SUM(K134:K145)&lt;&gt;0,(SUM(K150:K161)-SUM(K134:K145))/SUM(K134:K145),0)</f>
        <v>-0.15445277938065013</v>
      </c>
      <c r="M161" s="16">
        <v>0</v>
      </c>
      <c r="N161" s="16">
        <f t="shared" si="9"/>
        <v>872</v>
      </c>
      <c r="O161" s="20">
        <f>IF(SUM(N134:N145)&lt;&gt;0,(SUM(N150:N161)-SUM(N134:N145))/SUM(N134:N145),0)</f>
        <v>-0.0958034462857614</v>
      </c>
      <c r="P161" s="3"/>
      <c r="Q161" s="4"/>
      <c r="R161" s="4"/>
    </row>
    <row r="162" spans="1:18" ht="23.25">
      <c r="A162" s="18" t="s">
        <v>15</v>
      </c>
      <c r="B162" s="18">
        <f>SUM(B150:B161)</f>
        <v>6455</v>
      </c>
      <c r="C162" s="19"/>
      <c r="D162" s="18">
        <f>SUM(D150:D161)</f>
        <v>54</v>
      </c>
      <c r="E162" s="18">
        <f>SUM(E150:E161)</f>
        <v>112</v>
      </c>
      <c r="F162" s="18"/>
      <c r="G162" s="18">
        <f>SUM(G150:G161)</f>
        <v>1</v>
      </c>
      <c r="H162" s="18">
        <f>SUM(H150:H161)</f>
        <v>4</v>
      </c>
      <c r="I162" s="18"/>
      <c r="J162" s="18">
        <f>SUM(J150:J161)</f>
        <v>0</v>
      </c>
      <c r="K162" s="18">
        <f>SUM(K150:K161)</f>
        <v>4396</v>
      </c>
      <c r="L162" s="18"/>
      <c r="M162" s="18"/>
      <c r="N162" s="18">
        <f t="shared" si="9"/>
        <v>10967</v>
      </c>
      <c r="O162" s="18"/>
      <c r="P162" s="7"/>
      <c r="Q162" s="4"/>
      <c r="R162" s="4"/>
    </row>
    <row r="163" spans="1:18" ht="18">
      <c r="A163" s="7"/>
      <c r="B163" s="7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  <c r="R163" s="4"/>
    </row>
    <row r="164" spans="2:18" ht="23.25">
      <c r="B164" s="3"/>
      <c r="C164" s="17"/>
      <c r="D164" s="16"/>
      <c r="E164" s="16"/>
      <c r="F164" s="17"/>
      <c r="G164" s="16"/>
      <c r="H164" s="16"/>
      <c r="I164" s="17"/>
      <c r="J164" s="16"/>
      <c r="K164" s="16"/>
      <c r="L164" s="17"/>
      <c r="M164" s="16"/>
      <c r="N164" s="16"/>
      <c r="O164" s="16"/>
      <c r="P164" s="3"/>
      <c r="Q164" s="4"/>
      <c r="R164" s="4"/>
    </row>
    <row r="165" spans="1:18" ht="23.25">
      <c r="A165" s="18">
        <v>2000</v>
      </c>
      <c r="B165" s="18" t="s">
        <v>21</v>
      </c>
      <c r="C165" s="19" t="s">
        <v>22</v>
      </c>
      <c r="D165" s="18" t="s">
        <v>23</v>
      </c>
      <c r="E165" s="18" t="s">
        <v>24</v>
      </c>
      <c r="F165" s="18" t="s">
        <v>22</v>
      </c>
      <c r="G165" s="18" t="s">
        <v>23</v>
      </c>
      <c r="H165" s="18" t="s">
        <v>25</v>
      </c>
      <c r="I165" s="18" t="s">
        <v>22</v>
      </c>
      <c r="J165" s="18" t="s">
        <v>23</v>
      </c>
      <c r="K165" s="18" t="s">
        <v>26</v>
      </c>
      <c r="L165" s="18" t="s">
        <v>22</v>
      </c>
      <c r="M165" s="18" t="s">
        <v>23</v>
      </c>
      <c r="N165" s="18" t="s">
        <v>27</v>
      </c>
      <c r="O165" s="18" t="s">
        <v>22</v>
      </c>
      <c r="P165" s="3"/>
      <c r="Q165" s="4"/>
      <c r="R165" s="4"/>
    </row>
    <row r="166" spans="1:18" ht="23.25">
      <c r="A166" s="16" t="s">
        <v>9</v>
      </c>
      <c r="B166" s="16">
        <v>434</v>
      </c>
      <c r="C166" s="20">
        <f>IF(SUM(B149:B150)&lt;&gt;0,(SUM(B165:B166)-SUM(B149:B150))/SUM(B149:B150),0)</f>
        <v>-0.07066381156316917</v>
      </c>
      <c r="D166" s="16">
        <v>4</v>
      </c>
      <c r="E166" s="16">
        <v>11</v>
      </c>
      <c r="F166" s="20">
        <f>IF(SUM(E149:E150)&lt;&gt;0,(SUM(E165:E166)-SUM(E149:E150))/SUM(E149:E150),0)</f>
        <v>1.75</v>
      </c>
      <c r="G166" s="16">
        <v>0</v>
      </c>
      <c r="H166" s="16">
        <v>0</v>
      </c>
      <c r="I166" s="20">
        <f>IF(SUM(H150)&lt;&gt;0,(SUM(H166)-SUM(H150))/SUM(H150),0)</f>
        <v>0</v>
      </c>
      <c r="J166" s="16">
        <v>0</v>
      </c>
      <c r="K166" s="16">
        <v>364</v>
      </c>
      <c r="L166" s="20">
        <f>IF(SUM(K150)&lt;&gt;0,(SUM(K166)-SUM(K150))/SUM(K150),0)</f>
        <v>0.0196078431372549</v>
      </c>
      <c r="M166" s="16">
        <v>0</v>
      </c>
      <c r="N166" s="16">
        <f aca="true" t="shared" si="10" ref="N166:N173">B166+E166+H166+K166</f>
        <v>809</v>
      </c>
      <c r="O166" s="20">
        <f>IF(SUM(N149:N150)&lt;&gt;0,(SUM(N165:N166)-SUM(N149:N150))/SUM(N149:N150),0)</f>
        <v>-0.022946859903381644</v>
      </c>
      <c r="P166" s="3"/>
      <c r="Q166" s="4"/>
      <c r="R166" s="4"/>
    </row>
    <row r="167" spans="1:18" ht="23.25">
      <c r="A167" s="16" t="s">
        <v>10</v>
      </c>
      <c r="B167" s="16">
        <v>647</v>
      </c>
      <c r="C167" s="20">
        <f>IF(SUM(B150:B151)&lt;&gt;0,(SUM(B166:B167)-SUM(B150:B151))/SUM(B150:B151),0)</f>
        <v>0.029523809523809525</v>
      </c>
      <c r="D167" s="16">
        <v>6</v>
      </c>
      <c r="E167" s="16">
        <v>12</v>
      </c>
      <c r="F167" s="20">
        <f>IF(SUM(E150:E151)&lt;&gt;0,(SUM(E166:E167)-SUM(E150:E151))/SUM(E150:E151),0)</f>
        <v>0.4375</v>
      </c>
      <c r="G167" s="16">
        <v>0</v>
      </c>
      <c r="H167" s="16">
        <v>0</v>
      </c>
      <c r="I167" s="20">
        <f>IF(SUM(H150:H151)&lt;&gt;0,(SUM(H166:H167)-SUM(H150:H151))/SUM(H150:H151),0)</f>
        <v>0</v>
      </c>
      <c r="J167" s="16">
        <v>0</v>
      </c>
      <c r="K167" s="16">
        <v>337</v>
      </c>
      <c r="L167" s="20">
        <f>IF(SUM(K150:K151)&lt;&gt;0,(SUM(K166:K167)-SUM(K150:K151))/SUM(K150:K151),0)</f>
        <v>0.015942028985507246</v>
      </c>
      <c r="M167" s="16">
        <v>1</v>
      </c>
      <c r="N167" s="16">
        <f t="shared" si="10"/>
        <v>996</v>
      </c>
      <c r="O167" s="20">
        <f>IF(SUM(N150:N151)&lt;&gt;0,(SUM(N166:N167)-SUM(N150:N151))/SUM(N150:N151),0)</f>
        <v>0.027904328018223234</v>
      </c>
      <c r="P167" s="3"/>
      <c r="Q167" s="4"/>
      <c r="R167" s="4"/>
    </row>
    <row r="168" spans="1:18" ht="23.25">
      <c r="A168" s="16" t="s">
        <v>11</v>
      </c>
      <c r="B168" s="16">
        <v>675</v>
      </c>
      <c r="C168" s="20">
        <f>IF(SUM(B149:B152)&lt;&gt;0,(SUM(B165:B168)-SUM(B149:B152))/SUM(B149:B152),0)</f>
        <v>0.012103746397694525</v>
      </c>
      <c r="D168" s="16">
        <v>3</v>
      </c>
      <c r="E168" s="16">
        <v>7</v>
      </c>
      <c r="F168" s="20">
        <f>IF(SUM(E149:E152)&lt;&gt;0,(SUM(E165:E168)-SUM(E149:E152))/SUM(E149:E152),0)</f>
        <v>-0.4642857142857143</v>
      </c>
      <c r="G168" s="16">
        <v>0</v>
      </c>
      <c r="H168" s="16">
        <v>0</v>
      </c>
      <c r="I168" s="20">
        <f>IF(SUM(H150:H152)&lt;&gt;0,(SUM(H166:H168)-SUM(H150:H152))/SUM(H150:H152),0)</f>
        <v>0</v>
      </c>
      <c r="J168" s="16">
        <v>0</v>
      </c>
      <c r="K168" s="16">
        <v>326</v>
      </c>
      <c r="L168" s="20">
        <f>IF(SUM(K150:K152)&lt;&gt;0,(SUM(K166:K168)-SUM(K150:K152))/SUM(K150:K152),0)</f>
        <v>-0.024691358024691357</v>
      </c>
      <c r="M168" s="16">
        <v>0</v>
      </c>
      <c r="N168" s="16">
        <f t="shared" si="10"/>
        <v>1008</v>
      </c>
      <c r="O168" s="20">
        <f>IF(SUM(N149:N152)&lt;&gt;0,(SUM(N165:N168)-SUM(N149:N152))/SUM(N149:N152),0)</f>
        <v>-0.01090014064697609</v>
      </c>
      <c r="P168" s="3"/>
      <c r="Q168" s="4"/>
      <c r="R168" s="4"/>
    </row>
    <row r="169" spans="1:18" ht="23.25">
      <c r="A169" s="16" t="s">
        <v>12</v>
      </c>
      <c r="B169" s="16">
        <v>555</v>
      </c>
      <c r="C169" s="20">
        <f>IF(SUM(B150:B153)&lt;&gt;0,(SUM(B166:B169)-SUM(B150:B153))/SUM(B150:B153),0)</f>
        <v>0.0026030368763557484</v>
      </c>
      <c r="D169" s="16">
        <v>2</v>
      </c>
      <c r="E169" s="16">
        <v>20</v>
      </c>
      <c r="F169" s="20">
        <f>IF(SUM(E150:E153)&lt;&gt;0,(SUM(E166:E169)-SUM(E150:E153))/SUM(E150:E153),0)</f>
        <v>-0.18032786885245902</v>
      </c>
      <c r="G169" s="16">
        <v>0</v>
      </c>
      <c r="H169" s="16">
        <v>0</v>
      </c>
      <c r="I169" s="20">
        <f>IF(SUM(H150:H153)&lt;&gt;0,(SUM(H166:H169)-SUM(H150:H153))/SUM(H150:H153),0)</f>
        <v>0</v>
      </c>
      <c r="J169" s="16">
        <v>0</v>
      </c>
      <c r="K169" s="16">
        <v>324</v>
      </c>
      <c r="L169" s="20">
        <f>IF(SUM(K150:K153)&lt;&gt;0,(SUM(K166:K169)-SUM(K150:K153))/SUM(K150:K153),0)</f>
        <v>-0.045229681978798585</v>
      </c>
      <c r="M169" s="16">
        <v>0</v>
      </c>
      <c r="N169" s="16">
        <f t="shared" si="10"/>
        <v>899</v>
      </c>
      <c r="O169" s="20">
        <f>IF(SUM(N150:N153)&lt;&gt;0,(SUM(N166:N169)-SUM(N150:N153))/SUM(N150:N153),0)</f>
        <v>-0.018249140439037293</v>
      </c>
      <c r="P169" s="3"/>
      <c r="Q169" s="4"/>
      <c r="R169" s="4"/>
    </row>
    <row r="170" spans="1:18" ht="23.25">
      <c r="A170" s="16" t="s">
        <v>13</v>
      </c>
      <c r="B170" s="16">
        <v>604</v>
      </c>
      <c r="C170" s="20">
        <f>IF(SUM(B150:B154)&lt;&gt;0,(SUM(B166:B170)-SUM(B150:B154))/SUM(B150:B154),0)</f>
        <v>0.041443372633083245</v>
      </c>
      <c r="D170" s="16">
        <v>5</v>
      </c>
      <c r="E170" s="16">
        <v>8</v>
      </c>
      <c r="F170" s="20">
        <f>IF(SUM(E150:E154)&lt;&gt;0,(SUM(E166:E170)-SUM(E150:E154))/SUM(E150:E154),0)</f>
        <v>-0.12121212121212122</v>
      </c>
      <c r="G170" s="16">
        <v>0</v>
      </c>
      <c r="H170" s="16">
        <v>0</v>
      </c>
      <c r="I170" s="20">
        <f>IF(SUM(H150:H154)&lt;&gt;0,(SUM(H166:H170)-SUM(H150:H154))/SUM(H150:H154),0)</f>
        <v>0</v>
      </c>
      <c r="J170" s="16">
        <v>0</v>
      </c>
      <c r="K170" s="16">
        <v>405</v>
      </c>
      <c r="L170" s="20">
        <f>IF(SUM(K150:K154)&lt;&gt;0,(SUM(K166:K170)-SUM(K150:K154))/SUM(K150:K154),0)</f>
        <v>0.00228310502283105</v>
      </c>
      <c r="M170" s="16">
        <v>0</v>
      </c>
      <c r="N170" s="16">
        <f t="shared" si="10"/>
        <v>1017</v>
      </c>
      <c r="O170" s="20">
        <f>IF(SUM(N150:N154)&lt;&gt;0,(SUM(N166:N170)-SUM(N150:N154))/SUM(N150:N154),0)</f>
        <v>0.02425817630495993</v>
      </c>
      <c r="P170" s="3"/>
      <c r="Q170" s="4"/>
      <c r="R170" s="4"/>
    </row>
    <row r="171" spans="1:18" ht="23.25">
      <c r="A171" s="16" t="s">
        <v>14</v>
      </c>
      <c r="B171" s="16">
        <v>596</v>
      </c>
      <c r="C171" s="20">
        <f>IF(SUM(B149:B155)&lt;&gt;0,(SUM(B166:B171)-SUM(B149:B155))/SUM(B149:B155),0)</f>
        <v>0.05976456383942046</v>
      </c>
      <c r="D171" s="16">
        <v>5</v>
      </c>
      <c r="E171" s="16">
        <v>12</v>
      </c>
      <c r="F171" s="20">
        <f>IF(SUM(E149:E155)&lt;&gt;0,(SUM(E166:E171)-SUM(E149:E155))/SUM(E149:E155),0)</f>
        <v>0.029411764705882353</v>
      </c>
      <c r="G171" s="16">
        <v>0</v>
      </c>
      <c r="H171" s="16">
        <v>0</v>
      </c>
      <c r="I171" s="20">
        <f>IF(SUM(H149:H155)&lt;&gt;0,(SUM(H166:H171)-SUM(H149:H155))/SUM(H149:H155),0)</f>
        <v>0</v>
      </c>
      <c r="J171" s="16">
        <v>0</v>
      </c>
      <c r="K171" s="16">
        <v>404</v>
      </c>
      <c r="L171" s="20">
        <f>IF(SUM(K149:K155)&lt;&gt;0,(SUM(K166:K171)-SUM(K149:K155))/SUM(K149:K155),0)</f>
        <v>-0.01008249312557287</v>
      </c>
      <c r="M171" s="16">
        <v>1</v>
      </c>
      <c r="N171" s="16">
        <f t="shared" si="10"/>
        <v>1012</v>
      </c>
      <c r="O171" s="20">
        <f>IF(SUM(N149:N155)&lt;&gt;0,(SUM(N166:N171)-SUM(N149:N155))/SUM(N149:N155),0)</f>
        <v>0.031997123854035595</v>
      </c>
      <c r="P171" s="3"/>
      <c r="Q171" s="4"/>
      <c r="R171" s="4"/>
    </row>
    <row r="172" spans="1:18" ht="23.25">
      <c r="A172" s="16" t="s">
        <v>3</v>
      </c>
      <c r="B172" s="16">
        <v>517</v>
      </c>
      <c r="C172" s="20">
        <f>IF(SUM(B150:B156)&lt;&gt;0,(SUM(B166:B172)-SUM(B150:B156))/SUM(B150:B156),0)</f>
        <v>0.0613965744400527</v>
      </c>
      <c r="D172" s="16">
        <v>4</v>
      </c>
      <c r="E172" s="16">
        <v>6</v>
      </c>
      <c r="F172" s="20">
        <f>IF(SUM(E150:E156)&lt;&gt;0,(SUM(E166:E172)-SUM(E150:E156))/SUM(E150:E156),0)</f>
        <v>0.013333333333333334</v>
      </c>
      <c r="G172" s="16">
        <v>0</v>
      </c>
      <c r="H172" s="16">
        <v>0</v>
      </c>
      <c r="I172" s="20">
        <f>IF(SUM(H150:H156)&lt;&gt;0,(SUM(H166:H172)-SUM(H150:H156))/SUM(H150:H156),0)</f>
        <v>0</v>
      </c>
      <c r="J172" s="16">
        <v>0</v>
      </c>
      <c r="K172" s="16">
        <v>359</v>
      </c>
      <c r="L172" s="20">
        <f>IF(SUM(K150:K156)&lt;&gt;0,(SUM(K166:K172)-SUM(K150:K156))/SUM(K150:K156),0)</f>
        <v>-0.017550702028081122</v>
      </c>
      <c r="M172" s="16">
        <v>0</v>
      </c>
      <c r="N172" s="16">
        <f t="shared" si="10"/>
        <v>882</v>
      </c>
      <c r="O172" s="20">
        <f>IF(SUM(N150:N156)&lt;&gt;0,(SUM(N166:N172)-SUM(N150:N156))/SUM(N150:N156),0)</f>
        <v>0.02937519428038545</v>
      </c>
      <c r="P172" s="3"/>
      <c r="Q172" s="4"/>
      <c r="R172" s="4"/>
    </row>
    <row r="173" spans="1:18" ht="23.25">
      <c r="A173" s="16" t="s">
        <v>4</v>
      </c>
      <c r="B173" s="16">
        <v>653</v>
      </c>
      <c r="C173" s="20">
        <f>IF(SUM(B150:B157)&lt;&gt;0,(SUM(B166:B173)-SUM(B150:B157))/SUM(B150:B157),0)</f>
        <v>0.0840666975451598</v>
      </c>
      <c r="D173" s="16">
        <v>5</v>
      </c>
      <c r="E173" s="16">
        <v>13</v>
      </c>
      <c r="F173" s="20">
        <f>IF(SUM(E150:E157)&lt;&gt;0,(SUM(E166:E173)-SUM(E150:E157))/SUM(E150:E157),0)</f>
        <v>0.08536585365853659</v>
      </c>
      <c r="G173" s="16">
        <v>0</v>
      </c>
      <c r="H173" s="16">
        <v>0</v>
      </c>
      <c r="I173" s="20">
        <f>IF(SUM(H150:H157)&lt;&gt;0,(SUM(H166:H173)-SUM(H150:H157))/SUM(H150:H157),0)</f>
        <v>-1</v>
      </c>
      <c r="J173" s="16">
        <v>0</v>
      </c>
      <c r="K173" s="16">
        <v>472</v>
      </c>
      <c r="L173" s="20">
        <f>IF(SUM(K150:K157)&lt;&gt;0,(SUM(K166:K173)-SUM(K150:K157))/SUM(K150:K157),0)</f>
        <v>0.012182741116751269</v>
      </c>
      <c r="M173" s="16">
        <v>0</v>
      </c>
      <c r="N173" s="16">
        <f t="shared" si="10"/>
        <v>1138</v>
      </c>
      <c r="O173" s="20">
        <f>IF(SUM(N150:N157)&lt;&gt;0,(SUM(N166:N173)-SUM(N150:N157))/SUM(N150:N157),0)</f>
        <v>0.05491368764442028</v>
      </c>
      <c r="P173" s="3"/>
      <c r="Q173" s="4"/>
      <c r="R173" s="4"/>
    </row>
    <row r="174" spans="1:18" ht="23.25">
      <c r="A174" s="16" t="s">
        <v>5</v>
      </c>
      <c r="B174" s="16">
        <v>626</v>
      </c>
      <c r="C174" s="20">
        <f>IF(SUM(B150:B158)&lt;&gt;0,(SUM(B166:B174)-SUM(B150:B158))/SUM(B150:B158),0)</f>
        <v>0.09287479406919275</v>
      </c>
      <c r="D174" s="16">
        <v>3</v>
      </c>
      <c r="E174" s="16">
        <v>13</v>
      </c>
      <c r="F174" s="20">
        <f>IF(SUM(E150:E158)&lt;&gt;0,(SUM(E166:E174)-SUM(E150:E158))/SUM(E150:E158),0)</f>
        <v>0.13333333333333333</v>
      </c>
      <c r="G174" s="16">
        <v>0</v>
      </c>
      <c r="H174" s="16">
        <v>0</v>
      </c>
      <c r="I174" s="20">
        <f>IF(SUM(H150:H158)&lt;&gt;0,(SUM(H166:H174)-SUM(H150:H158))/SUM(H150:H158),0)</f>
        <v>-1</v>
      </c>
      <c r="J174" s="16">
        <v>0</v>
      </c>
      <c r="K174" s="16">
        <v>437</v>
      </c>
      <c r="L174" s="20">
        <f>IF(SUM(K150:K158)&lt;&gt;0,(SUM(K166:K174)-SUM(K150:K158))/SUM(K150:K158),0)</f>
        <v>0.0184194890077243</v>
      </c>
      <c r="M174" s="16">
        <v>0</v>
      </c>
      <c r="N174" s="16">
        <f>B174+E174+H174+K174</f>
        <v>1076</v>
      </c>
      <c r="O174" s="20">
        <f>IF(SUM(N150:N158)&lt;&gt;0,(SUM(N166:N174)-SUM(N150:N158))/SUM(N150:N158),0)</f>
        <v>0.06265031265031265</v>
      </c>
      <c r="P174" s="3"/>
      <c r="Q174" s="4"/>
      <c r="R174" s="4"/>
    </row>
    <row r="175" spans="1:18" ht="23.25">
      <c r="A175" s="16" t="s">
        <v>6</v>
      </c>
      <c r="B175" s="16">
        <v>629</v>
      </c>
      <c r="C175" s="20">
        <f>IF(SUM(B150:B159)&lt;&gt;0,(SUM(B166:B175)-SUM(B150:B159))/SUM(B150:B159),0)</f>
        <v>0.10478317513493393</v>
      </c>
      <c r="D175" s="16">
        <v>8</v>
      </c>
      <c r="E175" s="16">
        <v>14</v>
      </c>
      <c r="F175" s="20">
        <f>IF(SUM(E150:E159)&lt;&gt;0,(SUM(E166:E175)-SUM(E150:E159))/SUM(E150:E159),0)</f>
        <v>0.16</v>
      </c>
      <c r="G175" s="16">
        <v>0</v>
      </c>
      <c r="H175" s="16">
        <v>0</v>
      </c>
      <c r="I175" s="20">
        <f>IF(SUM(H150:H159)&lt;&gt;0,(SUM(H166:H175)-SUM(H150:H159))/SUM(H150:H159),0)</f>
        <v>-1</v>
      </c>
      <c r="J175" s="16">
        <v>0</v>
      </c>
      <c r="K175" s="16">
        <v>416</v>
      </c>
      <c r="L175" s="20">
        <f>IF(SUM(K150:K159)&lt;&gt;0,(SUM(K166:K175)-SUM(K150:K159))/SUM(K150:K159),0)</f>
        <v>0.03305563020693362</v>
      </c>
      <c r="M175" s="16">
        <v>0</v>
      </c>
      <c r="N175" s="16">
        <f>B175+E175+H175+K175</f>
        <v>1059</v>
      </c>
      <c r="O175" s="20">
        <f>IF(SUM(N150:N159)&lt;&gt;0,(SUM(N166:N175)-SUM(N150:N159))/SUM(N150:N159),0)</f>
        <v>0.07588606218743205</v>
      </c>
      <c r="P175" s="3"/>
      <c r="Q175" s="4"/>
      <c r="R175" s="4"/>
    </row>
    <row r="176" spans="1:18" ht="23.25">
      <c r="A176" s="16" t="s">
        <v>7</v>
      </c>
      <c r="B176" s="16">
        <v>574</v>
      </c>
      <c r="C176" s="20">
        <f>IF(SUM(B150:B160)&lt;&gt;0,(SUM(B166:B176)-SUM(B150:B160))/SUM(B150:B160),0)</f>
        <v>0.09891964888588792</v>
      </c>
      <c r="D176" s="16">
        <v>2</v>
      </c>
      <c r="E176" s="21">
        <v>5</v>
      </c>
      <c r="F176" s="20">
        <f>IF(SUM(E150:E160)&lt;&gt;0,(SUM(E166:E176)-SUM(E150:E160))/SUM(E150:E160),0)</f>
        <v>0.1523809523809524</v>
      </c>
      <c r="G176" s="16">
        <v>0</v>
      </c>
      <c r="H176" s="16">
        <v>0</v>
      </c>
      <c r="I176" s="20">
        <f>IF(SUM(H150:H160)&lt;&gt;0,(SUM(H166:H176)-SUM(H150:H160))/SUM(H150:H160),0)</f>
        <v>-1</v>
      </c>
      <c r="J176" s="16">
        <v>0</v>
      </c>
      <c r="K176" s="16">
        <v>393</v>
      </c>
      <c r="L176" s="20">
        <f>IF(SUM(K150:K160)&lt;&gt;0,(SUM(K166:K176)-SUM(K150:K160))/SUM(K150:K160),0)</f>
        <v>0.043082225504677496</v>
      </c>
      <c r="M176" s="16">
        <v>1</v>
      </c>
      <c r="N176" s="16">
        <f>B176+E176+H176+K176</f>
        <v>972</v>
      </c>
      <c r="O176" s="20">
        <f>IF(SUM(N150:N160)&lt;&gt;0,(SUM(N166:N176)-SUM(N150:N160))/SUM(N150:N160),0)</f>
        <v>0.0765725606736008</v>
      </c>
      <c r="P176" s="3"/>
      <c r="Q176" s="4"/>
      <c r="R176" s="4"/>
    </row>
    <row r="177" spans="1:18" ht="23.25">
      <c r="A177" s="16" t="s">
        <v>8</v>
      </c>
      <c r="B177" s="16">
        <v>504</v>
      </c>
      <c r="C177" s="20">
        <f>IF(SUM(B150:B161)&lt;&gt;0,(SUM(B166:B177)-SUM(B150:B161))/SUM(B150:B161),0)</f>
        <v>0.0865995352439969</v>
      </c>
      <c r="D177" s="16">
        <v>3</v>
      </c>
      <c r="E177" s="21">
        <v>4</v>
      </c>
      <c r="F177" s="20">
        <f>IF(SUM(E150:E161)&lt;&gt;0,(SUM(E166:E177)-SUM(E150:E161))/SUM(E150:E161),0)</f>
        <v>0.11607142857142858</v>
      </c>
      <c r="G177" s="16">
        <v>0</v>
      </c>
      <c r="H177" s="16">
        <v>1</v>
      </c>
      <c r="I177" s="20">
        <f>IF(SUM(H150:H161)&lt;&gt;0,(SUM(H166:H177)-SUM(H150:H161))/SUM(H150:H161),0)</f>
        <v>-0.75</v>
      </c>
      <c r="J177" s="16">
        <v>0</v>
      </c>
      <c r="K177" s="16">
        <v>364</v>
      </c>
      <c r="L177" s="20">
        <f>IF(SUM(K150:K161)&lt;&gt;0,(SUM(K166:K177)-SUM(K150:K161))/SUM(K150:K161),0)</f>
        <v>0.046633303002729755</v>
      </c>
      <c r="M177" s="16">
        <v>1</v>
      </c>
      <c r="N177" s="21">
        <v>872</v>
      </c>
      <c r="O177" s="20">
        <f>IF(SUM(N150:N161)&lt;&gt;0,(SUM(N166:N177)-SUM(N150:N161))/SUM(N150:N161),0)</f>
        <v>0.07048417981216376</v>
      </c>
      <c r="P177" s="3"/>
      <c r="Q177" s="4"/>
      <c r="R177" s="4"/>
    </row>
    <row r="178" spans="1:18" ht="23.25">
      <c r="A178" s="7" t="s">
        <v>28</v>
      </c>
      <c r="B178" s="7">
        <f>SUM(B166:B177)</f>
        <v>7014</v>
      </c>
      <c r="C178" s="20"/>
      <c r="D178" s="18">
        <f>SUM(D166:D177)</f>
        <v>50</v>
      </c>
      <c r="E178" s="18">
        <f>SUM(E166:E177)</f>
        <v>125</v>
      </c>
      <c r="F178" s="18"/>
      <c r="G178" s="18">
        <f>SUM(G166:G177)</f>
        <v>0</v>
      </c>
      <c r="H178" s="18">
        <f>SUM(H166:H177)</f>
        <v>1</v>
      </c>
      <c r="I178" s="18"/>
      <c r="J178" s="18">
        <f>SUM(J166:J177)</f>
        <v>0</v>
      </c>
      <c r="K178" s="18">
        <f>SUM(K166:K177)</f>
        <v>4601</v>
      </c>
      <c r="L178" s="18"/>
      <c r="M178" s="18"/>
      <c r="N178" s="18">
        <f>B178+E178+H178+K178</f>
        <v>11741</v>
      </c>
      <c r="O178" s="18"/>
      <c r="P178" s="7"/>
      <c r="Q178" s="4"/>
      <c r="R178" s="4"/>
    </row>
    <row r="179" spans="1:18" ht="30">
      <c r="A179" s="34"/>
      <c r="B179" s="34"/>
      <c r="C179" s="35"/>
      <c r="D179" s="36"/>
      <c r="E179" s="34" t="s">
        <v>0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"/>
      <c r="Q179" s="4"/>
      <c r="R179" s="4"/>
    </row>
    <row r="180" spans="1:18" ht="30">
      <c r="A180" s="34"/>
      <c r="B180" s="34"/>
      <c r="C180" s="35"/>
      <c r="D180" s="36"/>
      <c r="E180" s="34" t="s">
        <v>1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"/>
      <c r="Q180" s="4"/>
      <c r="R180" s="4"/>
    </row>
    <row r="181" spans="1:19" ht="30">
      <c r="A181" s="37">
        <v>2001</v>
      </c>
      <c r="B181" s="37" t="s">
        <v>38</v>
      </c>
      <c r="C181" s="38" t="s">
        <v>22</v>
      </c>
      <c r="D181" s="37" t="s">
        <v>23</v>
      </c>
      <c r="E181" s="37" t="s">
        <v>39</v>
      </c>
      <c r="F181" s="37" t="s">
        <v>22</v>
      </c>
      <c r="G181" s="37" t="s">
        <v>23</v>
      </c>
      <c r="H181" s="37" t="s">
        <v>40</v>
      </c>
      <c r="I181" s="37" t="s">
        <v>22</v>
      </c>
      <c r="J181" s="37" t="s">
        <v>23</v>
      </c>
      <c r="K181" s="37" t="s">
        <v>26</v>
      </c>
      <c r="L181" s="37" t="s">
        <v>22</v>
      </c>
      <c r="M181" s="37" t="s">
        <v>23</v>
      </c>
      <c r="N181" s="37" t="s">
        <v>28</v>
      </c>
      <c r="O181" s="37" t="s">
        <v>22</v>
      </c>
      <c r="P181" s="3"/>
      <c r="Q181" s="3"/>
      <c r="R181" s="3"/>
      <c r="S181" s="3"/>
    </row>
    <row r="182" spans="1:19" ht="30">
      <c r="A182" s="39" t="s">
        <v>9</v>
      </c>
      <c r="B182" s="37">
        <v>644</v>
      </c>
      <c r="C182" s="40">
        <f>IF(SUM(B165:B166)&lt;&gt;0,(SUM(B181:B182)-SUM(B165:B166))/SUM(B165:B166),0)</f>
        <v>0.4838709677419355</v>
      </c>
      <c r="D182" s="39">
        <v>1</v>
      </c>
      <c r="E182" s="37">
        <v>11</v>
      </c>
      <c r="F182" s="40">
        <f>IF(SUM(E165:E166)&lt;&gt;0,(SUM(E181:E182)-SUM(E165:E166))/SUM(E165:E166),0)</f>
        <v>0</v>
      </c>
      <c r="G182" s="39">
        <v>0</v>
      </c>
      <c r="H182" s="37">
        <v>0</v>
      </c>
      <c r="I182" s="40">
        <f>IF(SUM(H165:H166)&lt;&gt;0,(SUM(H181:H182)-SUM(H165:H166))/SUM(H165:H166),0)</f>
        <v>0</v>
      </c>
      <c r="J182" s="39">
        <v>0</v>
      </c>
      <c r="K182" s="37">
        <v>425</v>
      </c>
      <c r="L182" s="40">
        <f>IF(SUM(K165:K166)&lt;&gt;0,(SUM(K181:K182)-SUM(K165:K166))/SUM(K165:K166),0)</f>
        <v>0.16758241758241757</v>
      </c>
      <c r="M182" s="39">
        <v>0</v>
      </c>
      <c r="N182" s="37">
        <f>B182+E182+H182+K182</f>
        <v>1080</v>
      </c>
      <c r="O182" s="40">
        <f>IF(SUM(N165:N166)&lt;&gt;0,(SUM(N181:N182)-SUM(N165:N166))/SUM(N165:N166),0)</f>
        <v>0.33498145859085293</v>
      </c>
      <c r="P182" s="3"/>
      <c r="Q182" s="3"/>
      <c r="R182" s="3"/>
      <c r="S182" s="3"/>
    </row>
    <row r="183" spans="1:19" ht="30">
      <c r="A183" s="39" t="s">
        <v>10</v>
      </c>
      <c r="B183" s="37">
        <v>840</v>
      </c>
      <c r="C183" s="40">
        <f>IF(SUM(B166:B167)&lt;&gt;0,(SUM(B182:B183)-SUM(B166:B167))/SUM(B166:B167),0)</f>
        <v>0.37280296022201664</v>
      </c>
      <c r="D183" s="39">
        <v>9</v>
      </c>
      <c r="E183" s="37">
        <v>9</v>
      </c>
      <c r="F183" s="40">
        <f>IF(SUM(E166:E167)&lt;&gt;0,(SUM(E182:E183)-SUM(E166:E167))/SUM(E166:E167),0)</f>
        <v>-0.13043478260869565</v>
      </c>
      <c r="G183" s="39">
        <v>0</v>
      </c>
      <c r="H183" s="37">
        <v>0</v>
      </c>
      <c r="I183" s="40">
        <f>IF(SUM(H166:H167)&lt;&gt;0,(SUM(H182:H183)-SUM(H166:H167))/SUM(H166:H167),0)</f>
        <v>0</v>
      </c>
      <c r="J183" s="39">
        <v>0</v>
      </c>
      <c r="K183" s="37">
        <v>405</v>
      </c>
      <c r="L183" s="40">
        <f>IF(SUM(K166:K167)&lt;&gt;0,(SUM(K182:K183)-SUM(K166:K167))/SUM(K166:K167),0)</f>
        <v>0.1840228245363766</v>
      </c>
      <c r="M183" s="39">
        <v>1</v>
      </c>
      <c r="N183" s="37">
        <v>1254</v>
      </c>
      <c r="O183" s="40">
        <f>IF(SUM(N166:N167)&lt;&gt;0,(SUM(N182:N183)-SUM(N166:N167))/SUM(N166:N167),0)</f>
        <v>0.2930747922437673</v>
      </c>
      <c r="P183" s="3"/>
      <c r="Q183" s="3"/>
      <c r="R183" s="3"/>
      <c r="S183" s="3"/>
    </row>
    <row r="184" spans="1:19" ht="30">
      <c r="A184" s="39" t="s">
        <v>11</v>
      </c>
      <c r="B184" s="37">
        <v>947</v>
      </c>
      <c r="C184" s="40">
        <f>IF(SUM(B165:B168)&lt;&gt;0,(SUM(B181:B184)-SUM(B165:B168))/SUM(B165:B168),0)</f>
        <v>0.38439635535307515</v>
      </c>
      <c r="D184" s="39">
        <v>7</v>
      </c>
      <c r="E184" s="37">
        <v>10</v>
      </c>
      <c r="F184" s="40">
        <f>IF(SUM(E165:E168)&lt;&gt;0,(SUM(E181:E184)-SUM(E165:E168))/SUM(E165:E168),0)</f>
        <v>0</v>
      </c>
      <c r="G184" s="39">
        <v>0</v>
      </c>
      <c r="H184" s="37">
        <v>0</v>
      </c>
      <c r="I184" s="40">
        <f>IF(SUM(H165:H168)&lt;&gt;0,(SUM(H181:H184)-SUM(H165:H168))/SUM(H165:H168),0)</f>
        <v>0</v>
      </c>
      <c r="J184" s="39">
        <v>0</v>
      </c>
      <c r="K184" s="37">
        <v>462</v>
      </c>
      <c r="L184" s="40">
        <f>IF(SUM(K165:K168)&lt;&gt;0,(SUM(K181:K184)-SUM(K165:K168))/SUM(K165:K168),0)</f>
        <v>0.25803310613437197</v>
      </c>
      <c r="M184" s="39">
        <v>1</v>
      </c>
      <c r="N184" s="37">
        <f>B184+E184+H184+K184</f>
        <v>1419</v>
      </c>
      <c r="O184" s="40">
        <f>IF(SUM(N165:N168)&lt;&gt;0,(SUM(N181:N184)-SUM(N165:N168))/SUM(N165:N168),0)</f>
        <v>0.33416281549946675</v>
      </c>
      <c r="P184" s="3"/>
      <c r="Q184" s="3"/>
      <c r="R184" s="3"/>
      <c r="S184" s="3"/>
    </row>
    <row r="185" spans="1:19" ht="30">
      <c r="A185" s="39" t="s">
        <v>12</v>
      </c>
      <c r="B185" s="37">
        <v>798</v>
      </c>
      <c r="C185" s="40">
        <f>IF(SUM(B166:B169)&lt;&gt;0,(SUM(B182:B185)-SUM(B166:B169))/SUM(B166:B169),0)</f>
        <v>0.39723063608827347</v>
      </c>
      <c r="D185" s="39">
        <v>6</v>
      </c>
      <c r="E185" s="37">
        <v>11</v>
      </c>
      <c r="F185" s="40">
        <f>IF(SUM(E166:E169)&lt;&gt;0,(SUM(E182:E185)-SUM(E166:E169))/SUM(E166:E169),0)</f>
        <v>-0.18</v>
      </c>
      <c r="G185" s="39">
        <v>0</v>
      </c>
      <c r="H185" s="37">
        <v>0</v>
      </c>
      <c r="I185" s="40">
        <f>IF(SUM(H166:H169)&lt;&gt;0,(SUM(H182:H185)-SUM(H166:H169))/SUM(H166:H169),0)</f>
        <v>0</v>
      </c>
      <c r="J185" s="39">
        <v>0</v>
      </c>
      <c r="K185" s="37">
        <v>400</v>
      </c>
      <c r="L185" s="40">
        <f>IF(SUM(K166:K169)&lt;&gt;0,(SUM(K182:K185)-SUM(K166:K169))/SUM(K166:K169),0)</f>
        <v>0.2524056254626203</v>
      </c>
      <c r="M185" s="39">
        <v>0</v>
      </c>
      <c r="N185" s="37">
        <f>B185+E185+H185+K185</f>
        <v>1209</v>
      </c>
      <c r="O185" s="40">
        <f>IF(SUM(N166:N169)&lt;&gt;0,(SUM(N182:N185)-SUM(N166:N169))/SUM(N166:N169),0)</f>
        <v>0.33674568965517243</v>
      </c>
      <c r="P185" s="3"/>
      <c r="Q185" s="3"/>
      <c r="R185" s="3"/>
      <c r="S185" s="3"/>
    </row>
    <row r="186" spans="1:19" ht="30">
      <c r="A186" s="39" t="s">
        <v>13</v>
      </c>
      <c r="B186" s="37">
        <v>822</v>
      </c>
      <c r="C186" s="40">
        <f>IF(SUM(B166:B170)&lt;&gt;0,(SUM(B182:B186)-SUM(B166:B170))/SUM(B166:B170),0)</f>
        <v>0.38970840480274443</v>
      </c>
      <c r="D186" s="39">
        <v>7</v>
      </c>
      <c r="E186" s="37">
        <v>4</v>
      </c>
      <c r="F186" s="40">
        <f>IF(SUM(E166:E170)&lt;&gt;0,(SUM(E182:E186)-SUM(E166:E170))/SUM(E166:E170),0)</f>
        <v>-0.22413793103448276</v>
      </c>
      <c r="G186" s="39">
        <v>0</v>
      </c>
      <c r="H186" s="37">
        <v>0</v>
      </c>
      <c r="I186" s="40">
        <f>IF(SUM(H166:H170)&lt;&gt;0,(SUM(H182:H186)-SUM(H166:H170))/SUM(H166:H170),0)</f>
        <v>0</v>
      </c>
      <c r="J186" s="39">
        <v>0</v>
      </c>
      <c r="K186" s="37">
        <v>476</v>
      </c>
      <c r="L186" s="40">
        <f>IF(SUM(K166:K170)&lt;&gt;0,(SUM(K182:K186)-SUM(K166:K170))/SUM(K166:K170),0)</f>
        <v>0.23462414578587698</v>
      </c>
      <c r="M186" s="39">
        <v>0</v>
      </c>
      <c r="N186" s="37">
        <v>1302</v>
      </c>
      <c r="O186" s="40">
        <f>IF(SUM(N166:N170)&lt;&gt;0,(SUM(N182:N186)-SUM(N166:N170))/SUM(N166:N170),0)</f>
        <v>0.32459293719602456</v>
      </c>
      <c r="P186" s="3"/>
      <c r="Q186" s="3"/>
      <c r="R186" s="3"/>
      <c r="S186" s="3"/>
    </row>
    <row r="187" spans="1:19" ht="30">
      <c r="A187" s="39" t="s">
        <v>14</v>
      </c>
      <c r="B187" s="37">
        <v>729</v>
      </c>
      <c r="C187" s="40">
        <f>IF(SUM(B165:B171)&lt;&gt;0,(SUM(B182:B187)-SUM(B165:B171))/SUM(B165:B171),0)</f>
        <v>0.3614354884648248</v>
      </c>
      <c r="D187" s="39">
        <v>5</v>
      </c>
      <c r="E187" s="37">
        <v>19</v>
      </c>
      <c r="F187" s="40">
        <f>IF(SUM(E165:E171)&lt;&gt;0,(SUM(E182:E187)-SUM(E165:E171))/SUM(E165:E171),0)</f>
        <v>-0.08571428571428572</v>
      </c>
      <c r="G187" s="39">
        <v>0</v>
      </c>
      <c r="H187" s="37">
        <v>0</v>
      </c>
      <c r="I187" s="40">
        <f>IF(SUM(H165:H171)&lt;&gt;0,(SUM(H182:H187)-SUM(H165:H171))/SUM(H165:H171),0)</f>
        <v>0</v>
      </c>
      <c r="J187" s="39">
        <v>0</v>
      </c>
      <c r="K187" s="37">
        <v>413</v>
      </c>
      <c r="L187" s="40">
        <f>IF(SUM(K165:K171)&lt;&gt;0,(SUM(K182:K187)-SUM(K165:K171))/SUM(K165:K171),0)</f>
        <v>0.19490740740740742</v>
      </c>
      <c r="M187" s="39">
        <v>1</v>
      </c>
      <c r="N187" s="37">
        <v>1156</v>
      </c>
      <c r="O187" s="40">
        <f>IF(SUM(N165:N171)&lt;&gt;0,(SUM(N182:N187)-SUM(N165:N171))/SUM(N165:N171),0)</f>
        <v>0.2924577599721303</v>
      </c>
      <c r="P187" s="3"/>
      <c r="Q187" s="3"/>
      <c r="R187" s="3"/>
      <c r="S187" s="3"/>
    </row>
    <row r="188" spans="1:19" ht="30">
      <c r="A188" s="39" t="s">
        <v>3</v>
      </c>
      <c r="B188" s="37">
        <v>717</v>
      </c>
      <c r="C188" s="40">
        <f>IF(SUM(B166:B172)&lt;&gt;0,(SUM(B182:B188)-SUM(B166:B172))/SUM(B166:B172),0)</f>
        <v>0.3646971201588878</v>
      </c>
      <c r="D188" s="39">
        <v>8</v>
      </c>
      <c r="E188" s="37">
        <v>7</v>
      </c>
      <c r="F188" s="40">
        <f>IF(SUM(E166:E172)&lt;&gt;0,(SUM(E182:E188)-SUM(E166:E172))/SUM(E166:E172),0)</f>
        <v>-0.06578947368421052</v>
      </c>
      <c r="G188" s="39">
        <v>0</v>
      </c>
      <c r="H188" s="37">
        <v>0</v>
      </c>
      <c r="I188" s="40">
        <f>IF(SUM(H166:H172)&lt;&gt;0,(SUM(H182:H188)-SUM(H166:H172))/SUM(H166:H172),0)</f>
        <v>0</v>
      </c>
      <c r="J188" s="39">
        <v>0</v>
      </c>
      <c r="K188" s="37">
        <v>446</v>
      </c>
      <c r="L188" s="40">
        <f>IF(SUM(K166:K172)&lt;&gt;0,(SUM(K182:K188)-SUM(K166:K172))/SUM(K166:K172),0)</f>
        <v>0.2016673283048829</v>
      </c>
      <c r="M188" s="39">
        <v>0</v>
      </c>
      <c r="N188" s="37">
        <f>B188+E188+H188+K188</f>
        <v>1170</v>
      </c>
      <c r="O188" s="40">
        <f>IF(SUM(N166:N172)&lt;&gt;0,(SUM(N182:N188)-SUM(N166:N172))/SUM(N166:N172),0)</f>
        <v>0.29699531934168805</v>
      </c>
      <c r="P188" s="3"/>
      <c r="Q188" s="3"/>
      <c r="R188" s="3"/>
      <c r="S188" s="3"/>
    </row>
    <row r="189" spans="1:19" ht="30">
      <c r="A189" s="39" t="s">
        <v>4</v>
      </c>
      <c r="B189" s="37">
        <v>757</v>
      </c>
      <c r="C189" s="40">
        <f>IF(SUM(B166:B173)&lt;&gt;0,(SUM(B182:B189)-SUM(B166:B173))/SUM(B166:B173),0)</f>
        <v>0.3360393078402051</v>
      </c>
      <c r="D189" s="39">
        <v>4</v>
      </c>
      <c r="E189" s="37">
        <v>13</v>
      </c>
      <c r="F189" s="40">
        <f>IF(SUM(E166:E173)&lt;&gt;0,(SUM(E182:E189)-SUM(E166:E173))/SUM(E166:E173),0)</f>
        <v>-0.056179775280898875</v>
      </c>
      <c r="G189" s="39">
        <v>0</v>
      </c>
      <c r="H189" s="37">
        <v>0</v>
      </c>
      <c r="I189" s="40">
        <f>IF(SUM(H166:H173)&lt;&gt;0,(SUM(H182:H189)-SUM(H166:H173))/SUM(H166:H173),0)</f>
        <v>0</v>
      </c>
      <c r="J189" s="39">
        <v>0</v>
      </c>
      <c r="K189" s="37">
        <v>490</v>
      </c>
      <c r="L189" s="40">
        <f>IF(SUM(K166:K173)&lt;&gt;0,(SUM(K182:K189)-SUM(K166:K173))/SUM(K166:K173),0)</f>
        <v>0.17586091608157806</v>
      </c>
      <c r="M189" s="39">
        <v>1</v>
      </c>
      <c r="N189" s="37">
        <v>1260</v>
      </c>
      <c r="O189" s="40">
        <f>IF(SUM(N166:N173)&lt;&gt;0,(SUM(N182:N189)-SUM(N166:N173))/SUM(N166:N173),0)</f>
        <v>0.26916634454322896</v>
      </c>
      <c r="P189" s="3"/>
      <c r="Q189" s="3"/>
      <c r="R189" s="3"/>
      <c r="S189" s="3"/>
    </row>
    <row r="190" spans="1:19" ht="30">
      <c r="A190" s="39" t="s">
        <v>5</v>
      </c>
      <c r="B190" s="37">
        <v>614</v>
      </c>
      <c r="C190" s="40">
        <f>IF(SUM(B166:B174)&lt;&gt;0,(SUM(B182:B190)-SUM(B166:B174))/SUM(B166:B174),0)</f>
        <v>0.2941398153382325</v>
      </c>
      <c r="D190" s="39">
        <v>5</v>
      </c>
      <c r="E190" s="37">
        <v>7</v>
      </c>
      <c r="F190" s="40">
        <f>IF(SUM(E166:E174)&lt;&gt;0,(SUM(E182:E190)-SUM(E166:E174))/SUM(E166:E174),0)</f>
        <v>-0.10784313725490197</v>
      </c>
      <c r="G190" s="39">
        <v>0</v>
      </c>
      <c r="H190" s="37">
        <v>0</v>
      </c>
      <c r="I190" s="40">
        <f>IF(SUM(H166:H174)&lt;&gt;0,(SUM(H182:H190)-SUM(H166:H174))/SUM(H166:H174),0)</f>
        <v>0</v>
      </c>
      <c r="J190" s="39">
        <v>0</v>
      </c>
      <c r="K190" s="37">
        <v>387</v>
      </c>
      <c r="L190" s="40">
        <f>IF(SUM(K166:K174)&lt;&gt;0,(SUM(K182:K190)-SUM(K166:K174))/SUM(K166:K174),0)</f>
        <v>0.13885647607934656</v>
      </c>
      <c r="M190" s="39"/>
      <c r="N190" s="37">
        <v>1008</v>
      </c>
      <c r="O190" s="40">
        <f>IF(SUM(N166:N174)&lt;&gt;0,(SUM(N182:N190)-SUM(N166:N174))/SUM(N166:N174),0)</f>
        <v>0.22869752178341066</v>
      </c>
      <c r="P190" s="3"/>
      <c r="Q190" s="3"/>
      <c r="R190" s="3"/>
      <c r="S190" s="3"/>
    </row>
    <row r="191" spans="1:19" ht="30">
      <c r="A191" s="39" t="s">
        <v>6</v>
      </c>
      <c r="B191" s="37">
        <v>800</v>
      </c>
      <c r="C191" s="40">
        <f>IF(SUM(B166:B175)&lt;&gt;0,(SUM(B182:B191)-SUM(B166:B175))/SUM(B166:B175),0)</f>
        <v>0.2917789757412399</v>
      </c>
      <c r="D191" s="39">
        <v>11</v>
      </c>
      <c r="E191" s="37">
        <v>33</v>
      </c>
      <c r="F191" s="40">
        <f>IF(SUM(E166:E175)&lt;&gt;0,(SUM(E182:E191)-SUM(E166:E175))/SUM(E166:E175),0)</f>
        <v>0.06896551724137931</v>
      </c>
      <c r="G191" s="39">
        <v>0</v>
      </c>
      <c r="H191" s="37">
        <v>0</v>
      </c>
      <c r="I191" s="40">
        <f>IF(SUM(H166:H175)&lt;&gt;0,(SUM(H182:H191)-SUM(H166:H175))/SUM(H166:H175),0)</f>
        <v>0</v>
      </c>
      <c r="J191" s="39">
        <v>0</v>
      </c>
      <c r="K191" s="37">
        <v>541</v>
      </c>
      <c r="L191" s="40">
        <f>IF(SUM(K166:K175)&lt;&gt;0,(SUM(K182:K191)-SUM(K166:K175))/SUM(K166:K175),0)</f>
        <v>0.15634755463059313</v>
      </c>
      <c r="M191" s="39">
        <v>0</v>
      </c>
      <c r="N191" s="37">
        <f>B191+E191+H191+K191</f>
        <v>1374</v>
      </c>
      <c r="O191" s="40">
        <f>IF(SUM(N166:N175)&lt;&gt;0,(SUM(N182:N191)-SUM(N166:N175))/SUM(N166:N175),0)</f>
        <v>0.2360549717057397</v>
      </c>
      <c r="P191" s="3"/>
      <c r="Q191" s="3"/>
      <c r="R191" s="3"/>
      <c r="S191" s="3"/>
    </row>
    <row r="192" spans="1:19" ht="30">
      <c r="A192" s="39" t="s">
        <v>7</v>
      </c>
      <c r="B192" s="37">
        <v>716</v>
      </c>
      <c r="C192" s="40">
        <f>IF(SUM(B166:B176)&lt;&gt;0,(SUM(B182:B192)-SUM(B166:B176))/SUM(B166:B176),0)</f>
        <v>0.28786482334869434</v>
      </c>
      <c r="D192" s="39">
        <v>5</v>
      </c>
      <c r="E192" s="37">
        <v>12</v>
      </c>
      <c r="F192" s="40">
        <f>IF(SUM(E166:E176)&lt;&gt;0,(SUM(E182:E192)-SUM(E166:E176))/SUM(E166:E176),0)</f>
        <v>0.12396694214876033</v>
      </c>
      <c r="G192" s="39">
        <v>0</v>
      </c>
      <c r="H192" s="37">
        <v>0</v>
      </c>
      <c r="I192" s="40">
        <f>IF(SUM(H166:H176)&lt;&gt;0,(SUM(H182:H192)-SUM(H166:H176))/SUM(H166:H176),0)</f>
        <v>0</v>
      </c>
      <c r="J192" s="39">
        <v>0</v>
      </c>
      <c r="K192" s="37">
        <v>455</v>
      </c>
      <c r="L192" s="40">
        <f>IF(SUM(K166:K176)&lt;&gt;0,(SUM(K182:K192)-SUM(K166:K176))/SUM(K166:K176),0)</f>
        <v>0.15647864054755722</v>
      </c>
      <c r="M192" s="39">
        <v>1</v>
      </c>
      <c r="N192" s="37">
        <v>1183</v>
      </c>
      <c r="O192" s="40">
        <f>IF(SUM(N166:N176)&lt;&gt;0,(SUM(N182:N192)-SUM(N166:N176))/SUM(N166:N176),0)</f>
        <v>0.23435774751564226</v>
      </c>
      <c r="P192" s="3"/>
      <c r="Q192" s="3"/>
      <c r="R192" s="3"/>
      <c r="S192" s="3"/>
    </row>
    <row r="193" spans="1:19" ht="30">
      <c r="A193" s="39" t="s">
        <v>8</v>
      </c>
      <c r="B193" s="37">
        <v>674</v>
      </c>
      <c r="C193" s="40">
        <f>IF(SUM(B166:B177)&lt;&gt;0,(SUM(B182:B193)-SUM(B166:B177))/SUM(B166:B177),0)</f>
        <v>0.29141716566866266</v>
      </c>
      <c r="D193" s="39">
        <v>9</v>
      </c>
      <c r="E193" s="37">
        <v>8</v>
      </c>
      <c r="F193" s="40">
        <f>IF(SUM(E166:E177)&lt;&gt;0,(SUM(E182:E193)-SUM(E166:E177))/SUM(E166:E177),0)</f>
        <v>0.152</v>
      </c>
      <c r="G193" s="39">
        <v>0</v>
      </c>
      <c r="H193" s="37">
        <v>0</v>
      </c>
      <c r="I193" s="40">
        <v>0</v>
      </c>
      <c r="J193" s="39">
        <v>0</v>
      </c>
      <c r="K193" s="37">
        <v>501</v>
      </c>
      <c r="L193" s="40">
        <f>IF(SUM(K166:K177)&lt;&gt;0,(SUM(K182:K193)-SUM(K166:K177))/SUM(K166:K177),0)</f>
        <v>0.1738752445120626</v>
      </c>
      <c r="M193" s="39">
        <v>1</v>
      </c>
      <c r="N193" s="37">
        <v>1183</v>
      </c>
      <c r="O193" s="40">
        <f>IF(SUM(N166:N177)&lt;&gt;0,(SUM(N182:N193)-SUM(N166:N177))/SUM(N166:N177),0)</f>
        <v>0.2434412265758092</v>
      </c>
      <c r="P193" s="3"/>
      <c r="Q193" s="3"/>
      <c r="R193" s="3"/>
      <c r="S193" s="3"/>
    </row>
    <row r="194" spans="1:19" ht="30">
      <c r="A194" s="37" t="s">
        <v>28</v>
      </c>
      <c r="B194" s="37">
        <f>SUM(B182:B193)</f>
        <v>9058</v>
      </c>
      <c r="C194" s="38"/>
      <c r="D194" s="37">
        <f>SUM(D182:D193)</f>
        <v>77</v>
      </c>
      <c r="E194" s="37">
        <f>SUM(E182:E193)</f>
        <v>144</v>
      </c>
      <c r="F194" s="37"/>
      <c r="G194" s="37">
        <v>0</v>
      </c>
      <c r="H194" s="37">
        <f>SUM(H182:H193)</f>
        <v>0</v>
      </c>
      <c r="I194" s="37"/>
      <c r="J194" s="37">
        <f>SUM(J182:J193)</f>
        <v>0</v>
      </c>
      <c r="K194" s="37">
        <f>SUM(K182:K193)</f>
        <v>5401</v>
      </c>
      <c r="L194" s="37"/>
      <c r="M194" s="37">
        <f>SUM(M182:M193)</f>
        <v>6</v>
      </c>
      <c r="N194" s="37">
        <f>B194+E194+H194+K194</f>
        <v>14603</v>
      </c>
      <c r="O194" s="37"/>
      <c r="P194" s="9"/>
      <c r="Q194" s="3"/>
      <c r="R194" s="3"/>
      <c r="S194" s="3"/>
    </row>
    <row r="195" spans="1:19" ht="30">
      <c r="A195" s="37"/>
      <c r="B195" s="37"/>
      <c r="C195" s="41"/>
      <c r="D195" s="39"/>
      <c r="E195" s="34" t="s">
        <v>0</v>
      </c>
      <c r="F195" s="36"/>
      <c r="G195" s="36"/>
      <c r="H195" s="36"/>
      <c r="I195" s="36"/>
      <c r="J195" s="36"/>
      <c r="K195" s="36"/>
      <c r="L195" s="39"/>
      <c r="M195" s="39"/>
      <c r="N195" s="39"/>
      <c r="O195" s="39"/>
      <c r="P195" s="3"/>
      <c r="Q195" s="3"/>
      <c r="R195" s="3"/>
      <c r="S195" s="3"/>
    </row>
    <row r="196" spans="1:19" ht="30">
      <c r="A196" s="37"/>
      <c r="B196" s="39"/>
      <c r="C196" s="41"/>
      <c r="D196" s="39"/>
      <c r="E196" s="34" t="s">
        <v>1</v>
      </c>
      <c r="F196" s="36"/>
      <c r="G196" s="36"/>
      <c r="H196" s="36"/>
      <c r="I196" s="36"/>
      <c r="J196" s="36"/>
      <c r="K196" s="36"/>
      <c r="L196" s="39"/>
      <c r="M196" s="39"/>
      <c r="N196" s="39"/>
      <c r="O196" s="39"/>
      <c r="P196" s="3"/>
      <c r="Q196" s="3"/>
      <c r="R196" s="3"/>
      <c r="S196" s="3"/>
    </row>
    <row r="197" spans="1:19" ht="30">
      <c r="A197" s="37">
        <v>2002</v>
      </c>
      <c r="B197" s="37" t="s">
        <v>38</v>
      </c>
      <c r="C197" s="38" t="s">
        <v>22</v>
      </c>
      <c r="D197" s="37" t="s">
        <v>23</v>
      </c>
      <c r="E197" s="37" t="s">
        <v>39</v>
      </c>
      <c r="F197" s="37" t="s">
        <v>22</v>
      </c>
      <c r="G197" s="37" t="s">
        <v>23</v>
      </c>
      <c r="H197" s="37" t="s">
        <v>40</v>
      </c>
      <c r="I197" s="37" t="s">
        <v>22</v>
      </c>
      <c r="J197" s="37" t="s">
        <v>23</v>
      </c>
      <c r="K197" s="37" t="s">
        <v>26</v>
      </c>
      <c r="L197" s="37" t="s">
        <v>22</v>
      </c>
      <c r="M197" s="37" t="s">
        <v>23</v>
      </c>
      <c r="N197" s="37" t="s">
        <v>28</v>
      </c>
      <c r="O197" s="37" t="s">
        <v>22</v>
      </c>
      <c r="P197" s="3"/>
      <c r="Q197" s="3"/>
      <c r="R197" s="3"/>
      <c r="S197" s="3"/>
    </row>
    <row r="198" spans="1:19" ht="30">
      <c r="A198" s="39" t="s">
        <v>36</v>
      </c>
      <c r="B198" s="37">
        <v>780</v>
      </c>
      <c r="C198" s="40">
        <f>IF(SUM(B181:B182)&lt;&gt;0,(SUM(B197:B198)-SUM(B181:B182))/SUM(B181:B182),0)</f>
        <v>0.2111801242236025</v>
      </c>
      <c r="D198" s="39">
        <v>10</v>
      </c>
      <c r="E198" s="37">
        <v>23</v>
      </c>
      <c r="F198" s="40">
        <f>IF(SUM(E181:E182)&lt;&gt;0,(SUM(E197:E198)-SUM(E181:E182))/SUM(E181:E182),0)</f>
        <v>1.0909090909090908</v>
      </c>
      <c r="G198" s="39">
        <v>1</v>
      </c>
      <c r="H198" s="37">
        <v>0</v>
      </c>
      <c r="I198" s="40">
        <f>IF(SUM(H181:H182)&lt;&gt;0,(SUM(H197:H198)-SUM(H181:H182))/SUM(H181:H182),0)</f>
        <v>0</v>
      </c>
      <c r="J198" s="39">
        <v>0</v>
      </c>
      <c r="K198" s="37">
        <v>488</v>
      </c>
      <c r="L198" s="40">
        <f>IF(SUM(K181:K182)&lt;&gt;0,(SUM(K197:K198)-SUM(K181:K182))/SUM(K181:K182),0)</f>
        <v>0.14823529411764705</v>
      </c>
      <c r="M198" s="39">
        <v>2</v>
      </c>
      <c r="N198" s="37">
        <v>1291</v>
      </c>
      <c r="O198" s="40">
        <f>IF(SUM(N181:N182)&lt;&gt;0,(SUM(N197:N198)-SUM(N181:N182))/SUM(N181:N182),0)</f>
        <v>0.19537037037037036</v>
      </c>
      <c r="P198" s="3"/>
      <c r="Q198" s="3"/>
      <c r="R198" s="3"/>
      <c r="S198" s="3"/>
    </row>
    <row r="199" spans="1:19" ht="30">
      <c r="A199" s="39" t="s">
        <v>29</v>
      </c>
      <c r="B199" s="37">
        <v>876</v>
      </c>
      <c r="C199" s="40">
        <f>IF(SUM(B182:B183)&lt;&gt;0,(SUM(B198:B199)-SUM(B182:B183))/SUM(B182:B183),0)</f>
        <v>0.11590296495956873</v>
      </c>
      <c r="D199" s="39">
        <v>5</v>
      </c>
      <c r="E199" s="37">
        <v>8</v>
      </c>
      <c r="F199" s="40">
        <f>IF(SUM(E182:E183)&lt;&gt;0,(SUM(E198:E199)-SUM(E182:E183))/SUM(E182:E183),0)</f>
        <v>0.55</v>
      </c>
      <c r="G199" s="39">
        <v>0</v>
      </c>
      <c r="H199" s="37">
        <v>0</v>
      </c>
      <c r="I199" s="40">
        <f>IF(SUM(H182:H183)&lt;&gt;0,(SUM(H198:H199)-SUM(H182:H183))/SUM(H182:H183),0)</f>
        <v>0</v>
      </c>
      <c r="J199" s="39">
        <v>0</v>
      </c>
      <c r="K199" s="37">
        <v>402</v>
      </c>
      <c r="L199" s="40">
        <f>IF(SUM(K182:K183)&lt;&gt;0,(SUM(K198:K199)-SUM(K182:K183))/SUM(K182:K183),0)</f>
        <v>0.07228915662650602</v>
      </c>
      <c r="M199" s="39">
        <v>2</v>
      </c>
      <c r="N199" s="37">
        <v>1286</v>
      </c>
      <c r="O199" s="40">
        <f>IF(SUM(N182:N183)&lt;&gt;0,(SUM(N198:N199)-SUM(N182:N183))/SUM(N182:N183),0)</f>
        <v>0.10411311053984576</v>
      </c>
      <c r="P199" s="3"/>
      <c r="Q199" s="3"/>
      <c r="R199" s="3"/>
      <c r="S199" s="3"/>
    </row>
    <row r="200" spans="1:19" ht="30">
      <c r="A200" s="39" t="s">
        <v>30</v>
      </c>
      <c r="B200" s="37">
        <v>916</v>
      </c>
      <c r="C200" s="40">
        <f>IF(SUM(B181:B184)&lt;&gt;0,(SUM(B197:B200)-SUM(B181:B184))/SUM(B181:B184),0)</f>
        <v>0.05800082270670506</v>
      </c>
      <c r="D200" s="39">
        <v>8</v>
      </c>
      <c r="E200" s="37">
        <v>12</v>
      </c>
      <c r="F200" s="40">
        <f>IF(SUM(E181:E184)&lt;&gt;0,(SUM(E197:E200)-SUM(E181:E184))/SUM(E181:E184),0)</f>
        <v>0.43333333333333335</v>
      </c>
      <c r="G200" s="39">
        <v>0</v>
      </c>
      <c r="H200" s="37">
        <v>0</v>
      </c>
      <c r="I200" s="40">
        <f>IF(SUM(H181:H184)&lt;&gt;0,(SUM(H197:H200)-SUM(H181:H184))/SUM(H181:H184),0)</f>
        <v>0</v>
      </c>
      <c r="J200" s="39">
        <v>0</v>
      </c>
      <c r="K200" s="37">
        <v>445</v>
      </c>
      <c r="L200" s="40">
        <f>IF(SUM(K181:K184)&lt;&gt;0,(SUM(K197:K200)-SUM(K181:K184))/SUM(K181:K184),0)</f>
        <v>0.033281733746130034</v>
      </c>
      <c r="M200" s="39">
        <v>0</v>
      </c>
      <c r="N200" s="37">
        <v>1373</v>
      </c>
      <c r="O200" s="40">
        <f>IF(SUM(N181:N184)&lt;&gt;0,(SUM(N197:N200)-SUM(N181:N184))/SUM(N181:N184),0)</f>
        <v>0.05249134026112443</v>
      </c>
      <c r="P200" s="3"/>
      <c r="Q200" s="3"/>
      <c r="R200" s="3"/>
      <c r="S200" s="3"/>
    </row>
    <row r="201" spans="1:19" ht="30">
      <c r="A201" s="39" t="s">
        <v>12</v>
      </c>
      <c r="B201" s="37">
        <v>800</v>
      </c>
      <c r="C201" s="40">
        <f>IF(SUM(B182:B185)&lt;&gt;0,(SUM(B198:B201)-SUM(B182:B185))/SUM(B182:B185),0)</f>
        <v>0.04428615670486219</v>
      </c>
      <c r="D201" s="39">
        <v>5</v>
      </c>
      <c r="E201" s="37">
        <v>9</v>
      </c>
      <c r="F201" s="40">
        <f>IF(SUM(E182:E185)&lt;&gt;0,(SUM(E198:E201)-SUM(E182:E185))/SUM(E182:E185),0)</f>
        <v>0.2682926829268293</v>
      </c>
      <c r="G201" s="39">
        <v>0</v>
      </c>
      <c r="H201" s="37">
        <v>0</v>
      </c>
      <c r="I201" s="40">
        <f>IF(SUM(H182:H185)&lt;&gt;0,(SUM(H198:H201)-SUM(H182:H185))/SUM(H182:H185),0)</f>
        <v>0</v>
      </c>
      <c r="J201" s="39">
        <v>0</v>
      </c>
      <c r="K201" s="37">
        <v>465</v>
      </c>
      <c r="L201" s="40">
        <f>IF(SUM(K182:K185)&lt;&gt;0,(SUM(K198:K201)-SUM(K182:K185))/SUM(K182:K185),0)</f>
        <v>0.06382978723404255</v>
      </c>
      <c r="M201" s="39">
        <v>1</v>
      </c>
      <c r="N201" s="37">
        <v>1274</v>
      </c>
      <c r="O201" s="40">
        <f>IF(SUM(N182:N185)&lt;&gt;0,(SUM(N198:N201)-SUM(N182:N185))/SUM(N182:N185),0)</f>
        <v>0.05280128980249899</v>
      </c>
      <c r="P201" s="3"/>
      <c r="Q201" s="3"/>
      <c r="R201" s="3"/>
      <c r="S201" s="3"/>
    </row>
    <row r="202" spans="1:19" ht="30">
      <c r="A202" s="39" t="s">
        <v>13</v>
      </c>
      <c r="B202" s="37">
        <v>817</v>
      </c>
      <c r="C202" s="40">
        <f>IF(SUM(B182:B186)&lt;&gt;0,(SUM(B198:B202)-SUM(B182:B186))/SUM(B182:B186),0)</f>
        <v>0.03406566279930881</v>
      </c>
      <c r="D202" s="39">
        <v>6</v>
      </c>
      <c r="E202" s="37">
        <v>11</v>
      </c>
      <c r="F202" s="40">
        <f>IF(SUM(E182:E186)&lt;&gt;0,(SUM(E198:E202)-SUM(E182:E186))/SUM(E182:E186),0)</f>
        <v>0.4</v>
      </c>
      <c r="G202" s="39">
        <v>0</v>
      </c>
      <c r="H202" s="37">
        <v>0</v>
      </c>
      <c r="I202" s="40">
        <f>IF(SUM(H182:H186)&lt;&gt;0,(SUM(H198:H202)-SUM(H182:H186))/SUM(H182:H186),0)</f>
        <v>0</v>
      </c>
      <c r="J202" s="39">
        <v>0</v>
      </c>
      <c r="K202" s="37">
        <v>451</v>
      </c>
      <c r="L202" s="40">
        <f>IF(SUM(K182:K186)&lt;&gt;0,(SUM(K198:K202)-SUM(K182:K186))/SUM(K182:K186),0)</f>
        <v>0.038284132841328415</v>
      </c>
      <c r="M202" s="39">
        <v>0</v>
      </c>
      <c r="N202" s="37">
        <v>1279</v>
      </c>
      <c r="O202" s="40">
        <f>IF(SUM(N182:N186)&lt;&gt;0,(SUM(N198:N202)-SUM(N182:N186))/SUM(N182:N186),0)</f>
        <v>0.038154533844189015</v>
      </c>
      <c r="P202" s="3"/>
      <c r="Q202" s="3"/>
      <c r="R202" s="3"/>
      <c r="S202" s="3"/>
    </row>
    <row r="203" spans="1:19" ht="30">
      <c r="A203" s="39" t="s">
        <v>14</v>
      </c>
      <c r="B203" s="37">
        <v>701</v>
      </c>
      <c r="C203" s="40">
        <f>IF(SUM(B181:B187)&lt;&gt;0,(SUM(B198:B203)-SUM(B181:B187))/SUM(B181:B187),0)</f>
        <v>0.02301255230125523</v>
      </c>
      <c r="D203" s="39">
        <v>8</v>
      </c>
      <c r="E203" s="37">
        <v>7</v>
      </c>
      <c r="F203" s="40">
        <f>IF(SUM(E181:E187)&lt;&gt;0,(SUM(E198:E203)-SUM(E181:E187))/SUM(E181:E187),0)</f>
        <v>0.09375</v>
      </c>
      <c r="G203" s="39">
        <v>0</v>
      </c>
      <c r="H203" s="37">
        <v>0</v>
      </c>
      <c r="I203" s="40">
        <f>IF(SUM(H181:H187)&lt;&gt;0,(SUM(H198:H203)-SUM(H181:H187))/SUM(H181:H187),0)</f>
        <v>0</v>
      </c>
      <c r="J203" s="39">
        <v>0</v>
      </c>
      <c r="K203" s="37">
        <v>414</v>
      </c>
      <c r="L203" s="40">
        <f>IF(SUM(K181:K187)&lt;&gt;0,(SUM(K198:K203)-SUM(K181:K187))/SUM(K181:K187),0)</f>
        <v>0.03254552499031383</v>
      </c>
      <c r="M203" s="39">
        <v>0</v>
      </c>
      <c r="N203" s="37">
        <v>1122</v>
      </c>
      <c r="O203" s="40">
        <f>IF(SUM(N181:N187)&lt;&gt;0,(SUM(N198:N203)-SUM(N181:N187))/SUM(N181:N187),0)</f>
        <v>0.027628032345013476</v>
      </c>
      <c r="P203" s="3"/>
      <c r="Q203" s="3"/>
      <c r="R203" s="3"/>
      <c r="S203" s="3"/>
    </row>
    <row r="204" spans="1:19" ht="30">
      <c r="A204" s="39" t="s">
        <v>3</v>
      </c>
      <c r="B204" s="37">
        <v>808</v>
      </c>
      <c r="C204" s="40">
        <f>IF(SUM(B182:B188)&lt;&gt;0,(SUM(B198:B204)-SUM(B182:B188))/SUM(B182:B188),0)</f>
        <v>0.036565399308713845</v>
      </c>
      <c r="D204" s="39">
        <v>2</v>
      </c>
      <c r="E204" s="37">
        <v>43</v>
      </c>
      <c r="F204" s="40">
        <f>IF(SUM(E182:E188)&lt;&gt;0,(SUM(E198:E204)-SUM(E182:E188))/SUM(E182:E188),0)</f>
        <v>0.5915492957746479</v>
      </c>
      <c r="G204" s="39">
        <v>0</v>
      </c>
      <c r="H204" s="37">
        <v>0</v>
      </c>
      <c r="I204" s="40">
        <f>IF(SUM(H182:H188)&lt;&gt;0,(SUM(H198:H204)-SUM(H182:H188))/SUM(H182:H188),0)</f>
        <v>0</v>
      </c>
      <c r="J204" s="39">
        <v>0</v>
      </c>
      <c r="K204" s="37">
        <v>512</v>
      </c>
      <c r="L204" s="40">
        <f>IF(SUM(K182:K188)&lt;&gt;0,(SUM(K198:K204)-SUM(K182:K188))/SUM(K182:K188),0)</f>
        <v>0.049554013875123884</v>
      </c>
      <c r="M204" s="39">
        <v>0</v>
      </c>
      <c r="N204" s="37">
        <v>1363</v>
      </c>
      <c r="O204" s="40">
        <f>IF(SUM(N182:N188)&lt;&gt;0,(SUM(N198:N204)-SUM(N182:N188))/SUM(N182:N188),0)</f>
        <v>0.046332945285215366</v>
      </c>
      <c r="P204" s="3"/>
      <c r="Q204" s="3"/>
      <c r="R204" s="3"/>
      <c r="S204" s="3"/>
    </row>
    <row r="205" spans="1:19" ht="30">
      <c r="A205" s="39" t="s">
        <v>31</v>
      </c>
      <c r="B205" s="37">
        <v>799</v>
      </c>
      <c r="C205" s="40">
        <f>IF(SUM(B182:B189)&lt;&gt;0,(SUM(B198:B205)-SUM(B182:B189))/SUM(B182:B189),0)</f>
        <v>0.03885513271506236</v>
      </c>
      <c r="D205" s="39">
        <v>5</v>
      </c>
      <c r="E205" s="37">
        <v>14</v>
      </c>
      <c r="F205" s="40">
        <f>IF(SUM(E182:E189)&lt;&gt;0,(SUM(E198:E205)-SUM(E182:E189))/SUM(E182:E189),0)</f>
        <v>0.5119047619047619</v>
      </c>
      <c r="G205" s="39">
        <v>0</v>
      </c>
      <c r="H205" s="37">
        <v>0</v>
      </c>
      <c r="I205" s="40">
        <f>IF(SUM(H182:H189)&lt;&gt;0,(SUM(H198:H205)-SUM(H182:H189))/SUM(H182:H189),0)</f>
        <v>0</v>
      </c>
      <c r="J205" s="39">
        <v>0</v>
      </c>
      <c r="K205" s="37">
        <v>516</v>
      </c>
      <c r="L205" s="40">
        <f>IF(SUM(K182:K189)&lt;&gt;0,(SUM(K198:K205)-SUM(K182:K189))/SUM(K182:K189),0)</f>
        <v>0.05004264998578334</v>
      </c>
      <c r="M205" s="39">
        <v>3</v>
      </c>
      <c r="N205" s="37">
        <v>1329</v>
      </c>
      <c r="O205" s="40">
        <f>IF(SUM(N182:N189)&lt;&gt;0,(SUM(N198:N205)-SUM(N182:N189))/SUM(N182:N189),0)</f>
        <v>0.04741116751269035</v>
      </c>
      <c r="P205" s="3"/>
      <c r="Q205" s="3"/>
      <c r="R205" s="3"/>
      <c r="S205" s="3"/>
    </row>
    <row r="206" spans="1:19" ht="30">
      <c r="A206" s="39" t="s">
        <v>32</v>
      </c>
      <c r="B206" s="37">
        <v>806</v>
      </c>
      <c r="C206" s="40">
        <f>IF(SUM(B182:B190)&lt;&gt;0,(SUM(B198:B206)-SUM(B182:B190))/SUM(B182:B190),0)</f>
        <v>0.06333721607454863</v>
      </c>
      <c r="D206" s="39">
        <v>10</v>
      </c>
      <c r="E206" s="37">
        <v>14</v>
      </c>
      <c r="F206" s="40">
        <f>IF(SUM(E182:E190)&lt;&gt;0,(SUM(E198:E206)-SUM(E182:E190))/SUM(E182:E190),0)</f>
        <v>0.5494505494505495</v>
      </c>
      <c r="G206" s="39">
        <v>0</v>
      </c>
      <c r="H206" s="37">
        <v>0</v>
      </c>
      <c r="I206" s="40">
        <f>IF(SUM(H182:H190)&lt;&gt;0,(SUM(H198:H206)-SUM(H182:H190))/SUM(H182:H190),0)</f>
        <v>0</v>
      </c>
      <c r="J206" s="39">
        <v>0</v>
      </c>
      <c r="K206" s="37">
        <v>470</v>
      </c>
      <c r="L206" s="40">
        <f>IF(SUM(K182:K190)&lt;&gt;0,(SUM(K198:K206)-SUM(K182:K190))/SUM(K182:K190),0)</f>
        <v>0.06634221311475409</v>
      </c>
      <c r="M206" s="39">
        <v>3</v>
      </c>
      <c r="N206" s="37">
        <v>1290</v>
      </c>
      <c r="O206" s="40">
        <f>IF(SUM(N182:N190)&lt;&gt;0,(SUM(N198:N206)-SUM(N182:N190))/SUM(N182:N190),0)</f>
        <v>0.06898139620556272</v>
      </c>
      <c r="P206" s="3"/>
      <c r="Q206" s="3"/>
      <c r="R206" s="3"/>
      <c r="S206" s="3"/>
    </row>
    <row r="207" spans="1:19" ht="30">
      <c r="A207" s="39" t="s">
        <v>33</v>
      </c>
      <c r="B207" s="37">
        <v>880</v>
      </c>
      <c r="C207" s="40">
        <f>IF(SUM(B182:B191)&lt;&gt;0,(SUM(B198:B207)-SUM(B182:B191))/SUM(B182:B191),0)</f>
        <v>0.0671622326551904</v>
      </c>
      <c r="D207" s="39">
        <v>4</v>
      </c>
      <c r="E207" s="37">
        <v>11</v>
      </c>
      <c r="F207" s="40">
        <f>IF(SUM(E182:E191)&lt;&gt;0,(SUM(E198:E207)-SUM(E182:E191))/SUM(E182:E191),0)</f>
        <v>0.22580645161290322</v>
      </c>
      <c r="G207" s="39">
        <v>0</v>
      </c>
      <c r="H207" s="37">
        <v>0</v>
      </c>
      <c r="I207" s="40">
        <f>IF(SUM(H182:H191)&lt;&gt;0,(SUM(H198:H207)-SUM(H182:H191))/SUM(H182:H191),0)</f>
        <v>0</v>
      </c>
      <c r="J207" s="39">
        <v>0</v>
      </c>
      <c r="K207" s="37">
        <v>559</v>
      </c>
      <c r="L207" s="40">
        <f>IF(SUM(K182:K191)&lt;&gt;0,(SUM(K198:K207)-SUM(K182:K191))/SUM(K182:K191),0)</f>
        <v>0.06231721034870641</v>
      </c>
      <c r="M207" s="39">
        <v>4</v>
      </c>
      <c r="N207" s="37">
        <v>1450</v>
      </c>
      <c r="O207" s="40">
        <f>IF(SUM(N182:N191)&lt;&gt;0,(SUM(N198:N207)-SUM(N182:N191))/SUM(N182:N191),0)</f>
        <v>0.06744604316546762</v>
      </c>
      <c r="P207" s="3"/>
      <c r="Q207" s="3"/>
      <c r="R207" s="3"/>
      <c r="S207" s="3"/>
    </row>
    <row r="208" spans="1:19" ht="30">
      <c r="A208" s="39" t="s">
        <v>34</v>
      </c>
      <c r="B208" s="37">
        <v>753</v>
      </c>
      <c r="C208" s="40">
        <f>IF(SUM(B182:B192)&lt;&gt;0,(SUM(B198:B208)-SUM(B182:B192))/SUM(B182:B192),0)</f>
        <v>0.06583969465648855</v>
      </c>
      <c r="D208" s="39">
        <v>6</v>
      </c>
      <c r="E208" s="37">
        <v>15</v>
      </c>
      <c r="F208" s="40">
        <f>IF(SUM(E182:E192)&lt;&gt;0,(SUM(E198:E208)-SUM(E182:E192))/SUM(E182:E192),0)</f>
        <v>0.22794117647058823</v>
      </c>
      <c r="G208" s="39">
        <v>0</v>
      </c>
      <c r="H208" s="37">
        <v>0</v>
      </c>
      <c r="I208" s="40">
        <f>IF(SUM(H182:H192)&lt;&gt;0,(SUM(H198:H208)-SUM(H182:H192))/SUM(H182:H192),0)</f>
        <v>0</v>
      </c>
      <c r="J208" s="39">
        <v>0</v>
      </c>
      <c r="K208" s="37">
        <v>445</v>
      </c>
      <c r="L208" s="40">
        <f>IF(SUM(K182:K192)&lt;&gt;0,(SUM(K198:K208)-SUM(K182:K192))/SUM(K182:K192),0)</f>
        <v>0.05448979591836735</v>
      </c>
      <c r="M208" s="39">
        <v>1</v>
      </c>
      <c r="N208" s="37">
        <v>1213</v>
      </c>
      <c r="O208" s="40">
        <f>IF(SUM(N182:N192)&lt;&gt;0,(SUM(N198:N208)-SUM(N182:N192))/SUM(N182:N192),0)</f>
        <v>0.06373462541930675</v>
      </c>
      <c r="P208" s="3"/>
      <c r="Q208" s="3"/>
      <c r="R208" s="3"/>
      <c r="S208" s="3"/>
    </row>
    <row r="209" spans="1:19" ht="30">
      <c r="A209" s="39" t="s">
        <v>35</v>
      </c>
      <c r="B209" s="37">
        <v>697</v>
      </c>
      <c r="C209" s="40">
        <f>IF(SUM(B182:B193)&lt;&gt;0,(SUM(B198:B209)-SUM(B182:B193))/SUM(B182:B193),0)</f>
        <v>0.06347979686465004</v>
      </c>
      <c r="D209" s="39">
        <v>12</v>
      </c>
      <c r="E209" s="37">
        <v>8</v>
      </c>
      <c r="F209" s="40">
        <f>IF(SUM(E182:E193)&lt;&gt;0,(SUM(E198:E209)-SUM(E182:E193))/SUM(E182:E193),0)</f>
        <v>0.2152777777777778</v>
      </c>
      <c r="G209" s="37">
        <v>0</v>
      </c>
      <c r="H209" s="37">
        <v>0</v>
      </c>
      <c r="I209" s="40">
        <f>IF(SUM(H182:H193)&lt;&gt;0,(SUM(H198:H209)-SUM(H182:H193))/SUM(H182:H193),0)</f>
        <v>0</v>
      </c>
      <c r="J209" s="39">
        <v>0</v>
      </c>
      <c r="K209" s="37">
        <v>496</v>
      </c>
      <c r="L209" s="40">
        <f>IF(SUM(K182:K193)&lt;&gt;0,(SUM(K198:K209)-SUM(K182:K193))/SUM(K182:K193),0)</f>
        <v>0.04850953527124607</v>
      </c>
      <c r="M209" s="39">
        <v>2</v>
      </c>
      <c r="N209" s="37">
        <v>1201</v>
      </c>
      <c r="O209" s="40">
        <f>IF(SUM(N182:N193)&lt;&gt;0,(SUM(N198:N209)-SUM(N182:N193))/SUM(N182:N193),0)</f>
        <v>0.059802712700369916</v>
      </c>
      <c r="P209" s="3"/>
      <c r="Q209" s="3"/>
      <c r="R209" s="3"/>
      <c r="S209" s="3"/>
    </row>
    <row r="210" spans="1:19" ht="30">
      <c r="A210" s="37" t="s">
        <v>37</v>
      </c>
      <c r="B210" s="37">
        <f>SUM(B198:B209)</f>
        <v>9633</v>
      </c>
      <c r="C210" s="41"/>
      <c r="D210" s="39">
        <f>SUM(D198:D209)</f>
        <v>81</v>
      </c>
      <c r="E210" s="37">
        <f>SUM(E198:E209)</f>
        <v>175</v>
      </c>
      <c r="F210" s="39"/>
      <c r="G210" s="39">
        <f>SUM(G198:G209)</f>
        <v>1</v>
      </c>
      <c r="H210" s="37">
        <f>SUM(H198:H209)</f>
        <v>0</v>
      </c>
      <c r="I210" s="39"/>
      <c r="J210" s="39">
        <f>SUM(J198:J209)</f>
        <v>0</v>
      </c>
      <c r="K210" s="37">
        <f>SUM(K198:K209)</f>
        <v>5663</v>
      </c>
      <c r="L210" s="39"/>
      <c r="M210" s="39">
        <f>SUM(M198:M209)</f>
        <v>18</v>
      </c>
      <c r="N210" s="37">
        <f>SUM(N198:N209)</f>
        <v>15471</v>
      </c>
      <c r="O210" s="39"/>
      <c r="P210" s="3"/>
      <c r="Q210" s="3"/>
      <c r="R210" s="3"/>
      <c r="S210" s="3"/>
    </row>
    <row r="211" spans="1:19" ht="27.75">
      <c r="A211" s="42"/>
      <c r="B211" s="42"/>
      <c r="C211" s="43"/>
      <c r="D211" s="44"/>
      <c r="E211" s="45" t="s">
        <v>0</v>
      </c>
      <c r="F211" s="46"/>
      <c r="G211" s="46"/>
      <c r="H211" s="46"/>
      <c r="I211" s="46"/>
      <c r="J211" s="46"/>
      <c r="K211" s="46"/>
      <c r="L211" s="44"/>
      <c r="M211" s="44"/>
      <c r="N211" s="42"/>
      <c r="O211" s="44"/>
      <c r="P211" s="3"/>
      <c r="Q211" s="3"/>
      <c r="R211" s="3"/>
      <c r="S211" s="3"/>
    </row>
    <row r="212" spans="1:19" ht="27.75">
      <c r="A212" s="42"/>
      <c r="B212" s="42"/>
      <c r="C212" s="43"/>
      <c r="D212" s="44"/>
      <c r="E212" s="45" t="s">
        <v>1</v>
      </c>
      <c r="F212" s="46"/>
      <c r="G212" s="46"/>
      <c r="H212" s="46"/>
      <c r="I212" s="46"/>
      <c r="J212" s="46"/>
      <c r="K212" s="46"/>
      <c r="L212" s="44"/>
      <c r="M212" s="44"/>
      <c r="N212" s="42"/>
      <c r="O212" s="44"/>
      <c r="P212" s="3"/>
      <c r="Q212" s="3"/>
      <c r="R212" s="3"/>
      <c r="S212" s="3"/>
    </row>
    <row r="213" spans="1:19" ht="27.75">
      <c r="A213" s="42">
        <v>2003</v>
      </c>
      <c r="B213" s="42" t="s">
        <v>38</v>
      </c>
      <c r="C213" s="47" t="s">
        <v>22</v>
      </c>
      <c r="D213" s="42" t="s">
        <v>23</v>
      </c>
      <c r="E213" s="42" t="s">
        <v>39</v>
      </c>
      <c r="F213" s="42" t="s">
        <v>22</v>
      </c>
      <c r="G213" s="42" t="s">
        <v>23</v>
      </c>
      <c r="H213" s="42" t="s">
        <v>40</v>
      </c>
      <c r="I213" s="42" t="s">
        <v>22</v>
      </c>
      <c r="J213" s="42" t="s">
        <v>23</v>
      </c>
      <c r="K213" s="42" t="s">
        <v>26</v>
      </c>
      <c r="L213" s="42" t="s">
        <v>22</v>
      </c>
      <c r="M213" s="42" t="s">
        <v>23</v>
      </c>
      <c r="N213" s="42" t="s">
        <v>28</v>
      </c>
      <c r="O213" s="42" t="s">
        <v>22</v>
      </c>
      <c r="P213" s="3"/>
      <c r="Q213" s="3"/>
      <c r="R213" s="3"/>
      <c r="S213" s="3"/>
    </row>
    <row r="214" spans="1:21" ht="27.75">
      <c r="A214" s="44" t="s">
        <v>36</v>
      </c>
      <c r="B214" s="42">
        <v>819</v>
      </c>
      <c r="C214" s="48">
        <f>IF(SUM(B197:B198)&lt;&gt;0,(SUM(B213:B214)-SUM(B197:B198))/SUM(B197:B198),0)</f>
        <v>0.05</v>
      </c>
      <c r="D214" s="44">
        <v>9</v>
      </c>
      <c r="E214" s="42">
        <v>10</v>
      </c>
      <c r="F214" s="48">
        <f>IF(SUM(E197:E198)&lt;&gt;0,(SUM(E213:E214)-SUM(E197:E198))/SUM(E197:E198),0)</f>
        <v>-0.5652173913043478</v>
      </c>
      <c r="G214" s="44">
        <v>0</v>
      </c>
      <c r="H214" s="42">
        <v>1</v>
      </c>
      <c r="I214" s="48">
        <f>IF(SUM(H197:H198)&lt;&gt;0,(SUM(H213:H214)-SUM(H197:H198))/SUM(H197:H198),0)</f>
        <v>0</v>
      </c>
      <c r="J214" s="44">
        <v>0</v>
      </c>
      <c r="K214" s="42">
        <v>486</v>
      </c>
      <c r="L214" s="48">
        <f>IF(SUM(K197:K198)&lt;&gt;0,(SUM(K213:K214)-SUM(K197:K198))/SUM(K197:K198),0)</f>
        <v>-0.004098360655737705</v>
      </c>
      <c r="M214" s="44">
        <v>2</v>
      </c>
      <c r="N214" s="42">
        <v>1316</v>
      </c>
      <c r="O214" s="48">
        <f>IF(SUM(N197:N198)&lt;&gt;0,(SUM(N213:N214)-SUM(N197:N198))/SUM(N197:N198),0)</f>
        <v>0.019364833462432222</v>
      </c>
      <c r="P214" s="7"/>
      <c r="Q214" s="7"/>
      <c r="R214" s="7"/>
      <c r="S214" s="7"/>
      <c r="T214" s="23"/>
      <c r="U214" s="23"/>
    </row>
    <row r="215" spans="1:21" ht="27.75">
      <c r="A215" s="44" t="s">
        <v>29</v>
      </c>
      <c r="B215" s="42">
        <v>978</v>
      </c>
      <c r="C215" s="48">
        <f>IF(SUM(B198:B199)&lt;&gt;0,(SUM(B214:B215)-SUM(B198:B199))/SUM(B198:B199),0)</f>
        <v>0.08514492753623189</v>
      </c>
      <c r="D215" s="44">
        <v>11</v>
      </c>
      <c r="E215" s="42">
        <v>13</v>
      </c>
      <c r="F215" s="48">
        <f>IF(SUM(E198:E199)&lt;&gt;0,(SUM(E214:E215)-SUM(E198:E199))/SUM(E198:E199),0)</f>
        <v>-0.25806451612903225</v>
      </c>
      <c r="G215" s="44">
        <v>0</v>
      </c>
      <c r="H215" s="42">
        <v>0</v>
      </c>
      <c r="I215" s="48">
        <f>IF(SUM(H198:H199)&lt;&gt;0,(SUM(H214:H215)-SUM(H198:H199))/SUM(H198:H199),0)</f>
        <v>0</v>
      </c>
      <c r="J215" s="44">
        <v>0</v>
      </c>
      <c r="K215" s="42">
        <v>532</v>
      </c>
      <c r="L215" s="48">
        <f>IF(SUM(K198:K199)&lt;&gt;0,(SUM(K214:K215)-SUM(K198:K199))/SUM(K198:K199),0)</f>
        <v>0.14382022471910114</v>
      </c>
      <c r="M215" s="44">
        <v>1</v>
      </c>
      <c r="N215" s="42">
        <v>1523</v>
      </c>
      <c r="O215" s="48">
        <f>IF(SUM(N198:N199)&lt;&gt;0,(SUM(N214:N215)-SUM(N198:N199))/SUM(N198:N199),0)</f>
        <v>0.1016686069072565</v>
      </c>
      <c r="P215" s="7"/>
      <c r="Q215" s="7"/>
      <c r="R215" s="7"/>
      <c r="S215" s="7"/>
      <c r="T215" s="23"/>
      <c r="U215" s="23"/>
    </row>
    <row r="216" spans="1:21" ht="27.75">
      <c r="A216" s="44" t="s">
        <v>30</v>
      </c>
      <c r="B216" s="42">
        <v>1069</v>
      </c>
      <c r="C216" s="48">
        <f>IF(SUM(B197:B200)&lt;&gt;0,(SUM(B213:B216)-SUM(B197:B200))/SUM(B197:B200),0)</f>
        <v>0.11430793157076205</v>
      </c>
      <c r="D216" s="44">
        <v>0</v>
      </c>
      <c r="E216" s="42">
        <v>32</v>
      </c>
      <c r="F216" s="48">
        <f>IF(SUM(E197:E200)&lt;&gt;0,(SUM(E213:E216)-SUM(E197:E200))/SUM(E197:E200),0)</f>
        <v>0.27906976744186046</v>
      </c>
      <c r="G216" s="44">
        <v>0</v>
      </c>
      <c r="H216" s="42">
        <v>0</v>
      </c>
      <c r="I216" s="48">
        <f>IF(SUM(H197:H200)&lt;&gt;0,(SUM(H213:H216)-SUM(H197:H200))/SUM(H197:H200),0)</f>
        <v>0</v>
      </c>
      <c r="J216" s="44">
        <v>0</v>
      </c>
      <c r="K216" s="42">
        <v>513</v>
      </c>
      <c r="L216" s="48">
        <f>IF(SUM(K197:K200)&lt;&gt;0,(SUM(K213:K216)-SUM(K197:K200))/SUM(K197:K200),0)</f>
        <v>0.14681647940074907</v>
      </c>
      <c r="M216" s="44">
        <v>12</v>
      </c>
      <c r="N216" s="42">
        <v>1614</v>
      </c>
      <c r="O216" s="48">
        <f>IF(SUM(N197:N200)&lt;&gt;0,(SUM(N213:N216)-SUM(N197:N200))/SUM(N197:N200),0)</f>
        <v>0.12734177215189874</v>
      </c>
      <c r="P216" s="7"/>
      <c r="Q216" s="7"/>
      <c r="R216" s="7"/>
      <c r="S216" s="7"/>
      <c r="T216" s="23"/>
      <c r="U216" s="23"/>
    </row>
    <row r="217" spans="1:21" ht="27.75">
      <c r="A217" s="44" t="s">
        <v>12</v>
      </c>
      <c r="B217" s="42">
        <v>938</v>
      </c>
      <c r="C217" s="48">
        <f>IF(SUM(B198:B201)&lt;&gt;0,(SUM(B214:B217)-SUM(B198:B201))/SUM(B198:B201),0)</f>
        <v>0.12811387900355872</v>
      </c>
      <c r="D217" s="44">
        <v>4</v>
      </c>
      <c r="E217" s="42">
        <v>7</v>
      </c>
      <c r="F217" s="48">
        <f>IF(SUM(E198:E201)&lt;&gt;0,(SUM(E214:E217)-SUM(E198:E201))/SUM(E198:E201),0)</f>
        <v>0.19230769230769232</v>
      </c>
      <c r="G217" s="44">
        <v>0</v>
      </c>
      <c r="H217" s="42">
        <v>2</v>
      </c>
      <c r="I217" s="48">
        <f>IF(SUM(H198:H201)&lt;&gt;0,(SUM(H214:H217)-SUM(H198:H201))/SUM(H198:H201),0)</f>
        <v>0</v>
      </c>
      <c r="J217" s="44">
        <v>0</v>
      </c>
      <c r="K217" s="42">
        <v>502</v>
      </c>
      <c r="L217" s="48">
        <f>IF(SUM(K198:K201)&lt;&gt;0,(SUM(K214:K217)-SUM(K198:K201))/SUM(K198:K201),0)</f>
        <v>0.12944444444444445</v>
      </c>
      <c r="M217" s="44">
        <v>3</v>
      </c>
      <c r="N217" s="42">
        <v>1449</v>
      </c>
      <c r="O217" s="48">
        <f>IF(SUM(N198:N201)&lt;&gt;0,(SUM(N214:N217)-SUM(N198:N201))/SUM(N198:N201),0)</f>
        <v>0.12978560490045943</v>
      </c>
      <c r="P217" s="7"/>
      <c r="Q217" s="7"/>
      <c r="R217" s="7"/>
      <c r="S217" s="7"/>
      <c r="T217" s="23"/>
      <c r="U217" s="23"/>
    </row>
    <row r="218" spans="1:21" ht="27.75">
      <c r="A218" s="44" t="s">
        <v>13</v>
      </c>
      <c r="B218" s="42">
        <v>841</v>
      </c>
      <c r="C218" s="48">
        <f>IF(SUM(B198:B202)&lt;&gt;0,(SUM(B214:B218)-SUM(B198:B202))/SUM(B198:B202),0)</f>
        <v>0.10885652900453568</v>
      </c>
      <c r="D218" s="44">
        <v>11</v>
      </c>
      <c r="E218" s="42">
        <v>9</v>
      </c>
      <c r="F218" s="48">
        <f>IF(SUM(E198:E202)&lt;&gt;0,(SUM(E214:E218)-SUM(E198:E202))/SUM(E198:E202),0)</f>
        <v>0.12698412698412698</v>
      </c>
      <c r="G218" s="44">
        <v>0</v>
      </c>
      <c r="H218" s="42">
        <v>0</v>
      </c>
      <c r="I218" s="48">
        <f>IF(SUM(H198:H202)&lt;&gt;0,(SUM(H214:H218)-SUM(H198:H202))/SUM(H198:H202),0)</f>
        <v>0</v>
      </c>
      <c r="J218" s="44">
        <v>0</v>
      </c>
      <c r="K218" s="42">
        <v>534</v>
      </c>
      <c r="L218" s="48">
        <f>IF(SUM(K198:K202)&lt;&gt;0,(SUM(K214:K218)-SUM(K198:K202))/SUM(K198:K202),0)</f>
        <v>0.14038205242114615</v>
      </c>
      <c r="M218" s="44">
        <v>1</v>
      </c>
      <c r="N218" s="42">
        <v>1384</v>
      </c>
      <c r="O218" s="48">
        <f>IF(SUM(N198:N202)&lt;&gt;0,(SUM(N214:N218)-SUM(N198:N202))/SUM(N198:N202),0)</f>
        <v>0.12040596647701061</v>
      </c>
      <c r="P218" s="7"/>
      <c r="Q218" s="7"/>
      <c r="R218" s="7"/>
      <c r="S218" s="7"/>
      <c r="T218" s="23"/>
      <c r="U218" s="23"/>
    </row>
    <row r="219" spans="1:21" ht="27.75">
      <c r="A219" s="44" t="s">
        <v>14</v>
      </c>
      <c r="B219" s="42">
        <v>884</v>
      </c>
      <c r="C219" s="48">
        <f>IF(SUM(B197:B203)&lt;&gt;0,(SUM(B214:B219)-SUM(B197:B203))/SUM(B197:B203),0)</f>
        <v>0.13067484662576687</v>
      </c>
      <c r="D219" s="44">
        <v>5</v>
      </c>
      <c r="E219" s="42">
        <v>9</v>
      </c>
      <c r="F219" s="48">
        <f>IF(SUM(E197:E203)&lt;&gt;0,(SUM(E214:E219)-SUM(E197:E203))/SUM(E197:E203),0)</f>
        <v>0.14285714285714285</v>
      </c>
      <c r="G219" s="44">
        <v>0</v>
      </c>
      <c r="H219" s="42">
        <v>0</v>
      </c>
      <c r="I219" s="48">
        <f>IF(SUM(H197:H203)&lt;&gt;0,(SUM(H214:H219)-SUM(H197:H203))/SUM(H197:H203),0)</f>
        <v>0</v>
      </c>
      <c r="J219" s="44">
        <v>0</v>
      </c>
      <c r="K219" s="42">
        <v>521</v>
      </c>
      <c r="L219" s="48">
        <f>IF(SUM(K197:K203)&lt;&gt;0,(SUM(K214:K219)-SUM(K197:K203))/SUM(K197:K203),0)</f>
        <v>0.15872420262664166</v>
      </c>
      <c r="M219" s="44">
        <v>1</v>
      </c>
      <c r="N219" s="42">
        <v>1414</v>
      </c>
      <c r="O219" s="48">
        <f>IF(SUM(N197:N203)&lt;&gt;0,(SUM(N214:N219)-SUM(N197:N203))/SUM(N197:N203),0)</f>
        <v>0.14098360655737704</v>
      </c>
      <c r="P219" s="26"/>
      <c r="Q219" s="26"/>
      <c r="R219" s="26"/>
      <c r="S219" s="23"/>
      <c r="T219" s="23"/>
      <c r="U219" s="23"/>
    </row>
    <row r="220" spans="1:21" ht="27.75">
      <c r="A220" s="44" t="s">
        <v>3</v>
      </c>
      <c r="B220" s="42">
        <v>710</v>
      </c>
      <c r="C220" s="48">
        <f>IF(SUM(B198:B204)&lt;&gt;0,(SUM(B214:B220)-SUM(B198:B204))/SUM(B198:B204),0)</f>
        <v>0.09494559494559494</v>
      </c>
      <c r="D220" s="44">
        <v>14</v>
      </c>
      <c r="E220" s="42">
        <v>11</v>
      </c>
      <c r="F220" s="48">
        <f>IF(SUM(E198:E204)&lt;&gt;0,(SUM(E214:E220)-SUM(E198:E204))/SUM(E198:E204),0)</f>
        <v>-0.19469026548672566</v>
      </c>
      <c r="G220" s="44">
        <v>1</v>
      </c>
      <c r="H220" s="42">
        <v>0</v>
      </c>
      <c r="I220" s="48">
        <f>IF(SUM(H198:H204)&lt;&gt;0,(SUM(H214:H220)-SUM(H198:H204))/SUM(H198:H204),0)</f>
        <v>0</v>
      </c>
      <c r="J220" s="44">
        <v>0</v>
      </c>
      <c r="K220" s="42">
        <v>514</v>
      </c>
      <c r="L220" s="48">
        <f>IF(SUM(K198:K204)&lt;&gt;0,(SUM(K214:K220)-SUM(K198:K204))/SUM(K198:K204),0)</f>
        <v>0.13377400062952471</v>
      </c>
      <c r="M220" s="44">
        <v>2</v>
      </c>
      <c r="N220" s="42">
        <v>1235</v>
      </c>
      <c r="O220" s="48">
        <f>IF(SUM(N198:N204)&lt;&gt;0,(SUM(N214:N220)-SUM(N198:N204))/SUM(N198:N204),0)</f>
        <v>0.10536270582999555</v>
      </c>
      <c r="P220" s="26"/>
      <c r="Q220" s="26"/>
      <c r="R220" s="26"/>
      <c r="S220" s="23"/>
      <c r="T220" s="23"/>
      <c r="U220" s="23"/>
    </row>
    <row r="221" spans="1:21" ht="27.75">
      <c r="A221" s="44" t="s">
        <v>31</v>
      </c>
      <c r="B221" s="42">
        <v>824</v>
      </c>
      <c r="C221" s="48">
        <f>IF(SUM(B198:B205)&lt;&gt;0,(SUM(B214:B221)-SUM(B198:B205))/SUM(B198:B205),0)</f>
        <v>0.08711713098353085</v>
      </c>
      <c r="D221" s="44">
        <v>6</v>
      </c>
      <c r="E221" s="42">
        <v>9</v>
      </c>
      <c r="F221" s="48">
        <f>IF(SUM(E198:E205)&lt;&gt;0,(SUM(E214:E221)-SUM(E198:E205))/SUM(E198:E205),0)</f>
        <v>-0.2125984251968504</v>
      </c>
      <c r="G221" s="44">
        <v>0</v>
      </c>
      <c r="H221" s="42">
        <v>1</v>
      </c>
      <c r="I221" s="48">
        <f>IF(SUM(H198:H205)&lt;&gt;0,(SUM(H214:H221)-SUM(H198:H205))/SUM(H198:H205),0)</f>
        <v>0</v>
      </c>
      <c r="J221" s="44">
        <v>0</v>
      </c>
      <c r="K221" s="42">
        <v>492</v>
      </c>
      <c r="L221" s="48">
        <f>IF(SUM(K198:K205)&lt;&gt;0,(SUM(K214:K221)-SUM(K198:K205))/SUM(K198:K205),0)</f>
        <v>0.10858380720281614</v>
      </c>
      <c r="M221" s="44">
        <v>1</v>
      </c>
      <c r="N221" s="42">
        <v>1326</v>
      </c>
      <c r="O221" s="48">
        <f>IF(SUM(N198:N205)&lt;&gt;0,(SUM(N214:N221)-SUM(N198:N205))/SUM(N198:N205),0)</f>
        <v>0.09149946689929243</v>
      </c>
      <c r="P221" s="26"/>
      <c r="Q221" s="26"/>
      <c r="R221" s="26"/>
      <c r="S221" s="23"/>
      <c r="T221" s="23"/>
      <c r="U221" s="23"/>
    </row>
    <row r="222" spans="1:21" ht="27.75">
      <c r="A222" s="44" t="s">
        <v>32</v>
      </c>
      <c r="B222" s="42">
        <v>823</v>
      </c>
      <c r="C222" s="48">
        <f>IF(SUM(B198:B206)&lt;&gt;0,(SUM(B214:B222)-SUM(B198:B206))/SUM(B198:B206),0)</f>
        <v>0.07983020676434342</v>
      </c>
      <c r="D222" s="44">
        <v>6</v>
      </c>
      <c r="E222" s="42">
        <v>9</v>
      </c>
      <c r="F222" s="48">
        <f>IF(SUM(E198:E206)&lt;&gt;0,(SUM(E214:E222)-SUM(E198:E206))/SUM(E198:E206),0)</f>
        <v>-0.22695035460992907</v>
      </c>
      <c r="G222" s="44">
        <v>0</v>
      </c>
      <c r="H222" s="42">
        <v>0</v>
      </c>
      <c r="I222" s="48">
        <f>IF(SUM(H198:H206)&lt;&gt;0,(SUM(H214:H222)-SUM(H198:H206))/SUM(H198:H206),0)</f>
        <v>0</v>
      </c>
      <c r="J222" s="44">
        <v>0</v>
      </c>
      <c r="K222" s="42">
        <v>570</v>
      </c>
      <c r="L222" s="48">
        <f>IF(SUM(K198:K206)&lt;&gt;0,(SUM(K214:K222)-SUM(K198:K206))/SUM(K198:K206),0)</f>
        <v>0.12034590439586837</v>
      </c>
      <c r="M222" s="44">
        <v>2</v>
      </c>
      <c r="N222" s="42">
        <v>1402</v>
      </c>
      <c r="O222" s="48">
        <f>IF(SUM(N198:N206)&lt;&gt;0,(SUM(N214:N222)-SUM(N198:N206))/SUM(N198:N206),0)</f>
        <v>0.0909795812871543</v>
      </c>
      <c r="P222" s="26"/>
      <c r="Q222" s="26"/>
      <c r="R222" s="26"/>
      <c r="S222" s="23"/>
      <c r="T222" s="23"/>
      <c r="U222" s="23"/>
    </row>
    <row r="223" spans="1:21" ht="27.75">
      <c r="A223" s="44" t="s">
        <v>33</v>
      </c>
      <c r="B223" s="42">
        <v>866</v>
      </c>
      <c r="C223" s="48">
        <f>IF(SUM(B198:B207)&lt;&gt;0,(SUM(B214:B223)-SUM(B198:B207))/SUM(B198:B207),0)</f>
        <v>0.06953440058658193</v>
      </c>
      <c r="D223" s="44">
        <v>8</v>
      </c>
      <c r="E223" s="42">
        <v>15</v>
      </c>
      <c r="F223" s="48">
        <f>IF(SUM(E198:E207)&lt;&gt;0,(SUM(E214:E223)-SUM(E198:E207))/SUM(E198:E207),0)</f>
        <v>-0.18421052631578946</v>
      </c>
      <c r="G223" s="44">
        <v>0</v>
      </c>
      <c r="H223" s="42">
        <v>1</v>
      </c>
      <c r="I223" s="48">
        <f>IF(SUM(H198:H207)&lt;&gt;0,(SUM(H214:H223)-SUM(H198:H207))/SUM(H198:H207),0)</f>
        <v>0</v>
      </c>
      <c r="J223" s="44">
        <v>0</v>
      </c>
      <c r="K223" s="42">
        <v>603</v>
      </c>
      <c r="L223" s="48">
        <f>IF(SUM(K198:K207)&lt;&gt;0,(SUM(K214:K223)-SUM(K198:K207))/SUM(K198:K207),0)</f>
        <v>0.11541719610334604</v>
      </c>
      <c r="M223" s="44">
        <v>1</v>
      </c>
      <c r="N223" s="42">
        <v>1485</v>
      </c>
      <c r="O223" s="48">
        <f>IF(SUM(N198:N207)&lt;&gt;0,(SUM(N214:N223)-SUM(N198:N207))/SUM(N198:N207),0)</f>
        <v>0.08355671287432029</v>
      </c>
      <c r="P223" s="26"/>
      <c r="Q223" s="26"/>
      <c r="R223" s="26"/>
      <c r="S223" s="23"/>
      <c r="T223" s="23"/>
      <c r="U223" s="23"/>
    </row>
    <row r="224" spans="1:21" ht="27.75">
      <c r="A224" s="44" t="s">
        <v>34</v>
      </c>
      <c r="B224" s="42">
        <v>678</v>
      </c>
      <c r="C224" s="48">
        <f>IF(SUM(B198:B208)&lt;&gt;0,(SUM(B214:B224)-SUM(B198:B208))/SUM(B198:B208),0)</f>
        <v>0.055282005371530885</v>
      </c>
      <c r="D224" s="44">
        <v>10</v>
      </c>
      <c r="E224" s="42">
        <v>4</v>
      </c>
      <c r="F224" s="48">
        <f>IF(SUM(E198:E208)&lt;&gt;0,(SUM(E214:E224)-SUM(E198:E208))/SUM(E198:E208),0)</f>
        <v>-0.23353293413173654</v>
      </c>
      <c r="G224" s="44">
        <v>0</v>
      </c>
      <c r="H224" s="42">
        <v>0</v>
      </c>
      <c r="I224" s="48">
        <f>IF(SUM(H198:H208)&lt;&gt;0,(SUM(H214:H224)-SUM(H198:H208))/SUM(H198:H208),0)</f>
        <v>0</v>
      </c>
      <c r="J224" s="44">
        <v>0</v>
      </c>
      <c r="K224" s="42">
        <v>493</v>
      </c>
      <c r="L224" s="48">
        <f>IF(SUM(K198:K208)&lt;&gt;0,(SUM(K214:K224)-SUM(K198:K208))/SUM(K198:K208),0)</f>
        <v>0.11476678923940391</v>
      </c>
      <c r="M224" s="44">
        <v>0</v>
      </c>
      <c r="N224" s="42">
        <v>1175</v>
      </c>
      <c r="O224" s="48">
        <f>IF(SUM(N198:N208)&lt;&gt;0,(SUM(N214:N224)-SUM(N198:N208))/SUM(N198:N208),0)</f>
        <v>0.07379117028731605</v>
      </c>
      <c r="P224" s="26"/>
      <c r="Q224" s="26"/>
      <c r="R224" s="26"/>
      <c r="S224" s="23"/>
      <c r="T224" s="23"/>
      <c r="U224" s="23"/>
    </row>
    <row r="225" spans="1:21" ht="27.75">
      <c r="A225" s="44" t="s">
        <v>35</v>
      </c>
      <c r="B225" s="42">
        <v>701</v>
      </c>
      <c r="C225" s="48">
        <f>IF(SUM(B198:B209)&lt;&gt;0,(SUM(B214:B225)-SUM(B198:B209))/SUM(B198:B209),0)</f>
        <v>0.051697290563687326</v>
      </c>
      <c r="D225" s="44">
        <v>17</v>
      </c>
      <c r="E225" s="42">
        <v>8</v>
      </c>
      <c r="F225" s="48">
        <f>IF(SUM(E198:E209)&lt;&gt;0,(SUM(E214:E225)-SUM(E198:E209))/SUM(E198:E209),0)</f>
        <v>-0.22285714285714286</v>
      </c>
      <c r="G225" s="42">
        <v>0</v>
      </c>
      <c r="H225" s="42">
        <v>0</v>
      </c>
      <c r="I225" s="48">
        <f>IF(SUM(H198:H209)&lt;&gt;0,(SUM(H214:H225)-SUM(H198:H209))/SUM(H198:H209),0)</f>
        <v>0</v>
      </c>
      <c r="J225" s="44">
        <v>0</v>
      </c>
      <c r="K225" s="42">
        <v>476</v>
      </c>
      <c r="L225" s="48">
        <f>IF(SUM(K198:K209)&lt;&gt;0,(SUM(K214:K225)-SUM(K198:K209))/SUM(K198:K209),0)</f>
        <v>0.1011831184884337</v>
      </c>
      <c r="M225" s="44">
        <v>3</v>
      </c>
      <c r="N225" s="42">
        <v>1204</v>
      </c>
      <c r="O225" s="48">
        <f>IF(SUM(N198:N209)&lt;&gt;0,(SUM(N214:N225)-SUM(N198:N209))/SUM(N198:N209),0)</f>
        <v>0.06825673841380647</v>
      </c>
      <c r="P225" s="26"/>
      <c r="Q225" s="26"/>
      <c r="R225" s="26"/>
      <c r="S225" s="23"/>
      <c r="T225" s="23"/>
      <c r="U225" s="23"/>
    </row>
    <row r="226" spans="1:21" ht="27.75">
      <c r="A226" s="42" t="s">
        <v>37</v>
      </c>
      <c r="B226" s="42">
        <f>SUM(B214:B225)</f>
        <v>10131</v>
      </c>
      <c r="C226" s="43"/>
      <c r="D226" s="44">
        <f>SUM(D214:D225)</f>
        <v>101</v>
      </c>
      <c r="E226" s="42">
        <f>SUM(E214:E225)</f>
        <v>136</v>
      </c>
      <c r="F226" s="44"/>
      <c r="G226" s="44">
        <f>SUM(G214:G225)</f>
        <v>1</v>
      </c>
      <c r="H226" s="42">
        <f>SUM(H214:H225)</f>
        <v>5</v>
      </c>
      <c r="I226" s="44"/>
      <c r="J226" s="44">
        <f>SUM(J214:J225)</f>
        <v>0</v>
      </c>
      <c r="K226" s="42">
        <f>SUM(K214:K225)</f>
        <v>6236</v>
      </c>
      <c r="L226" s="44"/>
      <c r="M226" s="44"/>
      <c r="N226" s="42">
        <f>SUM(N214:N225)</f>
        <v>16527</v>
      </c>
      <c r="O226" s="44"/>
      <c r="P226" s="26"/>
      <c r="Q226" s="26"/>
      <c r="R226" s="26"/>
      <c r="S226" s="23"/>
      <c r="T226" s="23"/>
      <c r="U226" s="23"/>
    </row>
    <row r="227" spans="1:21" ht="23.25">
      <c r="A227" s="12"/>
      <c r="B227" s="12"/>
      <c r="C227" s="15"/>
      <c r="D227" s="14"/>
      <c r="E227" s="12"/>
      <c r="F227" s="14"/>
      <c r="G227" s="14"/>
      <c r="H227" s="12"/>
      <c r="I227" s="14"/>
      <c r="J227" s="14"/>
      <c r="K227" s="12"/>
      <c r="L227" s="14"/>
      <c r="M227" s="14"/>
      <c r="N227" s="12"/>
      <c r="O227" s="14"/>
      <c r="P227" s="26"/>
      <c r="Q227" s="26"/>
      <c r="R227" s="26"/>
      <c r="S227" s="23"/>
      <c r="T227" s="23"/>
      <c r="U227" s="23"/>
    </row>
    <row r="228" spans="1:21" ht="15.75">
      <c r="A228" s="49"/>
      <c r="B228" s="49"/>
      <c r="C228" s="50"/>
      <c r="D228" s="51"/>
      <c r="E228" s="49"/>
      <c r="F228" s="51"/>
      <c r="G228" s="51"/>
      <c r="H228" s="49"/>
      <c r="I228" s="51"/>
      <c r="J228" s="51"/>
      <c r="K228" s="49"/>
      <c r="L228" s="51"/>
      <c r="M228" s="51"/>
      <c r="N228" s="49"/>
      <c r="O228" s="51"/>
      <c r="P228" s="26"/>
      <c r="Q228" s="26"/>
      <c r="R228" s="26"/>
      <c r="S228" s="23"/>
      <c r="T228" s="23"/>
      <c r="U228" s="23"/>
    </row>
    <row r="229" spans="1:21" ht="26.25">
      <c r="A229" s="28">
        <v>2004</v>
      </c>
      <c r="B229" s="28" t="s">
        <v>38</v>
      </c>
      <c r="C229" s="29" t="s">
        <v>22</v>
      </c>
      <c r="D229" s="28" t="s">
        <v>23</v>
      </c>
      <c r="E229" s="28" t="s">
        <v>39</v>
      </c>
      <c r="F229" s="28" t="s">
        <v>22</v>
      </c>
      <c r="G229" s="28" t="s">
        <v>23</v>
      </c>
      <c r="H229" s="28" t="s">
        <v>40</v>
      </c>
      <c r="I229" s="28" t="s">
        <v>22</v>
      </c>
      <c r="J229" s="28" t="s">
        <v>23</v>
      </c>
      <c r="K229" s="28" t="s">
        <v>26</v>
      </c>
      <c r="L229" s="28" t="s">
        <v>22</v>
      </c>
      <c r="M229" s="28" t="s">
        <v>23</v>
      </c>
      <c r="N229" s="28" t="s">
        <v>28</v>
      </c>
      <c r="O229" s="28" t="s">
        <v>22</v>
      </c>
      <c r="P229" s="26"/>
      <c r="Q229" s="26"/>
      <c r="R229" s="26"/>
      <c r="S229" s="23"/>
      <c r="T229" s="23"/>
      <c r="U229" s="23"/>
    </row>
    <row r="230" spans="1:21" ht="25.5">
      <c r="A230" s="30" t="s">
        <v>36</v>
      </c>
      <c r="B230" s="30">
        <v>703</v>
      </c>
      <c r="C230" s="31">
        <f>IF(SUM(B213:B214)&lt;&gt;0,(SUM(B229:B230)-SUM(B213:B214))/SUM(B213:B214),0)</f>
        <v>-0.14163614163614163</v>
      </c>
      <c r="D230" s="30">
        <v>8</v>
      </c>
      <c r="E230" s="30">
        <v>9</v>
      </c>
      <c r="F230" s="31">
        <f>IF(SUM(E213:E214)&lt;&gt;0,(SUM(E229:E230)-SUM(E213:E214))/SUM(E213:E214),0)</f>
        <v>-0.1</v>
      </c>
      <c r="G230" s="30">
        <v>0</v>
      </c>
      <c r="H230" s="30">
        <v>0</v>
      </c>
      <c r="I230" s="31">
        <f>IF(SUM(H213:H214)&lt;&gt;0,(SUM(H229:H230)-SUM(H213:H214))/SUM(H213:H214),0)</f>
        <v>-1</v>
      </c>
      <c r="J230" s="30">
        <v>0</v>
      </c>
      <c r="K230" s="30">
        <v>488</v>
      </c>
      <c r="L230" s="31">
        <f>IF(SUM(K213:K214)&lt;&gt;0,(SUM(K229:K230)-SUM(K213:K214))/SUM(K213:K214),0)</f>
        <v>0.00411522633744856</v>
      </c>
      <c r="M230" s="30">
        <v>2</v>
      </c>
      <c r="N230" s="30">
        <v>1200</v>
      </c>
      <c r="O230" s="31">
        <f>IF(SUM(N213:N214)&lt;&gt;0,(SUM(N229:N230)-SUM(N213:N214))/SUM(N213:N214),0)</f>
        <v>-0.08814589665653495</v>
      </c>
      <c r="P230" s="26"/>
      <c r="Q230" s="26"/>
      <c r="R230" s="26"/>
      <c r="S230" s="23"/>
      <c r="T230" s="23"/>
      <c r="U230" s="23"/>
    </row>
    <row r="231" spans="1:21" ht="25.5">
      <c r="A231" s="30" t="s">
        <v>29</v>
      </c>
      <c r="B231" s="30">
        <v>867</v>
      </c>
      <c r="C231" s="31">
        <f>IF(SUM(B214:B215)&lt;&gt;0,(SUM(B230:B231)-SUM(B214:B215))/SUM(B214:B215),0)</f>
        <v>-0.12632164718976072</v>
      </c>
      <c r="D231" s="30">
        <v>6</v>
      </c>
      <c r="E231" s="30">
        <v>6</v>
      </c>
      <c r="F231" s="31">
        <f>IF(SUM(E214:E215)&lt;&gt;0,(SUM(E230:E231)-SUM(E214:E215))/SUM(E214:E215),0)</f>
        <v>-0.34782608695652173</v>
      </c>
      <c r="G231" s="30">
        <v>0</v>
      </c>
      <c r="H231" s="30">
        <v>0</v>
      </c>
      <c r="I231" s="31">
        <f>IF(SUM(H214:H215)&lt;&gt;0,(SUM(H230:H231)-SUM(H214:H215))/SUM(H214:H215),0)</f>
        <v>-1</v>
      </c>
      <c r="J231" s="30">
        <v>0</v>
      </c>
      <c r="K231" s="30">
        <v>467</v>
      </c>
      <c r="L231" s="31">
        <f>IF(SUM(K214:K215)&lt;&gt;0,(SUM(K230:K231)-SUM(K214:K215))/SUM(K214:K215),0)</f>
        <v>-0.0618860510805501</v>
      </c>
      <c r="M231" s="30">
        <v>0</v>
      </c>
      <c r="N231" s="30">
        <v>1340</v>
      </c>
      <c r="O231" s="31">
        <f>IF(SUM(N214:N215)&lt;&gt;0,(SUM(N230:N231)-SUM(N214:N215))/SUM(N214:N215),0)</f>
        <v>-0.10531877421627334</v>
      </c>
      <c r="P231" s="26"/>
      <c r="Q231" s="26"/>
      <c r="R231" s="26"/>
      <c r="S231" s="23"/>
      <c r="T231" s="23"/>
      <c r="U231" s="23"/>
    </row>
    <row r="232" spans="1:21" ht="25.5">
      <c r="A232" s="30" t="s">
        <v>30</v>
      </c>
      <c r="B232" s="30">
        <v>990</v>
      </c>
      <c r="C232" s="31">
        <f>IF(SUM(B213:B216)&lt;&gt;0,(SUM(B229:B232)-SUM(B213:B216))/SUM(B213:B216),0)</f>
        <v>-0.10676901605024425</v>
      </c>
      <c r="D232" s="30">
        <v>4</v>
      </c>
      <c r="E232" s="30">
        <v>10</v>
      </c>
      <c r="F232" s="31">
        <f>IF(SUM(E213:E216)&lt;&gt;0,(SUM(E229:E232)-SUM(E213:E216))/SUM(E213:E216),0)</f>
        <v>-0.5454545454545454</v>
      </c>
      <c r="G232" s="30">
        <v>0</v>
      </c>
      <c r="H232" s="30">
        <v>1</v>
      </c>
      <c r="I232" s="31">
        <f>IF(SUM(H213:H216)&lt;&gt;0,(SUM(H229:H232)-SUM(H213:H216))/SUM(H213:H216),0)</f>
        <v>0</v>
      </c>
      <c r="J232" s="30">
        <v>0</v>
      </c>
      <c r="K232" s="30">
        <v>520</v>
      </c>
      <c r="L232" s="31">
        <f>IF(SUM(K213:K216)&lt;&gt;0,(SUM(K229:K232)-SUM(K213:K216))/SUM(K213:K216),0)</f>
        <v>-0.036577400391900716</v>
      </c>
      <c r="M232" s="30">
        <v>4</v>
      </c>
      <c r="N232" s="30">
        <v>1521</v>
      </c>
      <c r="O232" s="31">
        <f>IF(SUM(N213:N216)&lt;&gt;0,(SUM(N229:N232)-SUM(N213:N216))/SUM(N213:N216),0)</f>
        <v>-0.08803054120817426</v>
      </c>
      <c r="P232" s="26"/>
      <c r="Q232" s="26"/>
      <c r="R232" s="26"/>
      <c r="S232" s="23"/>
      <c r="T232" s="23"/>
      <c r="U232" s="23"/>
    </row>
    <row r="233" spans="1:21" ht="25.5">
      <c r="A233" s="30" t="s">
        <v>12</v>
      </c>
      <c r="B233" s="30">
        <v>779</v>
      </c>
      <c r="C233" s="31">
        <f>IF(SUM(B214:B217)&lt;&gt;0,(SUM(B230:B233)-SUM(B214:B217))/SUM(B214:B217),0)</f>
        <v>-0.1222397476340694</v>
      </c>
      <c r="D233" s="30">
        <v>11</v>
      </c>
      <c r="E233" s="30">
        <v>10</v>
      </c>
      <c r="F233" s="31">
        <f>IF(SUM(E214:E217)&lt;&gt;0,(SUM(E230:E233)-SUM(E214:E217))/SUM(E214:E217),0)</f>
        <v>-0.43548387096774194</v>
      </c>
      <c r="G233" s="30">
        <v>0</v>
      </c>
      <c r="H233" s="30">
        <v>0</v>
      </c>
      <c r="I233" s="31">
        <f>IF(SUM(H214:H217)&lt;&gt;0,(SUM(H230:H233)-SUM(H214:H217))/SUM(H214:H217),0)</f>
        <v>-0.6666666666666666</v>
      </c>
      <c r="J233" s="30">
        <v>0</v>
      </c>
      <c r="K233" s="30">
        <v>576</v>
      </c>
      <c r="L233" s="31">
        <f>IF(SUM(K214:K217)&lt;&gt;0,(SUM(K230:K233)-SUM(K214:K217))/SUM(K214:K217),0)</f>
        <v>0.008853910477127398</v>
      </c>
      <c r="M233" s="30">
        <v>5</v>
      </c>
      <c r="N233" s="30">
        <v>1365</v>
      </c>
      <c r="O233" s="31">
        <f>IF(SUM(N214:N217)&lt;&gt;0,(SUM(N230:N233)-SUM(N214:N217))/SUM(N214:N217),0)</f>
        <v>-0.08065062690613352</v>
      </c>
      <c r="P233" s="26"/>
      <c r="Q233" s="26"/>
      <c r="R233" s="26"/>
      <c r="S233" s="23"/>
      <c r="T233" s="23"/>
      <c r="U233" s="23"/>
    </row>
    <row r="234" spans="1:21" ht="25.5">
      <c r="A234" s="30" t="s">
        <v>13</v>
      </c>
      <c r="B234" s="30">
        <v>768</v>
      </c>
      <c r="C234" s="31">
        <f>IF(SUM(B214:B218)&lt;&gt;0,(SUM(B230:B234)-SUM(B214:B218))/SUM(B214:B218),0)</f>
        <v>-0.11582346609257266</v>
      </c>
      <c r="D234" s="30">
        <v>6</v>
      </c>
      <c r="E234" s="30">
        <v>6</v>
      </c>
      <c r="F234" s="31">
        <f>IF(SUM(E214:E218)&lt;&gt;0,(SUM(E230:E234)-SUM(E214:E218))/SUM(E214:E218),0)</f>
        <v>-0.4225352112676056</v>
      </c>
      <c r="G234" s="30">
        <v>0</v>
      </c>
      <c r="H234" s="30">
        <v>0</v>
      </c>
      <c r="I234" s="31">
        <f>IF(SUM(H214:H218)&lt;&gt;0,(SUM(H230:H234)-SUM(H214:H218))/SUM(H214:H218),0)</f>
        <v>-0.6666666666666666</v>
      </c>
      <c r="J234" s="30">
        <v>0</v>
      </c>
      <c r="K234" s="30">
        <v>513</v>
      </c>
      <c r="L234" s="31">
        <f>IF(SUM(K214:K218)&lt;&gt;0,(SUM(K230:K234)-SUM(K214:K218))/SUM(K214:K218),0)</f>
        <v>-0.001168679392286716</v>
      </c>
      <c r="M234" s="30">
        <v>0</v>
      </c>
      <c r="N234" s="30">
        <v>1287</v>
      </c>
      <c r="O234" s="31">
        <f>IF(SUM(N214:N218)&lt;&gt;0,(SUM(N230:N234)-SUM(N214:N218))/SUM(N214:N218),0)</f>
        <v>-0.07864397474608839</v>
      </c>
      <c r="P234" s="26"/>
      <c r="Q234" s="26"/>
      <c r="R234" s="26"/>
      <c r="S234" s="23"/>
      <c r="T234" s="23"/>
      <c r="U234" s="23"/>
    </row>
    <row r="235" spans="1:21" ht="25.5">
      <c r="A235" s="30" t="s">
        <v>14</v>
      </c>
      <c r="B235" s="30">
        <v>744</v>
      </c>
      <c r="C235" s="31">
        <f>IF(SUM(B213:B219)&lt;&gt;0,(SUM(B230:B235)-SUM(B213:B219))/SUM(B213:B219),0)</f>
        <v>-0.12262615301139447</v>
      </c>
      <c r="D235" s="30">
        <v>9</v>
      </c>
      <c r="E235" s="30">
        <v>12</v>
      </c>
      <c r="F235" s="31">
        <f>IF(SUM(E213:E219)&lt;&gt;0,(SUM(E230:E235)-SUM(E213:E219))/SUM(E213:E219),0)</f>
        <v>-0.3375</v>
      </c>
      <c r="G235" s="30">
        <v>0</v>
      </c>
      <c r="H235" s="30">
        <v>0</v>
      </c>
      <c r="I235" s="31">
        <f>IF(SUM(H213:H219)&lt;&gt;0,(SUM(H230:H235)-SUM(H213:H219))/SUM(H213:H219),0)</f>
        <v>-0.6666666666666666</v>
      </c>
      <c r="J235" s="30">
        <v>0</v>
      </c>
      <c r="K235" s="30">
        <v>557</v>
      </c>
      <c r="L235" s="31">
        <f>IF(SUM(K213:K219)&lt;&gt;0,(SUM(K230:K235)-SUM(K213:K219))/SUM(K213:K219),0)</f>
        <v>0.010686528497409326</v>
      </c>
      <c r="M235" s="30">
        <v>3</v>
      </c>
      <c r="N235" s="30">
        <v>1313</v>
      </c>
      <c r="O235" s="31">
        <f>IF(SUM(N213:N219)&lt;&gt;0,(SUM(N230:N235)-SUM(N213:N219))/SUM(N213:N219),0)</f>
        <v>-0.0774712643678161</v>
      </c>
      <c r="P235" s="26"/>
      <c r="Q235" s="26"/>
      <c r="R235" s="26"/>
      <c r="S235" s="23"/>
      <c r="T235" s="23"/>
      <c r="U235" s="23"/>
    </row>
    <row r="236" spans="1:21" ht="25.5">
      <c r="A236" s="30" t="s">
        <v>3</v>
      </c>
      <c r="B236" s="30">
        <v>713</v>
      </c>
      <c r="C236" s="31">
        <f>IF(SUM(B214:B220)&lt;&gt;0,(SUM(B230:B236)-SUM(B214:B220))/SUM(B214:B220),0)</f>
        <v>-0.10819041513062991</v>
      </c>
      <c r="D236" s="30">
        <v>6</v>
      </c>
      <c r="E236" s="30">
        <v>10</v>
      </c>
      <c r="F236" s="31">
        <f>IF(SUM(E214:E220)&lt;&gt;0,(SUM(E230:E236)-SUM(E214:E220))/SUM(E214:E220),0)</f>
        <v>-0.3076923076923077</v>
      </c>
      <c r="G236" s="30">
        <v>0</v>
      </c>
      <c r="H236" s="30">
        <v>0</v>
      </c>
      <c r="I236" s="31">
        <f>IF(SUM(H214:H220)&lt;&gt;0,(SUM(H230:H236)-SUM(H214:H220))/SUM(H214:H220),0)</f>
        <v>-0.6666666666666666</v>
      </c>
      <c r="J236" s="30">
        <v>0</v>
      </c>
      <c r="K236" s="30">
        <v>588</v>
      </c>
      <c r="L236" s="31">
        <f>IF(SUM(K214:K220)&lt;&gt;0,(SUM(K230:K236)-SUM(K214:K220))/SUM(K214:K220),0)</f>
        <v>0.029705719044975015</v>
      </c>
      <c r="M236" s="30">
        <v>1</v>
      </c>
      <c r="N236" s="30">
        <v>1311</v>
      </c>
      <c r="O236" s="31">
        <f>IF(SUM(N214:N220)&lt;&gt;0,(SUM(N230:N236)-SUM(N214:N220))/SUM(N214:N220),0)</f>
        <v>-0.06019124308002013</v>
      </c>
      <c r="P236" s="26"/>
      <c r="Q236" s="26"/>
      <c r="R236" s="26"/>
      <c r="S236" s="23"/>
      <c r="T236" s="23"/>
      <c r="U236" s="23"/>
    </row>
    <row r="237" spans="1:21" ht="25.5">
      <c r="A237" s="30" t="s">
        <v>31</v>
      </c>
      <c r="B237" s="30">
        <v>778</v>
      </c>
      <c r="C237" s="31">
        <f>IF(SUM(B214:B221)&lt;&gt;0,(SUM(B230:B237)-SUM(B214:B221))/SUM(B214:B221),0)</f>
        <v>-0.10208126858275521</v>
      </c>
      <c r="D237" s="30">
        <v>6</v>
      </c>
      <c r="E237" s="30">
        <v>10</v>
      </c>
      <c r="F237" s="31">
        <f>IF(SUM(E214:E221)&lt;&gt;0,(SUM(E230:E237)-SUM(E214:E221))/SUM(E214:E221),0)</f>
        <v>-0.27</v>
      </c>
      <c r="G237" s="30">
        <v>1</v>
      </c>
      <c r="H237" s="30">
        <v>0</v>
      </c>
      <c r="I237" s="31">
        <f>IF(SUM(H214:H221)&lt;&gt;0,(SUM(H230:H237)-SUM(H214:H221))/SUM(H214:H221),0)</f>
        <v>-0.75</v>
      </c>
      <c r="J237" s="30">
        <v>0</v>
      </c>
      <c r="K237" s="30">
        <v>627</v>
      </c>
      <c r="L237" s="31">
        <f>IF(SUM(K214:K221)&lt;&gt;0,(SUM(K230:K237)-SUM(K214:K221))/SUM(K214:K221),0)</f>
        <v>0.05911089399120664</v>
      </c>
      <c r="M237" s="30">
        <v>4</v>
      </c>
      <c r="N237" s="30">
        <v>1415</v>
      </c>
      <c r="O237" s="31">
        <f>IF(SUM(N214:N221)&lt;&gt;0,(SUM(N230:N237)-SUM(N214:N221))/SUM(N214:N221),0)</f>
        <v>-0.04520024864576858</v>
      </c>
      <c r="P237" s="26"/>
      <c r="Q237" s="26"/>
      <c r="R237" s="26"/>
      <c r="S237" s="23"/>
      <c r="T237" s="23"/>
      <c r="U237" s="23"/>
    </row>
    <row r="238" spans="1:21" ht="25.5">
      <c r="A238" s="30" t="s">
        <v>32</v>
      </c>
      <c r="B238" s="30">
        <v>844</v>
      </c>
      <c r="C238" s="31">
        <f>IF(SUM(B214:B222)&lt;&gt;0,(SUM(B230:B238)-SUM(B214:B222))/SUM(B214:B222),0)</f>
        <v>-0.0887648998224702</v>
      </c>
      <c r="D238" s="30">
        <v>8</v>
      </c>
      <c r="E238" s="30">
        <v>8</v>
      </c>
      <c r="F238" s="31">
        <f>IF(SUM(E214:E222)&lt;&gt;0,(SUM(E230:E238)-SUM(E214:E222))/SUM(E214:E222),0)</f>
        <v>-0.25688073394495414</v>
      </c>
      <c r="G238" s="30">
        <v>0</v>
      </c>
      <c r="H238" s="30">
        <v>0</v>
      </c>
      <c r="I238" s="31">
        <f>IF(SUM(H214:H222)&lt;&gt;0,(SUM(H230:H238)-SUM(H214:H222))/SUM(H214:H222),0)</f>
        <v>-0.75</v>
      </c>
      <c r="J238" s="30">
        <v>0</v>
      </c>
      <c r="K238" s="30">
        <v>592</v>
      </c>
      <c r="L238" s="31">
        <f>IF(SUM(K214:K222)&lt;&gt;0,(SUM(K230:K238)-SUM(K214:K222))/SUM(K214:K222),0)</f>
        <v>0.05660377358490566</v>
      </c>
      <c r="M238" s="30">
        <v>12</v>
      </c>
      <c r="N238" s="30">
        <v>1444</v>
      </c>
      <c r="O238" s="31">
        <f>IF(SUM(N214:N222)&lt;&gt;0,(SUM(N230:N238)-SUM(N214:N222))/SUM(N214:N222),0)</f>
        <v>-0.03687909658058912</v>
      </c>
      <c r="P238" s="26"/>
      <c r="Q238" s="26"/>
      <c r="R238" s="26"/>
      <c r="S238" s="23"/>
      <c r="T238" s="23"/>
      <c r="U238" s="23"/>
    </row>
    <row r="239" spans="1:21" ht="25.5">
      <c r="A239" s="30" t="s">
        <v>33</v>
      </c>
      <c r="B239" s="30">
        <v>649</v>
      </c>
      <c r="C239" s="31">
        <f>IF(SUM(B214:B223)&lt;&gt;0,(SUM(B230:B239)-SUM(B214:B223))/SUM(B214:B223),0)</f>
        <v>-0.10477605118829982</v>
      </c>
      <c r="D239" s="30">
        <v>1</v>
      </c>
      <c r="E239" s="30">
        <v>10</v>
      </c>
      <c r="F239" s="31">
        <f>IF(SUM(E214:E223)&lt;&gt;0,(SUM(E230:E239)-SUM(E214:E223))/SUM(E214:E223),0)</f>
        <v>-0.2661290322580645</v>
      </c>
      <c r="G239" s="30">
        <v>0</v>
      </c>
      <c r="H239" s="30">
        <v>0</v>
      </c>
      <c r="I239" s="31">
        <f>IF(SUM(H214:H223)&lt;&gt;0,(SUM(H230:H239)-SUM(H214:H223))/SUM(H214:H223),0)</f>
        <v>-0.8</v>
      </c>
      <c r="J239" s="30">
        <v>0</v>
      </c>
      <c r="K239" s="30">
        <v>524</v>
      </c>
      <c r="L239" s="31">
        <f>IF(SUM(K214:K223)&lt;&gt;0,(SUM(K230:K239)-SUM(K214:K223))/SUM(K214:K223),0)</f>
        <v>0.035124359217771024</v>
      </c>
      <c r="M239" s="30">
        <v>2</v>
      </c>
      <c r="N239" s="30">
        <v>1183</v>
      </c>
      <c r="O239" s="31">
        <f>IF(SUM(N214:N223)&lt;&gt;0,(SUM(N230:N239)-SUM(N214:N223))/SUM(N214:N223),0)</f>
        <v>-0.05435397229290359</v>
      </c>
      <c r="P239" s="4"/>
      <c r="Q239" s="26"/>
      <c r="R239" s="26"/>
      <c r="S239" s="23"/>
      <c r="T239" s="23"/>
      <c r="U239" s="23"/>
    </row>
    <row r="240" spans="1:21" ht="25.5">
      <c r="A240" s="30" t="s">
        <v>34</v>
      </c>
      <c r="B240" s="30">
        <v>665</v>
      </c>
      <c r="C240" s="31">
        <f>IF(SUM(B214:B224)&lt;&gt;0,(SUM(B230:B240)-SUM(B214:B224))/SUM(B214:B224),0)</f>
        <v>-0.09862142099681867</v>
      </c>
      <c r="D240" s="30">
        <v>7</v>
      </c>
      <c r="E240" s="30">
        <v>17</v>
      </c>
      <c r="F240" s="31">
        <f>IF(SUM(E214:E224)&lt;&gt;0,(SUM(E230:E240)-SUM(E214:E224))/SUM(E214:E224),0)</f>
        <v>-0.15625</v>
      </c>
      <c r="G240" s="30">
        <v>0</v>
      </c>
      <c r="H240" s="30">
        <v>1</v>
      </c>
      <c r="I240" s="31">
        <f>IF(SUM(H214:H224)&lt;&gt;0,(SUM(H230:H240)-SUM(H214:H224))/SUM(H214:H224),0)</f>
        <v>-0.6</v>
      </c>
      <c r="J240" s="30">
        <v>0</v>
      </c>
      <c r="K240" s="30">
        <v>515</v>
      </c>
      <c r="L240" s="31">
        <f>IF(SUM(K214:K224)&lt;&gt;0,(SUM(K230:K240)-SUM(K214:K224))/SUM(K214:K224),0)</f>
        <v>0.0359375</v>
      </c>
      <c r="M240" s="30">
        <v>1</v>
      </c>
      <c r="N240" s="30">
        <v>1198</v>
      </c>
      <c r="O240" s="31">
        <f>IF(SUM(N214:N224)&lt;&gt;0,(SUM(N230:N240)-SUM(N214:N224))/SUM(N214:N224),0)</f>
        <v>-0.04868498335835019</v>
      </c>
      <c r="P240" s="26"/>
      <c r="Q240" s="26"/>
      <c r="R240" s="26"/>
      <c r="S240" s="23"/>
      <c r="T240" s="23"/>
      <c r="U240" s="23"/>
    </row>
    <row r="241" spans="1:21" ht="25.5">
      <c r="A241" s="30" t="s">
        <v>35</v>
      </c>
      <c r="B241" s="30">
        <v>568</v>
      </c>
      <c r="C241" s="31">
        <f>IF(SUM(B214:B225)&lt;&gt;0,(SUM(B230:B241)-SUM(B214:B225))/SUM(B214:B225),0)</f>
        <v>-0.10492547626098114</v>
      </c>
      <c r="D241" s="30">
        <v>7</v>
      </c>
      <c r="E241" s="30">
        <v>6</v>
      </c>
      <c r="F241" s="31">
        <f>IF(SUM(E214:E225)&lt;&gt;0,(SUM(E230:E241)-SUM(E214:E225))/SUM(E214:E225),0)</f>
        <v>-0.16176470588235295</v>
      </c>
      <c r="G241" s="30">
        <v>0</v>
      </c>
      <c r="H241" s="30">
        <v>0</v>
      </c>
      <c r="I241" s="31">
        <f>IF(SUM(H214:H225)&lt;&gt;0,(SUM(H230:H241)-SUM(H214:H225))/SUM(H214:H225),0)</f>
        <v>-0.6</v>
      </c>
      <c r="J241" s="30">
        <v>0</v>
      </c>
      <c r="K241" s="30">
        <v>470</v>
      </c>
      <c r="L241" s="31">
        <f>IF(SUM(K214:K225)&lt;&gt;0,(SUM(K230:K241)-SUM(K214:K225))/SUM(K214:K225),0)</f>
        <v>0.03223220012828736</v>
      </c>
      <c r="M241" s="30">
        <v>2</v>
      </c>
      <c r="N241" s="30">
        <v>1044</v>
      </c>
      <c r="O241" s="31">
        <f>IF(SUM(N214:N225)&lt;&gt;0,(SUM(N230:N241)-SUM(N214:N225))/SUM(N214:N225),0)</f>
        <v>-0.05481938645852242</v>
      </c>
      <c r="P241" s="26"/>
      <c r="Q241" s="26"/>
      <c r="R241" s="26"/>
      <c r="S241" s="23"/>
      <c r="T241" s="23"/>
      <c r="U241" s="23"/>
    </row>
    <row r="242" spans="1:21" ht="26.25">
      <c r="A242" s="28" t="s">
        <v>37</v>
      </c>
      <c r="B242" s="28">
        <f>SUM(B230:B241)</f>
        <v>9068</v>
      </c>
      <c r="C242" s="33"/>
      <c r="D242" s="30"/>
      <c r="E242" s="28">
        <f>SUM(E230:E241)</f>
        <v>114</v>
      </c>
      <c r="F242" s="30"/>
      <c r="G242" s="30"/>
      <c r="H242" s="28">
        <f>SUM(H230:H241)</f>
        <v>2</v>
      </c>
      <c r="I242" s="30"/>
      <c r="J242" s="30">
        <f>SUM(J230:J241)</f>
        <v>0</v>
      </c>
      <c r="K242" s="28">
        <f>SUM(K230:K241)</f>
        <v>6437</v>
      </c>
      <c r="L242" s="30"/>
      <c r="M242" s="30"/>
      <c r="N242" s="28">
        <f>SUM(N230:N241)</f>
        <v>15621</v>
      </c>
      <c r="O242" s="32">
        <v>-0.05</v>
      </c>
      <c r="P242" s="26"/>
      <c r="Q242" s="26"/>
      <c r="R242" s="26"/>
      <c r="S242" s="23"/>
      <c r="T242" s="23"/>
      <c r="U242" s="23"/>
    </row>
    <row r="243" spans="1:21" ht="26.25">
      <c r="A243" s="28"/>
      <c r="B243" s="28"/>
      <c r="C243" s="33"/>
      <c r="D243" s="30"/>
      <c r="E243" s="28"/>
      <c r="F243" s="10" t="s">
        <v>0</v>
      </c>
      <c r="G243" s="11"/>
      <c r="H243" s="11"/>
      <c r="I243" s="11"/>
      <c r="J243" s="11"/>
      <c r="K243" s="11"/>
      <c r="L243" s="11"/>
      <c r="M243" s="30"/>
      <c r="N243" s="28"/>
      <c r="O243" s="30"/>
      <c r="P243" s="26"/>
      <c r="Q243" s="26"/>
      <c r="R243" s="26"/>
      <c r="S243" s="23"/>
      <c r="T243" s="23"/>
      <c r="U243" s="23"/>
    </row>
    <row r="244" spans="1:21" ht="26.25">
      <c r="A244" s="28">
        <v>2005</v>
      </c>
      <c r="B244" s="28"/>
      <c r="C244" s="29"/>
      <c r="D244" s="28"/>
      <c r="E244" s="28"/>
      <c r="F244" s="10" t="s">
        <v>1</v>
      </c>
      <c r="G244" s="11"/>
      <c r="H244" s="11"/>
      <c r="I244" s="11"/>
      <c r="J244" s="11"/>
      <c r="K244" s="11"/>
      <c r="L244" s="11"/>
      <c r="M244" s="28"/>
      <c r="N244" s="28"/>
      <c r="O244" s="28"/>
      <c r="P244" s="26"/>
      <c r="Q244" s="26"/>
      <c r="R244" s="26"/>
      <c r="S244" s="23"/>
      <c r="T244" s="23"/>
      <c r="U244" s="23"/>
    </row>
    <row r="245" spans="1:21" ht="26.25">
      <c r="A245" s="28">
        <v>2005</v>
      </c>
      <c r="B245" s="28" t="s">
        <v>38</v>
      </c>
      <c r="C245" s="29" t="s">
        <v>22</v>
      </c>
      <c r="D245" s="28" t="s">
        <v>23</v>
      </c>
      <c r="E245" s="28" t="s">
        <v>39</v>
      </c>
      <c r="F245" s="29" t="s">
        <v>22</v>
      </c>
      <c r="G245" s="28" t="s">
        <v>23</v>
      </c>
      <c r="H245" s="28" t="s">
        <v>40</v>
      </c>
      <c r="I245" s="29" t="s">
        <v>22</v>
      </c>
      <c r="J245" s="28" t="s">
        <v>23</v>
      </c>
      <c r="K245" s="28" t="s">
        <v>26</v>
      </c>
      <c r="L245" s="29" t="s">
        <v>22</v>
      </c>
      <c r="M245" s="28" t="s">
        <v>23</v>
      </c>
      <c r="N245" s="28" t="s">
        <v>28</v>
      </c>
      <c r="O245" s="29" t="s">
        <v>22</v>
      </c>
      <c r="P245" s="52" t="s">
        <v>41</v>
      </c>
      <c r="Q245" s="26"/>
      <c r="R245" s="26"/>
      <c r="S245" s="23"/>
      <c r="T245" s="23"/>
      <c r="U245" s="23"/>
    </row>
    <row r="246" spans="1:21" ht="26.25">
      <c r="A246" s="28" t="s">
        <v>36</v>
      </c>
      <c r="B246" s="30">
        <v>669</v>
      </c>
      <c r="C246" s="31">
        <f>IF(SUM(B229:B230)&lt;&gt;0,(SUM(B245:B246)-SUM(B229:B230))/SUM(B229:B230),0)</f>
        <v>-0.04836415362731152</v>
      </c>
      <c r="D246" s="30">
        <v>14</v>
      </c>
      <c r="E246" s="30">
        <v>3</v>
      </c>
      <c r="F246" s="31">
        <f>IF(SUM(E229:E230)&lt;&gt;0,(SUM(E245:E246)-SUM(E229:E230))/SUM(E229:E230),0)</f>
        <v>-0.6666666666666666</v>
      </c>
      <c r="G246" s="30">
        <v>0</v>
      </c>
      <c r="H246" s="30">
        <v>0</v>
      </c>
      <c r="I246" s="31">
        <f>IF(SUM(H229:H230)&lt;&gt;0,(SUM(H245:H246)-SUM(H229:H230))/SUM(H229:H230),0)</f>
        <v>0</v>
      </c>
      <c r="J246" s="30">
        <v>0</v>
      </c>
      <c r="K246" s="30">
        <v>531</v>
      </c>
      <c r="L246" s="31">
        <f>IF(SUM(K229:K230)&lt;&gt;0,(SUM(K245:K246)-SUM(K229:K230))/SUM(K229:K230),0)</f>
        <v>0.08811475409836066</v>
      </c>
      <c r="M246" s="30">
        <v>2</v>
      </c>
      <c r="N246" s="30">
        <v>1203</v>
      </c>
      <c r="O246" s="31">
        <f>IF(SUM(N229:N230)&lt;&gt;0,(SUM(N245:N246)-SUM(N229:N230))/SUM(N229:N230),0)</f>
        <v>0.0025</v>
      </c>
      <c r="P246" s="26"/>
      <c r="Q246" s="26"/>
      <c r="R246" s="26"/>
      <c r="S246" s="23"/>
      <c r="T246" s="23"/>
      <c r="U246" s="23"/>
    </row>
    <row r="247" spans="1:21" ht="26.25">
      <c r="A247" s="28" t="s">
        <v>29</v>
      </c>
      <c r="B247" s="30">
        <v>828</v>
      </c>
      <c r="C247" s="31">
        <f>IF(SUM(B230:B231)&lt;&gt;0,(SUM(B246:B247)-SUM(B230:B231))/SUM(B230:B231),0)</f>
        <v>-0.0464968152866242</v>
      </c>
      <c r="D247" s="30">
        <v>16</v>
      </c>
      <c r="E247" s="30">
        <v>11</v>
      </c>
      <c r="F247" s="31">
        <f>IF(SUM(E230:E231)&lt;&gt;0,(SUM(E246:E247)-SUM(E230:E231))/SUM(E230:E231),0)</f>
        <v>-0.06666666666666667</v>
      </c>
      <c r="G247" s="30">
        <v>0</v>
      </c>
      <c r="H247" s="30">
        <v>1</v>
      </c>
      <c r="I247" s="31">
        <f>IF(SUM(H230:H231)&lt;&gt;0,(SUM(H246:H247)-SUM(H230:H231))/SUM(H230:H231),0)</f>
        <v>0</v>
      </c>
      <c r="J247" s="30">
        <v>0</v>
      </c>
      <c r="K247" s="30">
        <v>441</v>
      </c>
      <c r="L247" s="31">
        <f>IF(SUM(K230:K231)&lt;&gt;0,(SUM(K246:K247)-SUM(K230:K231))/SUM(K230:K231),0)</f>
        <v>0.01780104712041885</v>
      </c>
      <c r="M247" s="30">
        <v>2</v>
      </c>
      <c r="N247" s="30">
        <v>1281</v>
      </c>
      <c r="O247" s="31">
        <f>IF(SUM(N230:N231)&lt;&gt;0,(SUM(N246:N247)-SUM(N230:N231))/SUM(N230:N231),0)</f>
        <v>-0.02204724409448819</v>
      </c>
      <c r="P247" s="26"/>
      <c r="Q247" s="26"/>
      <c r="R247" s="26"/>
      <c r="S247" s="23"/>
      <c r="T247" s="23"/>
      <c r="U247" s="23"/>
    </row>
    <row r="248" spans="1:21" ht="26.25">
      <c r="A248" s="28" t="s">
        <v>30</v>
      </c>
      <c r="B248" s="30">
        <v>1001</v>
      </c>
      <c r="C248" s="31">
        <f>IF(SUM(B229:B232)&lt;&gt;0,(SUM(B245:B248)-SUM(B229:B232))/SUM(B229:B232),0)</f>
        <v>-0.02421875</v>
      </c>
      <c r="D248" s="30">
        <v>10</v>
      </c>
      <c r="E248" s="30">
        <v>12</v>
      </c>
      <c r="F248" s="31">
        <f>IF(SUM(E229:E232)&lt;&gt;0,(SUM(E245:E248)-SUM(E229:E232))/SUM(E229:E232),0)</f>
        <v>0.04</v>
      </c>
      <c r="G248" s="30">
        <v>0</v>
      </c>
      <c r="H248" s="30">
        <v>0</v>
      </c>
      <c r="I248" s="31">
        <f>IF(SUM(H229:H232)&lt;&gt;0,(SUM(H245:H248)-SUM(H229:H232))/SUM(H229:H232),0)</f>
        <v>0</v>
      </c>
      <c r="J248" s="30">
        <v>0</v>
      </c>
      <c r="K248" s="30">
        <v>450</v>
      </c>
      <c r="L248" s="31">
        <f>IF(SUM(K229:K232)&lt;&gt;0,(SUM(K245:K248)-SUM(K229:K232))/SUM(K229:K232),0)</f>
        <v>-0.03593220338983051</v>
      </c>
      <c r="M248" s="30">
        <v>1</v>
      </c>
      <c r="N248" s="30">
        <v>1463</v>
      </c>
      <c r="O248" s="31">
        <f>IF(SUM(N229:N232)&lt;&gt;0,(SUM(N245:N248)-SUM(N229:N232))/SUM(N229:N232),0)</f>
        <v>-0.02807190347205122</v>
      </c>
      <c r="P248" s="26"/>
      <c r="Q248" s="26"/>
      <c r="R248" s="26"/>
      <c r="S248" s="23"/>
      <c r="T248" s="23"/>
      <c r="U248" s="23"/>
    </row>
    <row r="249" spans="1:21" ht="26.25">
      <c r="A249" s="28" t="s">
        <v>12</v>
      </c>
      <c r="B249" s="30">
        <v>891</v>
      </c>
      <c r="C249" s="31">
        <f>IF(SUM(B230:B233)&lt;&gt;0,(SUM(B246:B249)-SUM(B230:B233))/SUM(B230:B233),0)</f>
        <v>0.01497454327643007</v>
      </c>
      <c r="D249" s="30">
        <v>9</v>
      </c>
      <c r="E249" s="30">
        <v>14</v>
      </c>
      <c r="F249" s="31">
        <f>IF(SUM(E230:E233)&lt;&gt;0,(SUM(E246:E249)-SUM(E230:E233))/SUM(E230:E233),0)</f>
        <v>0.14285714285714285</v>
      </c>
      <c r="G249" s="30">
        <v>0</v>
      </c>
      <c r="H249" s="30">
        <v>0</v>
      </c>
      <c r="I249" s="31">
        <f>IF(SUM(H230:H233)&lt;&gt;0,(SUM(H246:H249)-SUM(H230:H233))/SUM(H230:H233),0)</f>
        <v>0</v>
      </c>
      <c r="J249" s="30">
        <v>0</v>
      </c>
      <c r="K249" s="30">
        <v>499</v>
      </c>
      <c r="L249" s="31">
        <f>IF(SUM(K230:K233)&lt;&gt;0,(SUM(K246:K249)-SUM(K230:K233))/SUM(K230:K233),0)</f>
        <v>-0.06338371526084836</v>
      </c>
      <c r="M249" s="30">
        <v>1</v>
      </c>
      <c r="N249" s="30">
        <v>1404</v>
      </c>
      <c r="O249" s="31">
        <f>IF(SUM(N230:N233)&lt;&gt;0,(SUM(N246:N249)-SUM(N230:N233))/SUM(N230:N233),0)</f>
        <v>-0.013822336896424621</v>
      </c>
      <c r="P249" s="26"/>
      <c r="Q249" s="26"/>
      <c r="R249" s="26"/>
      <c r="S249" s="23"/>
      <c r="T249" s="23"/>
      <c r="U249" s="23"/>
    </row>
    <row r="250" spans="1:21" ht="26.25">
      <c r="A250" s="28" t="s">
        <v>13</v>
      </c>
      <c r="B250" s="30">
        <v>805</v>
      </c>
      <c r="C250" s="31">
        <f>IF(SUM(B230:B234)&lt;&gt;0,(SUM(B246:B250)-SUM(B230:B234))/SUM(B230:B234),0)</f>
        <v>0.021183345507669833</v>
      </c>
      <c r="D250" s="30">
        <v>10</v>
      </c>
      <c r="E250" s="30">
        <v>9</v>
      </c>
      <c r="F250" s="31">
        <f>IF(SUM(E230:E234)&lt;&gt;0,(SUM(E246:E250)-SUM(E230:E234))/SUM(E230:E234),0)</f>
        <v>0.1951219512195122</v>
      </c>
      <c r="G250" s="30">
        <v>0</v>
      </c>
      <c r="H250" s="30">
        <v>0</v>
      </c>
      <c r="I250" s="31">
        <f>IF(SUM(H230:H234)&lt;&gt;0,(SUM(H246:H250)-SUM(H230:H234))/SUM(H230:H234),0)</f>
        <v>0</v>
      </c>
      <c r="J250" s="30">
        <v>0</v>
      </c>
      <c r="K250" s="30">
        <v>448</v>
      </c>
      <c r="L250" s="31">
        <f>IF(SUM(K230:K234)&lt;&gt;0,(SUM(K246:K250)-SUM(K230:K234))/SUM(K230:K234),0)</f>
        <v>-0.07605304212168487</v>
      </c>
      <c r="M250" s="30">
        <v>3</v>
      </c>
      <c r="N250" s="30">
        <v>1262</v>
      </c>
      <c r="O250" s="31">
        <f>IF(SUM(N230:N234)&lt;&gt;0,(SUM(N246:N250)-SUM(N230:N234))/SUM(N230:N234),0)</f>
        <v>-0.014896469536719798</v>
      </c>
      <c r="P250" s="26"/>
      <c r="Q250" s="26"/>
      <c r="R250" s="26"/>
      <c r="S250" s="23"/>
      <c r="T250" s="23"/>
      <c r="U250" s="23"/>
    </row>
    <row r="251" spans="1:21" ht="27" customHeight="1">
      <c r="A251" s="28" t="s">
        <v>14</v>
      </c>
      <c r="B251" s="30">
        <v>798</v>
      </c>
      <c r="C251" s="31">
        <f>IF(SUM(B229:B235)&lt;&gt;0,(SUM(B246:B251)-SUM(B229:B235))/SUM(B229:B235),0)</f>
        <v>0.02906617192331478</v>
      </c>
      <c r="D251" s="30">
        <v>7</v>
      </c>
      <c r="E251" s="30">
        <v>9</v>
      </c>
      <c r="F251" s="31">
        <f>IF(SUM(E229:E235)&lt;&gt;0,(SUM(E246:E251)-SUM(E229:E235))/SUM(E229:E235),0)</f>
        <v>0.09433962264150944</v>
      </c>
      <c r="G251" s="30">
        <v>0</v>
      </c>
      <c r="H251" s="30">
        <v>1</v>
      </c>
      <c r="I251" s="31">
        <f>IF(SUM(H229:H235)&lt;&gt;0,(SUM(H246:H251)-SUM(H229:H235))/SUM(H229:H235),0)</f>
        <v>1</v>
      </c>
      <c r="J251" s="30">
        <v>0</v>
      </c>
      <c r="K251" s="30">
        <v>518</v>
      </c>
      <c r="L251" s="31">
        <f>IF(SUM(K229:K235)&lt;&gt;0,(SUM(K246:K251)-SUM(K229:K235))/SUM(K229:K235),0)</f>
        <v>-0.07497596924062801</v>
      </c>
      <c r="M251" s="30">
        <v>2</v>
      </c>
      <c r="N251" s="30">
        <v>1326</v>
      </c>
      <c r="O251" s="31">
        <f>IF(SUM(N229:N235)&lt;&gt;0,(SUM(N246:N251)-SUM(N229:N235))/SUM(N229:N235),0)</f>
        <v>-0.010839770745078496</v>
      </c>
      <c r="P251" s="26"/>
      <c r="Q251" s="26"/>
      <c r="R251" s="26"/>
      <c r="S251" s="23"/>
      <c r="T251" s="23"/>
      <c r="U251" s="23"/>
    </row>
    <row r="252" spans="1:21" ht="26.25">
      <c r="A252" s="28" t="s">
        <v>3</v>
      </c>
      <c r="B252" s="30">
        <v>707</v>
      </c>
      <c r="C252" s="31">
        <f>IF(SUM(B230:B236)&lt;&gt;0,(SUM(B246:B252)-SUM(B230:B236))/SUM(B230:B236),0)</f>
        <v>0.02426312005751258</v>
      </c>
      <c r="D252" s="30">
        <v>14</v>
      </c>
      <c r="E252" s="30">
        <v>5</v>
      </c>
      <c r="F252" s="31">
        <f>IF(SUM(E230:E236)&lt;&gt;0,(SUM(E246:E252)-SUM(E230:E236))/SUM(E230:E236),0)</f>
        <v>0</v>
      </c>
      <c r="G252" s="30">
        <v>0</v>
      </c>
      <c r="H252" s="30">
        <v>0</v>
      </c>
      <c r="I252" s="31">
        <f>IF(SUM(H230:H236)&lt;&gt;0,(SUM(H246:H252)-SUM(H230:H236))/SUM(H230:H236),0)</f>
        <v>1</v>
      </c>
      <c r="J252" s="30">
        <v>0</v>
      </c>
      <c r="K252" s="30">
        <v>472</v>
      </c>
      <c r="L252" s="31">
        <f>IF(SUM(K230:K236)&lt;&gt;0,(SUM(K246:K252)-SUM(K230:K236))/SUM(K230:K236),0)</f>
        <v>-0.09436505796710704</v>
      </c>
      <c r="M252" s="30">
        <v>0</v>
      </c>
      <c r="N252" s="30">
        <v>1184</v>
      </c>
      <c r="O252" s="31">
        <f>IF(SUM(N230:N236)&lt;&gt;0,(SUM(N246:N252)-SUM(N230:N236))/SUM(N230:N236),0)</f>
        <v>-0.022919567312841383</v>
      </c>
      <c r="P252" s="26"/>
      <c r="Q252" s="26"/>
      <c r="R252" s="26"/>
      <c r="S252" s="23"/>
      <c r="T252" s="23"/>
      <c r="U252" s="23"/>
    </row>
    <row r="253" spans="1:21" ht="26.25">
      <c r="A253" s="28" t="s">
        <v>31</v>
      </c>
      <c r="B253" s="30">
        <v>900</v>
      </c>
      <c r="C253" s="31">
        <f>IF(SUM(B230:B237)&lt;&gt;0,(SUM(B246:B253)-SUM(B230:B237))/SUM(B230:B237),0)</f>
        <v>0.04052349416587827</v>
      </c>
      <c r="D253" s="30">
        <v>8</v>
      </c>
      <c r="E253" s="30">
        <v>9</v>
      </c>
      <c r="F253" s="31">
        <f>IF(SUM(E230:E237)&lt;&gt;0,(SUM(E246:E253)-SUM(E230:E237))/SUM(E230:E237),0)</f>
        <v>-0.0136986301369863</v>
      </c>
      <c r="G253" s="30">
        <v>0</v>
      </c>
      <c r="H253" s="30">
        <v>0</v>
      </c>
      <c r="I253" s="31">
        <f>IF(SUM(H230:H237)&lt;&gt;0,(SUM(H246:H253)-SUM(H230:H237))/SUM(H230:H237),0)</f>
        <v>1</v>
      </c>
      <c r="J253" s="30">
        <v>0</v>
      </c>
      <c r="K253" s="30">
        <v>567</v>
      </c>
      <c r="L253" s="31">
        <f>IF(SUM(K230:K237)&lt;&gt;0,(SUM(K246:K253)-SUM(K230:K237))/SUM(K230:K237),0)</f>
        <v>-0.09455719557195572</v>
      </c>
      <c r="M253" s="30">
        <v>1</v>
      </c>
      <c r="N253" s="30">
        <v>1476</v>
      </c>
      <c r="O253" s="31">
        <f>IF(SUM(N230:N237)&lt;&gt;0,(SUM(N246:N253)-SUM(N230:N237))/SUM(N230:N237),0)</f>
        <v>-0.014229910714285714</v>
      </c>
      <c r="P253" s="26"/>
      <c r="Q253" s="26"/>
      <c r="R253" s="26"/>
      <c r="S253" s="23"/>
      <c r="T253" s="23"/>
      <c r="U253" s="23"/>
    </row>
    <row r="254" spans="1:21" ht="26.25">
      <c r="A254" s="28" t="s">
        <v>32</v>
      </c>
      <c r="B254" s="30">
        <v>1280</v>
      </c>
      <c r="C254" s="31">
        <f>IF(SUM(B230:B238)&lt;&gt;0,(SUM(B246:B254)-SUM(B230:B238))/SUM(B230:B238),0)</f>
        <v>0.0964375173949346</v>
      </c>
      <c r="D254" s="30">
        <v>6</v>
      </c>
      <c r="E254" s="30">
        <v>3</v>
      </c>
      <c r="F254" s="31">
        <f>IF(SUM(E230:E238)&lt;&gt;0,(SUM(E246:E254)-SUM(E230:E238))/SUM(E230:E238),0)</f>
        <v>-0.07407407407407407</v>
      </c>
      <c r="G254" s="30">
        <v>0</v>
      </c>
      <c r="H254" s="30">
        <v>0</v>
      </c>
      <c r="I254" s="31">
        <f>IF(SUM(H230:H238)&lt;&gt;0,(SUM(H246:H254)-SUM(H230:H238))/SUM(H230:H238),0)</f>
        <v>1</v>
      </c>
      <c r="J254" s="30">
        <v>0</v>
      </c>
      <c r="K254" s="30">
        <v>530</v>
      </c>
      <c r="L254" s="31">
        <f>IF(SUM(K230:K238)&lt;&gt;0,(SUM(K246:K254)-SUM(K230:K238))/SUM(K230:K238),0)</f>
        <v>-0.09577922077922078</v>
      </c>
      <c r="M254" s="30">
        <v>1</v>
      </c>
      <c r="N254" s="30">
        <v>1813</v>
      </c>
      <c r="O254" s="31">
        <f>IF(SUM(N230:N238)&lt;&gt;0,(SUM(N246:N254)-SUM(N230:N238))/SUM(N230:N238),0)</f>
        <v>0.0177107248278124</v>
      </c>
      <c r="P254" s="26"/>
      <c r="Q254" s="26"/>
      <c r="R254" s="26"/>
      <c r="S254" s="23"/>
      <c r="T254" s="23"/>
      <c r="U254" s="23"/>
    </row>
    <row r="255" spans="1:21" ht="26.25">
      <c r="A255" s="28" t="s">
        <v>33</v>
      </c>
      <c r="B255" s="30">
        <v>2569</v>
      </c>
      <c r="C255" s="31">
        <f>IF(SUM(B230:B239)&lt;&gt;0,(SUM(B246:B255)-SUM(B230:B239))/SUM(B230:B239),0)</f>
        <v>0.33350350989151245</v>
      </c>
      <c r="D255" s="30">
        <v>4</v>
      </c>
      <c r="E255" s="30">
        <v>24</v>
      </c>
      <c r="F255" s="31">
        <f>IF(SUM(E230:E239)&lt;&gt;0,(SUM(E246:E255)-SUM(E230:E239))/SUM(E230:E239),0)</f>
        <v>0.08791208791208792</v>
      </c>
      <c r="G255" s="30">
        <v>0</v>
      </c>
      <c r="H255" s="30">
        <v>1</v>
      </c>
      <c r="I255" s="31">
        <f>IF(SUM(H230:H239)&lt;&gt;0,(SUM(H246:H255)-SUM(H230:H239))/SUM(H230:H239),0)</f>
        <v>2</v>
      </c>
      <c r="J255" s="30">
        <v>0</v>
      </c>
      <c r="K255" s="30">
        <v>684</v>
      </c>
      <c r="L255" s="31">
        <f>IF(SUM(K230:K239)&lt;&gt;0,(SUM(K246:K255)-SUM(K230:K239))/SUM(K230:K239),0)</f>
        <v>-0.05722670579603815</v>
      </c>
      <c r="M255" s="30">
        <v>2</v>
      </c>
      <c r="N255" s="30">
        <v>3278</v>
      </c>
      <c r="O255" s="31">
        <f>IF(SUM(N230:N239)&lt;&gt;0,(SUM(N246:N255)-SUM(N230:N239))/SUM(N230:N239),0)</f>
        <v>0.17273338814560132</v>
      </c>
      <c r="P255" s="4"/>
      <c r="Q255" s="26"/>
      <c r="R255" s="26"/>
      <c r="S255" s="23"/>
      <c r="T255" s="23"/>
      <c r="U255" s="23"/>
    </row>
    <row r="256" spans="1:21" ht="26.25">
      <c r="A256" s="28" t="s">
        <v>34</v>
      </c>
      <c r="B256" s="30">
        <v>63</v>
      </c>
      <c r="C256" s="31">
        <f>IF(SUM(B230:B240)&lt;&gt;0,(SUM(B246:B256)-SUM(B230:B240))/SUM(B230:B240),0)</f>
        <v>0.23658823529411765</v>
      </c>
      <c r="D256" s="30">
        <v>9</v>
      </c>
      <c r="E256" s="30">
        <v>3</v>
      </c>
      <c r="F256" s="31">
        <f>IF(SUM(E230:E240)&lt;&gt;0,(SUM(E246:E256)-SUM(E230:E240))/SUM(E230:E240),0)</f>
        <v>-0.05555555555555555</v>
      </c>
      <c r="G256" s="30">
        <v>0</v>
      </c>
      <c r="H256" s="30">
        <v>1</v>
      </c>
      <c r="I256" s="31">
        <f>IF(SUM(H230:H240)&lt;&gt;0,(SUM(H246:H256)-SUM(H230:H240))/SUM(H230:H240),0)</f>
        <v>1</v>
      </c>
      <c r="J256" s="30">
        <v>0</v>
      </c>
      <c r="K256" s="30">
        <v>189</v>
      </c>
      <c r="L256" s="31">
        <f>IF(SUM(K230:K240)&lt;&gt;0,(SUM(K246:K256)-SUM(K230:K240))/SUM(K230:K240),0)</f>
        <v>-0.1069214010390481</v>
      </c>
      <c r="M256" s="30">
        <v>2</v>
      </c>
      <c r="N256" s="30">
        <v>256</v>
      </c>
      <c r="O256" s="31">
        <f>IF(SUM(N230:N240)&lt;&gt;0,(SUM(N246:N256)-SUM(N230:N240))/SUM(N230:N240),0)</f>
        <v>0.09391507168827605</v>
      </c>
      <c r="P256" s="26"/>
      <c r="Q256" s="26"/>
      <c r="R256" s="26"/>
      <c r="S256" s="23"/>
      <c r="T256" s="23"/>
      <c r="U256" s="23"/>
    </row>
    <row r="257" spans="1:21" ht="26.25">
      <c r="A257" s="28" t="s">
        <v>35</v>
      </c>
      <c r="B257" s="30">
        <v>116</v>
      </c>
      <c r="C257" s="31">
        <f>IF(SUM(B230:B241)&lt;&gt;0,(SUM(B246:B257)-SUM(B230:B241))/SUM(B230:B241),0)</f>
        <v>0.17192324658138508</v>
      </c>
      <c r="D257" s="30">
        <v>4</v>
      </c>
      <c r="E257" s="30">
        <v>1</v>
      </c>
      <c r="F257" s="31">
        <f>IF(SUM(E230:E241)&lt;&gt;0,(SUM(E246:E257)-SUM(E230:E241))/SUM(E230:E241),0)</f>
        <v>-0.09649122807017543</v>
      </c>
      <c r="G257" s="30">
        <v>0</v>
      </c>
      <c r="H257" s="30">
        <v>0</v>
      </c>
      <c r="I257" s="31">
        <f>IF(SUM(H230:H241)&lt;&gt;0,(SUM(H246:H257)-SUM(H230:H241))/SUM(H230:H241),0)</f>
        <v>1</v>
      </c>
      <c r="J257" s="30">
        <v>0</v>
      </c>
      <c r="K257" s="30">
        <v>213</v>
      </c>
      <c r="L257" s="31">
        <f>IF(SUM(K230:K241)&lt;&gt;0,(SUM(K246:K257)-SUM(K230:K241))/SUM(K230:K241),0)</f>
        <v>-0.13903992543110144</v>
      </c>
      <c r="M257" s="30">
        <v>5</v>
      </c>
      <c r="N257" s="30">
        <v>330</v>
      </c>
      <c r="O257" s="31">
        <f>IF(SUM(N230:N241)&lt;&gt;0,(SUM(N246:N257)-SUM(N230:N241))/SUM(N230:N241),0)</f>
        <v>0.0419307342679726</v>
      </c>
      <c r="P257" s="26"/>
      <c r="Q257" s="26"/>
      <c r="R257" s="26"/>
      <c r="S257" s="23"/>
      <c r="T257" s="23"/>
      <c r="U257" s="23"/>
    </row>
    <row r="258" spans="1:21" ht="26.25">
      <c r="A258" s="28" t="s">
        <v>37</v>
      </c>
      <c r="B258" s="28">
        <v>10627</v>
      </c>
      <c r="C258" s="33"/>
      <c r="D258" s="30">
        <f>SUM(D246:D257)</f>
        <v>111</v>
      </c>
      <c r="E258" s="28">
        <v>103</v>
      </c>
      <c r="F258" s="30"/>
      <c r="G258" s="30"/>
      <c r="H258" s="28">
        <v>4</v>
      </c>
      <c r="I258" s="30"/>
      <c r="J258" s="30"/>
      <c r="K258" s="28">
        <v>5542</v>
      </c>
      <c r="L258" s="30"/>
      <c r="M258" s="30">
        <f>SUM(M246:M257)</f>
        <v>22</v>
      </c>
      <c r="N258" s="28">
        <v>16276</v>
      </c>
      <c r="O258" s="31"/>
      <c r="P258" s="26"/>
      <c r="Q258" s="26"/>
      <c r="R258" s="26"/>
      <c r="S258" s="23"/>
      <c r="T258" s="23"/>
      <c r="U258" s="23"/>
    </row>
    <row r="259" spans="1:21" ht="26.25">
      <c r="A259" s="28"/>
      <c r="B259" s="28"/>
      <c r="C259" s="33"/>
      <c r="D259" s="30"/>
      <c r="E259" s="28"/>
      <c r="F259" s="10" t="s">
        <v>0</v>
      </c>
      <c r="G259" s="11"/>
      <c r="H259" s="11"/>
      <c r="I259" s="11"/>
      <c r="J259" s="11"/>
      <c r="K259" s="11"/>
      <c r="L259" s="11"/>
      <c r="M259" s="30"/>
      <c r="N259" s="28"/>
      <c r="O259" s="30"/>
      <c r="P259" s="26"/>
      <c r="Q259" s="26"/>
      <c r="R259" s="26"/>
      <c r="S259" s="23"/>
      <c r="T259" s="23"/>
      <c r="U259" s="23"/>
    </row>
    <row r="260" spans="1:21" ht="26.25">
      <c r="A260" s="28">
        <v>2006</v>
      </c>
      <c r="B260" s="28"/>
      <c r="C260" s="29"/>
      <c r="D260" s="28"/>
      <c r="E260" s="28"/>
      <c r="F260" s="10" t="s">
        <v>1</v>
      </c>
      <c r="G260" s="11"/>
      <c r="H260" s="11"/>
      <c r="I260" s="11"/>
      <c r="J260" s="11"/>
      <c r="K260" s="11"/>
      <c r="L260" s="11"/>
      <c r="M260" s="28"/>
      <c r="N260" s="28"/>
      <c r="O260" s="28"/>
      <c r="P260" s="26"/>
      <c r="Q260" s="26"/>
      <c r="R260" s="26"/>
      <c r="S260" s="23"/>
      <c r="T260" s="23"/>
      <c r="U260" s="23"/>
    </row>
    <row r="261" spans="1:21" ht="26.25">
      <c r="A261" s="28">
        <v>2006</v>
      </c>
      <c r="B261" s="28" t="s">
        <v>38</v>
      </c>
      <c r="C261" s="29" t="s">
        <v>22</v>
      </c>
      <c r="D261" s="28" t="s">
        <v>23</v>
      </c>
      <c r="E261" s="28" t="s">
        <v>39</v>
      </c>
      <c r="F261" s="29" t="s">
        <v>22</v>
      </c>
      <c r="G261" s="28" t="s">
        <v>23</v>
      </c>
      <c r="H261" s="28" t="s">
        <v>40</v>
      </c>
      <c r="I261" s="29" t="s">
        <v>22</v>
      </c>
      <c r="J261" s="28" t="s">
        <v>23</v>
      </c>
      <c r="K261" s="28" t="s">
        <v>26</v>
      </c>
      <c r="L261" s="29" t="s">
        <v>22</v>
      </c>
      <c r="M261" s="28" t="s">
        <v>23</v>
      </c>
      <c r="N261" s="28" t="s">
        <v>28</v>
      </c>
      <c r="O261" s="29" t="s">
        <v>22</v>
      </c>
      <c r="P261" s="26"/>
      <c r="Q261" s="26"/>
      <c r="R261" s="26"/>
      <c r="S261" s="23"/>
      <c r="T261" s="23"/>
      <c r="U261" s="23"/>
    </row>
    <row r="262" spans="1:21" ht="26.25">
      <c r="A262" s="28" t="s">
        <v>36</v>
      </c>
      <c r="B262" s="30">
        <v>172</v>
      </c>
      <c r="C262" s="31">
        <f>IF(SUM(B245:B246)&lt;&gt;0,(SUM(B261:B262)-SUM(B245:B246))/SUM(B245:B246),0)</f>
        <v>-0.7428998505231689</v>
      </c>
      <c r="D262" s="30">
        <v>6</v>
      </c>
      <c r="E262" s="30">
        <v>3</v>
      </c>
      <c r="F262" s="31">
        <f>IF(SUM(E245:E246)&lt;&gt;0,(SUM(E261:E262)-SUM(E245:E246))/SUM(E245:E246),0)</f>
        <v>0</v>
      </c>
      <c r="G262" s="30">
        <v>0</v>
      </c>
      <c r="H262" s="30">
        <v>1</v>
      </c>
      <c r="I262" s="31">
        <f>IF(SUM(H245:H246)&lt;&gt;0,(SUM(H261:H262)-SUM(H245:H246))/SUM(H245:H246),0)</f>
        <v>0</v>
      </c>
      <c r="J262" s="30">
        <v>0</v>
      </c>
      <c r="K262" s="30">
        <v>274</v>
      </c>
      <c r="L262" s="31">
        <f>IF(SUM(K245:K246)&lt;&gt;0,(SUM(K261:K262)-SUM(K245:K246))/SUM(K245:K246),0)</f>
        <v>-0.4839924670433145</v>
      </c>
      <c r="M262" s="30">
        <v>0</v>
      </c>
      <c r="N262" s="30">
        <v>450</v>
      </c>
      <c r="O262" s="31">
        <f>IF(SUM(N245:N246)&lt;&gt;0,(SUM(N261:N262)-SUM(N245:N246))/SUM(N245:N246),0)</f>
        <v>-0.6259351620947631</v>
      </c>
      <c r="P262" s="26"/>
      <c r="Q262" s="26"/>
      <c r="R262" s="26"/>
      <c r="S262" s="23"/>
      <c r="T262" s="23"/>
      <c r="U262" s="23"/>
    </row>
    <row r="263" spans="1:21" ht="26.25">
      <c r="A263" s="28" t="s">
        <v>29</v>
      </c>
      <c r="B263" s="30">
        <v>232</v>
      </c>
      <c r="C263" s="31">
        <f>IF(SUM(B246:B247)&lt;&gt;0,(SUM(B262:B263)-SUM(B246:B247))/SUM(B246:B247),0)</f>
        <v>-0.730126920507682</v>
      </c>
      <c r="D263" s="30">
        <v>5</v>
      </c>
      <c r="E263" s="30">
        <v>4</v>
      </c>
      <c r="F263" s="31">
        <f>IF(SUM(E246:E247)&lt;&gt;0,(SUM(E262:E263)-SUM(E246:E247))/SUM(E246:E247),0)</f>
        <v>-0.5</v>
      </c>
      <c r="G263" s="30">
        <v>0</v>
      </c>
      <c r="H263" s="30">
        <v>1</v>
      </c>
      <c r="I263" s="31">
        <f>IF(SUM(H246:H247)&lt;&gt;0,(SUM(H262:H263)-SUM(H246:H247))/SUM(H246:H247),0)</f>
        <v>1</v>
      </c>
      <c r="J263" s="30">
        <v>0</v>
      </c>
      <c r="K263" s="30">
        <v>252</v>
      </c>
      <c r="L263" s="31">
        <f>IF(SUM(K246:K247)&lt;&gt;0,(SUM(K262:K263)-SUM(K246:K247))/SUM(K246:K247),0)</f>
        <v>-0.4588477366255144</v>
      </c>
      <c r="M263" s="30">
        <v>1</v>
      </c>
      <c r="N263" s="30">
        <v>489</v>
      </c>
      <c r="O263" s="31">
        <f>IF(SUM(N246:N247)&lt;&gt;0,(SUM(N262:N263)-SUM(N246:N247))/SUM(N246:N247),0)</f>
        <v>-0.6219806763285024</v>
      </c>
      <c r="P263" s="26"/>
      <c r="Q263" s="26"/>
      <c r="R263" s="26"/>
      <c r="S263" s="23"/>
      <c r="T263" s="23"/>
      <c r="U263" s="23"/>
    </row>
    <row r="264" spans="1:21" ht="26.25">
      <c r="A264" s="28" t="s">
        <v>30</v>
      </c>
      <c r="B264" s="30">
        <v>306</v>
      </c>
      <c r="C264" s="31">
        <f>IF(SUM(B245:B248)&lt;&gt;0,(SUM(B261:B264)-SUM(B245:B248))/SUM(B245:B248),0)</f>
        <v>-0.7157726180944756</v>
      </c>
      <c r="D264" s="30">
        <v>18</v>
      </c>
      <c r="E264" s="30">
        <v>12</v>
      </c>
      <c r="F264" s="31">
        <f>IF(SUM(E245:E248)&lt;&gt;0,(SUM(E261:E264)-SUM(E245:E248))/SUM(E245:E248),0)</f>
        <v>-0.2692307692307692</v>
      </c>
      <c r="G264" s="30">
        <v>0</v>
      </c>
      <c r="H264" s="30">
        <v>1</v>
      </c>
      <c r="I264" s="31">
        <f>IF(SUM(H245:H248)&lt;&gt;0,(SUM(H261:H264)-SUM(H245:H248))/SUM(H245:H248),0)</f>
        <v>2</v>
      </c>
      <c r="J264" s="30">
        <v>0</v>
      </c>
      <c r="K264" s="30">
        <v>331</v>
      </c>
      <c r="L264" s="31">
        <f>IF(SUM(K245:K248)&lt;&gt;0,(SUM(K261:K264)-SUM(K245:K248))/SUM(K245:K248),0)</f>
        <v>-0.39732770745428975</v>
      </c>
      <c r="M264" s="30">
        <v>3</v>
      </c>
      <c r="N264" s="30">
        <v>650</v>
      </c>
      <c r="O264" s="31">
        <f>IF(SUM(N245:N248)&lt;&gt;0,(SUM(N261:N264)-SUM(N245:N248))/SUM(N245:N248),0)</f>
        <v>-0.5974157588041551</v>
      </c>
      <c r="P264" s="26"/>
      <c r="Q264" s="26"/>
      <c r="R264" s="26"/>
      <c r="S264" s="23"/>
      <c r="T264" s="23"/>
      <c r="U264" s="23"/>
    </row>
    <row r="265" spans="1:21" ht="26.25">
      <c r="A265" s="28" t="s">
        <v>12</v>
      </c>
      <c r="B265" s="30">
        <v>275</v>
      </c>
      <c r="C265" s="31">
        <f>IF(SUM(B246:B249)&lt;&gt;0,(SUM(B262:B265)-SUM(B246:B249))/SUM(B246:B249),0)</f>
        <v>-0.7093537916789614</v>
      </c>
      <c r="D265" s="30">
        <v>7</v>
      </c>
      <c r="E265" s="30">
        <v>9</v>
      </c>
      <c r="F265" s="31">
        <f>IF(SUM(E246:E249)&lt;&gt;0,(SUM(E262:E265)-SUM(E246:E249))/SUM(E246:E249),0)</f>
        <v>-0.3</v>
      </c>
      <c r="G265" s="30">
        <v>0</v>
      </c>
      <c r="H265" s="30">
        <v>0</v>
      </c>
      <c r="I265" s="31">
        <f>IF(SUM(H246:H249)&lt;&gt;0,(SUM(H262:H265)-SUM(H246:H249))/SUM(H246:H249),0)</f>
        <v>2</v>
      </c>
      <c r="J265" s="30">
        <v>0</v>
      </c>
      <c r="K265" s="30">
        <v>257</v>
      </c>
      <c r="L265" s="31">
        <f>IF(SUM(K246:K249)&lt;&gt;0,(SUM(K262:K265)-SUM(K246:K249))/SUM(K246:K249),0)</f>
        <v>-0.42009370119729306</v>
      </c>
      <c r="M265" s="30">
        <v>4</v>
      </c>
      <c r="N265" s="30">
        <v>541</v>
      </c>
      <c r="O265" s="31">
        <f>IF(SUM(N246:N249)&lt;&gt;0,(SUM(N262:N265)-SUM(N246:N249))/SUM(N246:N249),0)</f>
        <v>-0.6019435619510372</v>
      </c>
      <c r="P265" s="26"/>
      <c r="Q265" s="26"/>
      <c r="R265" s="26"/>
      <c r="S265" s="23"/>
      <c r="T265" s="23"/>
      <c r="U265" s="23"/>
    </row>
    <row r="266" spans="1:21" ht="26.25">
      <c r="A266" s="28" t="s">
        <v>13</v>
      </c>
      <c r="B266" s="30">
        <v>266</v>
      </c>
      <c r="C266" s="31">
        <f>IF(SUM(B246:B250)&lt;&gt;0,(SUM(B262:B266)-SUM(B246:B250))/SUM(B246:B250),0)</f>
        <v>-0.7017167381974249</v>
      </c>
      <c r="D266" s="30">
        <v>5</v>
      </c>
      <c r="E266" s="30">
        <v>7</v>
      </c>
      <c r="F266" s="31">
        <f>IF(SUM(E246:E250)&lt;&gt;0,(SUM(E262:E266)-SUM(E246:E250))/SUM(E246:E250),0)</f>
        <v>-0.2857142857142857</v>
      </c>
      <c r="G266" s="30">
        <v>0</v>
      </c>
      <c r="H266" s="30">
        <v>0</v>
      </c>
      <c r="I266" s="31">
        <f>IF(SUM(H246:H250)&lt;&gt;0,(SUM(H262:H266)-SUM(H246:H250))/SUM(H246:H250),0)</f>
        <v>2</v>
      </c>
      <c r="J266" s="30">
        <v>0</v>
      </c>
      <c r="K266" s="30">
        <v>354</v>
      </c>
      <c r="L266" s="31">
        <f>IF(SUM(K246:K250)&lt;&gt;0,(SUM(K262:K266)-SUM(K246:K250))/SUM(K246:K250),0)</f>
        <v>-0.3803292528493035</v>
      </c>
      <c r="M266" s="30">
        <v>2</v>
      </c>
      <c r="N266" s="30">
        <v>627</v>
      </c>
      <c r="O266" s="31">
        <f>IF(SUM(N246:N250)&lt;&gt;0,(SUM(N262:N266)-SUM(N246:N250))/SUM(N246:N250),0)</f>
        <v>-0.5830939059428398</v>
      </c>
      <c r="P266" s="26"/>
      <c r="Q266" s="26"/>
      <c r="R266" s="26"/>
      <c r="S266" s="23"/>
      <c r="T266" s="23"/>
      <c r="U266" s="23"/>
    </row>
    <row r="267" spans="1:21" ht="26.25">
      <c r="A267" s="28" t="s">
        <v>14</v>
      </c>
      <c r="B267" s="30">
        <v>288</v>
      </c>
      <c r="C267" s="31">
        <f>IF(SUM(B245:B251)&lt;&gt;0,(SUM(B262:B267)-SUM(B245:B251))/SUM(B245:B251),0)</f>
        <v>-0.6917067307692307</v>
      </c>
      <c r="D267" s="30">
        <v>7</v>
      </c>
      <c r="E267" s="30">
        <v>5</v>
      </c>
      <c r="F267" s="31">
        <f>IF(SUM(E245:E251)&lt;&gt;0,(SUM(E262:E267)-SUM(E245:E251))/SUM(E245:E251),0)</f>
        <v>-0.3103448275862069</v>
      </c>
      <c r="G267" s="30">
        <v>0</v>
      </c>
      <c r="H267" s="30">
        <v>0</v>
      </c>
      <c r="I267" s="31">
        <f>IF(SUM(H245:H251)&lt;&gt;0,(SUM(H262:H267)-SUM(H245:H251))/SUM(H245:H251),0)</f>
        <v>0.5</v>
      </c>
      <c r="J267" s="30">
        <v>0</v>
      </c>
      <c r="K267" s="30">
        <v>387</v>
      </c>
      <c r="L267" s="31">
        <f>IF(SUM(K245:K251)&lt;&gt;0,(SUM(K262:K267)-SUM(K245:K251))/SUM(K245:K251),0)</f>
        <v>-0.3574644960166263</v>
      </c>
      <c r="M267" s="30">
        <v>4</v>
      </c>
      <c r="N267" s="30">
        <v>680</v>
      </c>
      <c r="O267" s="31">
        <f>IF(SUM(N245:N251)&lt;&gt;0,(SUM(N262:N267)-SUM(N245:N251))/SUM(N245:N251),0)</f>
        <v>-0.5670739387832221</v>
      </c>
      <c r="P267" s="26"/>
      <c r="Q267" s="26"/>
      <c r="R267" s="26"/>
      <c r="S267" s="23"/>
      <c r="T267" s="23"/>
      <c r="U267" s="23"/>
    </row>
    <row r="268" spans="1:21" ht="26.25">
      <c r="A268" s="28" t="s">
        <v>3</v>
      </c>
      <c r="B268" s="30">
        <v>270</v>
      </c>
      <c r="C268" s="31">
        <f>IF(SUM(B246:B252)&lt;&gt;0,(SUM(B262:B268)-SUM(B246:B252))/SUM(B246:B252),0)</f>
        <v>-0.6825758905071065</v>
      </c>
      <c r="D268" s="30">
        <v>4</v>
      </c>
      <c r="E268" s="30">
        <v>4</v>
      </c>
      <c r="F268" s="31">
        <f>IF(SUM(E246:E252)&lt;&gt;0,(SUM(E262:E268)-SUM(E246:E252))/SUM(E246:E252),0)</f>
        <v>-0.30158730158730157</v>
      </c>
      <c r="G268" s="30">
        <v>0</v>
      </c>
      <c r="H268" s="30">
        <v>0</v>
      </c>
      <c r="I268" s="31">
        <f>IF(SUM(H246:H252)&lt;&gt;0,(SUM(H262:H268)-SUM(H246:H252))/SUM(H246:H252),0)</f>
        <v>0.5</v>
      </c>
      <c r="J268" s="30">
        <v>0</v>
      </c>
      <c r="K268" s="30">
        <v>413</v>
      </c>
      <c r="L268" s="31">
        <f>IF(SUM(K246:K252)&lt;&gt;0,(SUM(K262:K268)-SUM(K246:K252))/SUM(K246:K252),0)</f>
        <v>-0.3247990473355165</v>
      </c>
      <c r="M268" s="30">
        <v>3</v>
      </c>
      <c r="N268" s="30">
        <v>687</v>
      </c>
      <c r="O268" s="31">
        <f>IF(SUM(N246:N252)&lt;&gt;0,(SUM(N262:N268)-SUM(N246:N252))/SUM(N246:N252),0)</f>
        <v>-0.5479557163213855</v>
      </c>
      <c r="P268" s="26"/>
      <c r="Q268" s="26"/>
      <c r="R268" s="26"/>
      <c r="S268" s="23"/>
      <c r="T268" s="23"/>
      <c r="U268" s="23"/>
    </row>
    <row r="269" spans="1:21" ht="26.25">
      <c r="A269" s="28" t="s">
        <v>31</v>
      </c>
      <c r="B269" s="30">
        <v>328</v>
      </c>
      <c r="C269" s="31">
        <f>IF(SUM(B246:B253)&lt;&gt;0,(SUM(B262:B269)-SUM(B246:B253))/SUM(B246:B253),0)</f>
        <v>-0.6761630550083346</v>
      </c>
      <c r="D269" s="30">
        <v>9</v>
      </c>
      <c r="E269" s="30">
        <v>5</v>
      </c>
      <c r="F269" s="31">
        <f>IF(SUM(E246:E253)&lt;&gt;0,(SUM(E262:E269)-SUM(E246:E253))/SUM(E246:E253),0)</f>
        <v>-0.3194444444444444</v>
      </c>
      <c r="G269" s="30">
        <v>0</v>
      </c>
      <c r="H269" s="30">
        <v>0</v>
      </c>
      <c r="I269" s="31">
        <f>IF(SUM(H246:H253)&lt;&gt;0,(SUM(H262:H269)-SUM(H246:H253))/SUM(H246:H253),0)</f>
        <v>0.5</v>
      </c>
      <c r="J269" s="30">
        <v>0</v>
      </c>
      <c r="K269" s="30">
        <v>469</v>
      </c>
      <c r="L269" s="31">
        <f>IF(SUM(K246:K253)&lt;&gt;0,(SUM(K262:K269)-SUM(K246:K253))/SUM(K246:K253),0)</f>
        <v>-0.30285277636271013</v>
      </c>
      <c r="M269" s="30">
        <v>1</v>
      </c>
      <c r="N269" s="30">
        <v>802</v>
      </c>
      <c r="O269" s="31">
        <f>IF(SUM(N246:N253)&lt;&gt;0,(SUM(N262:N269)-SUM(N246:N253))/SUM(N246:N253),0)</f>
        <v>-0.5352391735069346</v>
      </c>
      <c r="P269" s="26"/>
      <c r="Q269" s="26"/>
      <c r="R269" s="26"/>
      <c r="S269" s="23"/>
      <c r="T269" s="23"/>
      <c r="U269" s="23"/>
    </row>
    <row r="270" spans="1:21" ht="26.25">
      <c r="A270" s="28" t="s">
        <v>32</v>
      </c>
      <c r="B270" s="30">
        <v>337</v>
      </c>
      <c r="C270" s="31">
        <f>IF(SUM(B246:B254)&lt;&gt;0,(SUM(B262:B270)-SUM(B246:B254))/SUM(B246:B254),0)</f>
        <v>-0.6860007615179591</v>
      </c>
      <c r="D270" s="30">
        <v>11</v>
      </c>
      <c r="E270" s="30">
        <v>8</v>
      </c>
      <c r="F270" s="31">
        <f>IF(SUM(E246:E254)&lt;&gt;0,(SUM(E262:E270)-SUM(E246:E254))/SUM(E246:E254),0)</f>
        <v>-0.24</v>
      </c>
      <c r="G270" s="30">
        <v>3</v>
      </c>
      <c r="H270" s="30">
        <v>0</v>
      </c>
      <c r="I270" s="31">
        <f>IF(SUM(H246:H254)&lt;&gt;0,(SUM(H262:H270)-SUM(H246:H254))/SUM(H246:H254),0)</f>
        <v>0.5</v>
      </c>
      <c r="J270" s="30">
        <v>0</v>
      </c>
      <c r="K270" s="30">
        <v>380</v>
      </c>
      <c r="L270" s="31">
        <f>IF(SUM(K246:K254)&lt;&gt;0,(SUM(K262:K270)-SUM(K246:K254))/SUM(K246:K254),0)</f>
        <v>-0.3004937163375224</v>
      </c>
      <c r="M270" s="30">
        <v>2</v>
      </c>
      <c r="N270" s="30">
        <v>725</v>
      </c>
      <c r="O270" s="31">
        <f>IF(SUM(N246:N254)&lt;&gt;0,(SUM(N262:N270)-SUM(N246:N254))/SUM(N246:N254),0)</f>
        <v>-0.544714792136642</v>
      </c>
      <c r="P270" s="26"/>
      <c r="Q270" s="26"/>
      <c r="R270" s="26"/>
      <c r="S270" s="23"/>
      <c r="T270" s="23"/>
      <c r="U270" s="23"/>
    </row>
    <row r="271" spans="1:21" ht="26.25">
      <c r="A271" s="28" t="s">
        <v>33</v>
      </c>
      <c r="B271" s="30">
        <v>379</v>
      </c>
      <c r="C271" s="31">
        <f>IF(SUM(B246:B255)&lt;&gt;0,(SUM(B262:B271)-SUM(B246:B255))/SUM(B246:B255),0)</f>
        <v>-0.7269333843797856</v>
      </c>
      <c r="D271" s="30">
        <v>8</v>
      </c>
      <c r="E271" s="30">
        <v>4</v>
      </c>
      <c r="F271" s="31">
        <f>IF(SUM(E246:E255)&lt;&gt;0,(SUM(E262:E271)-SUM(E246:E255))/SUM(E246:E255),0)</f>
        <v>-0.3838383838383838</v>
      </c>
      <c r="G271" s="30">
        <v>0</v>
      </c>
      <c r="H271" s="30">
        <v>1</v>
      </c>
      <c r="I271" s="31">
        <f>IF(SUM(H246:H255)&lt;&gt;0,(SUM(H262:H271)-SUM(H246:H255))/SUM(H246:H255),0)</f>
        <v>0.3333333333333333</v>
      </c>
      <c r="J271" s="30">
        <v>0</v>
      </c>
      <c r="K271" s="30">
        <v>468</v>
      </c>
      <c r="L271" s="31">
        <f>IF(SUM(K246:K255)&lt;&gt;0,(SUM(K262:K271)-SUM(K246:K255))/SUM(K246:K255),0)</f>
        <v>-0.3025291828793774</v>
      </c>
      <c r="M271" s="30">
        <v>0</v>
      </c>
      <c r="N271" s="30">
        <v>852</v>
      </c>
      <c r="O271" s="31">
        <f>IF(SUM(N246:N255)&lt;&gt;0,(SUM(N262:N271)-SUM(N246:N255))/SUM(N246:N255),0)</f>
        <v>-0.5855321861057998</v>
      </c>
      <c r="P271" s="26"/>
      <c r="Q271" s="26"/>
      <c r="R271" s="26"/>
      <c r="S271" s="23"/>
      <c r="T271" s="23"/>
      <c r="U271" s="23"/>
    </row>
    <row r="272" spans="1:21" ht="26.25">
      <c r="A272" s="28" t="s">
        <v>34</v>
      </c>
      <c r="B272" s="30">
        <v>318</v>
      </c>
      <c r="C272" s="31">
        <f>IF(SUM(B246:B256)&lt;&gt;0,(SUM(B262:B272)-SUM(B246:B256))/SUM(B246:B256),0)</f>
        <v>-0.6983160498525355</v>
      </c>
      <c r="D272" s="30">
        <v>5</v>
      </c>
      <c r="E272" s="30">
        <v>6</v>
      </c>
      <c r="F272" s="31">
        <f>IF(SUM(E246:E256)&lt;&gt;0,(SUM(E262:E272)-SUM(E246:E256))/SUM(E246:E256),0)</f>
        <v>-0.3431372549019608</v>
      </c>
      <c r="G272" s="30">
        <v>0</v>
      </c>
      <c r="H272" s="30">
        <v>1</v>
      </c>
      <c r="I272" s="31">
        <f>IF(SUM(H246:H256)&lt;&gt;0,(SUM(H262:H272)-SUM(H246:H256))/SUM(H246:H256),0)</f>
        <v>0.25</v>
      </c>
      <c r="J272" s="30">
        <v>0</v>
      </c>
      <c r="K272" s="30">
        <v>423</v>
      </c>
      <c r="L272" s="31">
        <f>IF(SUM(K246:K256)&lt;&gt;0,(SUM(K262:K272)-SUM(K246:K256))/SUM(K246:K256),0)</f>
        <v>-0.24788890973916308</v>
      </c>
      <c r="M272" s="30">
        <v>0</v>
      </c>
      <c r="N272" s="30">
        <v>748</v>
      </c>
      <c r="O272" s="31">
        <f>IF(SUM(N246:N256)&lt;&gt;0,(SUM(N262:N272)-SUM(N246:N256))/SUM(N246:N256),0)</f>
        <v>-0.5452778126175843</v>
      </c>
      <c r="P272" s="26"/>
      <c r="Q272" s="26"/>
      <c r="R272" s="26"/>
      <c r="S272" s="23"/>
      <c r="T272" s="23"/>
      <c r="U272" s="23"/>
    </row>
    <row r="273" spans="1:21" ht="26.25">
      <c r="A273" s="28" t="s">
        <v>35</v>
      </c>
      <c r="B273" s="30">
        <v>256</v>
      </c>
      <c r="C273" s="31">
        <f>IF(SUM(B246:B257)&lt;&gt;0,(SUM(B262:B273)-SUM(B246:B257))/SUM(B246:B257),0)</f>
        <v>-0.677519525736332</v>
      </c>
      <c r="D273" s="30">
        <v>5</v>
      </c>
      <c r="E273" s="30">
        <v>19</v>
      </c>
      <c r="F273" s="31">
        <f>IF(SUM(E246:E257)&lt;&gt;0,(SUM(E262:E273)-SUM(E246:E257))/SUM(E246:E257),0)</f>
        <v>-0.1650485436893204</v>
      </c>
      <c r="G273" s="30">
        <v>1</v>
      </c>
      <c r="H273" s="30">
        <v>0</v>
      </c>
      <c r="I273" s="31">
        <f>IF(SUM(H246:H257)&lt;&gt;0,(SUM(H262:H273)-SUM(H246:H257))/SUM(H246:H257),0)</f>
        <v>0.25</v>
      </c>
      <c r="J273" s="30">
        <v>0</v>
      </c>
      <c r="K273" s="30">
        <v>338</v>
      </c>
      <c r="L273" s="31">
        <f>IF(SUM(K246:K257)&lt;&gt;0,(SUM(K262:K273)-SUM(K246:K257))/SUM(K246:K257),0)</f>
        <v>-0.2158065680259834</v>
      </c>
      <c r="M273" s="30">
        <v>0</v>
      </c>
      <c r="N273" s="30">
        <v>613</v>
      </c>
      <c r="O273" s="31">
        <f>IF(SUM(N246:N257)&lt;&gt;0,(SUM(N262:N273)-SUM(N246:N257))/SUM(N246:N257),0)</f>
        <v>-0.5168346030965839</v>
      </c>
      <c r="P273" s="26"/>
      <c r="Q273" s="26"/>
      <c r="R273" s="26"/>
      <c r="S273" s="23"/>
      <c r="T273" s="23"/>
      <c r="U273" s="23"/>
    </row>
    <row r="274" spans="1:21" ht="26.25">
      <c r="A274" s="28" t="s">
        <v>37</v>
      </c>
      <c r="B274" s="28">
        <f>B262+B263+B264+B265+B266+B267+B268+B269+B270+B271+B272+B273</f>
        <v>3427</v>
      </c>
      <c r="C274" s="33"/>
      <c r="D274" s="30">
        <f>D262+D263+D264+D265+D266+D267+D268+D269+D270+D271+D272+D273</f>
        <v>90</v>
      </c>
      <c r="E274" s="28">
        <f>E262+E263+E264+E265+E266+E267+E268+E269+E270+E271+E272+E273</f>
        <v>86</v>
      </c>
      <c r="F274" s="30"/>
      <c r="G274" s="30">
        <f>G262+G263+G264+G265+G266+G267+G268+G269+G270+G271+G272+G273</f>
        <v>4</v>
      </c>
      <c r="H274" s="28">
        <f>H262+H263+H264+H265+H266+H267+H268+H269+H270+H271+H272+H273</f>
        <v>5</v>
      </c>
      <c r="I274" s="30"/>
      <c r="J274" s="30">
        <f>J262+J263+J264+J265+J266+J267+J268+J269+J270+J271+J272+J273</f>
        <v>0</v>
      </c>
      <c r="K274" s="28">
        <f>K262+K263+K264+K265+K266+K267+K268+K269+K270+K271+K272+K273</f>
        <v>4346</v>
      </c>
      <c r="L274" s="30"/>
      <c r="M274" s="30">
        <f>M262+M263+M264+M265+M266+M267+M268+M269+M270+M271+M272+M273</f>
        <v>20</v>
      </c>
      <c r="N274" s="28">
        <f>N262+N263+N264+N265+N266+N267+N268+N269+N270+N271+N272+N273</f>
        <v>7864</v>
      </c>
      <c r="O274" s="31"/>
      <c r="P274" s="26"/>
      <c r="Q274" s="26"/>
      <c r="R274" s="26"/>
      <c r="S274" s="23"/>
      <c r="T274" s="23"/>
      <c r="U274" s="23"/>
    </row>
    <row r="275" spans="1:21" ht="26.25">
      <c r="A275" s="28"/>
      <c r="B275" s="28"/>
      <c r="C275" s="33"/>
      <c r="D275" s="30"/>
      <c r="E275" s="28"/>
      <c r="F275" s="10" t="s">
        <v>0</v>
      </c>
      <c r="G275" s="11"/>
      <c r="H275" s="11"/>
      <c r="I275" s="11"/>
      <c r="J275" s="11"/>
      <c r="K275" s="11"/>
      <c r="L275" s="11"/>
      <c r="M275" s="30"/>
      <c r="N275" s="28"/>
      <c r="O275" s="30"/>
      <c r="P275" s="26"/>
      <c r="Q275" s="26"/>
      <c r="R275" s="26"/>
      <c r="S275" s="23"/>
      <c r="T275" s="23"/>
      <c r="U275" s="23"/>
    </row>
    <row r="276" spans="1:21" ht="26.25">
      <c r="A276" s="28">
        <v>2007</v>
      </c>
      <c r="B276" s="28"/>
      <c r="C276" s="29"/>
      <c r="D276" s="28"/>
      <c r="E276" s="28"/>
      <c r="F276" s="10" t="s">
        <v>1</v>
      </c>
      <c r="G276" s="11"/>
      <c r="H276" s="11"/>
      <c r="I276" s="11"/>
      <c r="J276" s="11"/>
      <c r="K276" s="11"/>
      <c r="L276" s="11"/>
      <c r="M276" s="28"/>
      <c r="N276" s="28"/>
      <c r="O276" s="28"/>
      <c r="P276" s="10" t="s">
        <v>43</v>
      </c>
      <c r="Q276" s="26"/>
      <c r="R276" s="26"/>
      <c r="S276" s="23"/>
      <c r="T276" s="23"/>
      <c r="U276" s="23"/>
    </row>
    <row r="277" spans="1:21" ht="26.25">
      <c r="A277" s="28">
        <v>2007</v>
      </c>
      <c r="B277" s="28" t="s">
        <v>38</v>
      </c>
      <c r="C277" s="29" t="s">
        <v>22</v>
      </c>
      <c r="D277" s="28" t="s">
        <v>23</v>
      </c>
      <c r="E277" s="28" t="s">
        <v>39</v>
      </c>
      <c r="F277" s="29" t="s">
        <v>22</v>
      </c>
      <c r="G277" s="28" t="s">
        <v>23</v>
      </c>
      <c r="H277" s="28" t="s">
        <v>40</v>
      </c>
      <c r="I277" s="29" t="s">
        <v>22</v>
      </c>
      <c r="J277" s="28" t="s">
        <v>23</v>
      </c>
      <c r="K277" s="28" t="s">
        <v>26</v>
      </c>
      <c r="L277" s="29" t="s">
        <v>22</v>
      </c>
      <c r="M277" s="28" t="s">
        <v>23</v>
      </c>
      <c r="N277" s="28" t="s">
        <v>28</v>
      </c>
      <c r="O277" s="29" t="s">
        <v>22</v>
      </c>
      <c r="P277" s="10" t="s">
        <v>42</v>
      </c>
      <c r="Q277" s="26"/>
      <c r="R277" s="26"/>
      <c r="S277" s="23"/>
      <c r="T277" s="23"/>
      <c r="U277" s="23"/>
    </row>
    <row r="278" spans="1:21" ht="26.25">
      <c r="A278" s="28" t="s">
        <v>36</v>
      </c>
      <c r="B278" s="30">
        <v>315</v>
      </c>
      <c r="C278" s="31">
        <f>IF(SUM(B261:B262)&lt;&gt;0,(SUM(B277:B278)-SUM(B261:B262))/SUM(B261:B262),0)</f>
        <v>0.8313953488372093</v>
      </c>
      <c r="D278" s="30">
        <v>5</v>
      </c>
      <c r="E278" s="30">
        <v>3</v>
      </c>
      <c r="F278" s="31">
        <f>IF(SUM(E261:E262)&lt;&gt;0,(SUM(E277:E278)-SUM(E261:E262))/SUM(E261:E262),0)</f>
        <v>0</v>
      </c>
      <c r="G278" s="30">
        <v>0</v>
      </c>
      <c r="H278" s="30">
        <v>1</v>
      </c>
      <c r="I278" s="31">
        <f>IF(SUM(H261:H262)&lt;&gt;0,(SUM(H277:H278)-SUM(H261:H262))/SUM(H261:H262),0)</f>
        <v>0</v>
      </c>
      <c r="J278" s="30">
        <v>0</v>
      </c>
      <c r="K278" s="30">
        <v>385</v>
      </c>
      <c r="L278" s="31">
        <f>IF(SUM(K261:K262)&lt;&gt;0,(SUM(K277:K278)-SUM(K261:K262))/SUM(K261:K262),0)</f>
        <v>0.4051094890510949</v>
      </c>
      <c r="M278" s="30">
        <v>3</v>
      </c>
      <c r="N278" s="30">
        <v>711</v>
      </c>
      <c r="O278" s="31">
        <f>IF(SUM(N261:N262)&lt;&gt;0,(SUM(N277:N278)-SUM(N261:N262))/SUM(N261:N262),0)</f>
        <v>0.58</v>
      </c>
      <c r="P278" s="53">
        <v>0.13</v>
      </c>
      <c r="Q278" s="26"/>
      <c r="R278" s="26"/>
      <c r="S278" s="23"/>
      <c r="T278" s="23"/>
      <c r="U278" s="23"/>
    </row>
    <row r="279" spans="1:21" ht="26.25">
      <c r="A279" s="28" t="s">
        <v>29</v>
      </c>
      <c r="B279" s="28">
        <v>423</v>
      </c>
      <c r="C279" s="32">
        <f>IF(SUM(B262:B263)&lt;&gt;0,(SUM(B278:B279)-SUM(B262:B263))/SUM(B262:B263),0)</f>
        <v>0.8267326732673267</v>
      </c>
      <c r="D279" s="28">
        <v>4</v>
      </c>
      <c r="E279" s="28">
        <v>5</v>
      </c>
      <c r="F279" s="32">
        <f>IF(SUM(E262:E263)&lt;&gt;0,(SUM(E278:E279)-SUM(E262:E263))/SUM(E262:E263),0)</f>
        <v>0.14285714285714285</v>
      </c>
      <c r="G279" s="28">
        <v>0</v>
      </c>
      <c r="H279" s="28">
        <v>0</v>
      </c>
      <c r="I279" s="32">
        <f>IF(SUM(H262:H263)&lt;&gt;0,(SUM(H278:H279)-SUM(H262:H263))/SUM(H262:H263),0)</f>
        <v>-0.5</v>
      </c>
      <c r="J279" s="28">
        <v>0</v>
      </c>
      <c r="K279" s="28">
        <v>351</v>
      </c>
      <c r="L279" s="32">
        <f>IF(SUM(K262:K263)&lt;&gt;0,(SUM(K278:K279)-SUM(K262:K263))/SUM(K262:K263),0)</f>
        <v>0.39923954372623577</v>
      </c>
      <c r="M279" s="28">
        <v>1</v>
      </c>
      <c r="N279" s="28">
        <v>779</v>
      </c>
      <c r="O279" s="32">
        <f>IF(SUM(N262:N263)&lt;&gt;0,(SUM(N278:N279)-SUM(N262:N263))/SUM(N262:N263),0)</f>
        <v>0.5867944621938233</v>
      </c>
      <c r="P279" s="54">
        <v>0.09</v>
      </c>
      <c r="Q279" s="26"/>
      <c r="R279" s="26"/>
      <c r="S279" s="23"/>
      <c r="T279" s="23"/>
      <c r="U279" s="23"/>
    </row>
    <row r="280" spans="1:21" ht="26.25">
      <c r="A280" s="28" t="s">
        <v>30</v>
      </c>
      <c r="B280" s="30"/>
      <c r="C280" s="31">
        <f>IF(SUM(B261:B264)&lt;&gt;0,(SUM(B277:B280)-SUM(B261:B264))/SUM(B261:B264),0)</f>
        <v>0.03943661971830986</v>
      </c>
      <c r="D280" s="30"/>
      <c r="E280" s="30"/>
      <c r="F280" s="31">
        <f>IF(SUM(E261:E264)&lt;&gt;0,(SUM(E277:E280)-SUM(E261:E264))/SUM(E261:E264),0)</f>
        <v>-0.5789473684210527</v>
      </c>
      <c r="G280" s="30"/>
      <c r="H280" s="30"/>
      <c r="I280" s="31">
        <f>IF(SUM(H261:H264)&lt;&gt;0,(SUM(H277:H280)-SUM(H261:H264))/SUM(H261:H264),0)</f>
        <v>-0.6666666666666666</v>
      </c>
      <c r="J280" s="30"/>
      <c r="K280" s="30"/>
      <c r="L280" s="31">
        <f>IF(SUM(K261:K264)&lt;&gt;0,(SUM(K277:K280)-SUM(K261:K264))/SUM(K261:K264),0)</f>
        <v>-0.1411901983663944</v>
      </c>
      <c r="M280" s="30"/>
      <c r="N280" s="30"/>
      <c r="O280" s="31">
        <f>IF(SUM(N261:N264)&lt;&gt;0,(SUM(N277:N280)-SUM(N261:N264))/SUM(N261:N264),0)</f>
        <v>-0.062303335431088736</v>
      </c>
      <c r="P280" s="10"/>
      <c r="Q280" s="26"/>
      <c r="R280" s="26"/>
      <c r="S280" s="23"/>
      <c r="T280" s="23"/>
      <c r="U280" s="23"/>
    </row>
    <row r="281" spans="1:21" ht="26.25">
      <c r="A281" s="28" t="s">
        <v>12</v>
      </c>
      <c r="B281" s="30"/>
      <c r="C281" s="31">
        <f>IF(SUM(B262:B265)&lt;&gt;0,(SUM(B278:B281)-SUM(B262:B265))/SUM(B262:B265),0)</f>
        <v>-0.25076142131979695</v>
      </c>
      <c r="D281" s="30"/>
      <c r="E281" s="30"/>
      <c r="F281" s="31">
        <f>IF(SUM(E262:E265)&lt;&gt;0,(SUM(E278:E281)-SUM(E262:E265))/SUM(E262:E265),0)</f>
        <v>-0.7142857142857143</v>
      </c>
      <c r="G281" s="30"/>
      <c r="H281" s="30"/>
      <c r="I281" s="31">
        <f>IF(SUM(H262:H265)&lt;&gt;0,(SUM(H278:H281)-SUM(H262:H265))/SUM(H262:H265),0)</f>
        <v>-0.6666666666666666</v>
      </c>
      <c r="J281" s="30"/>
      <c r="K281" s="30"/>
      <c r="L281" s="31">
        <f>IF(SUM(K262:K265)&lt;&gt;0,(SUM(K278:K281)-SUM(K262:K265))/SUM(K262:K265),0)</f>
        <v>-0.3393177737881508</v>
      </c>
      <c r="M281" s="30"/>
      <c r="N281" s="30"/>
      <c r="O281" s="31">
        <f>IF(SUM(N262:N265)&lt;&gt;0,(SUM(N278:N281)-SUM(N262:N265))/SUM(N262:N265),0)</f>
        <v>-0.3004694835680751</v>
      </c>
      <c r="P281" s="10"/>
      <c r="Q281" s="26"/>
      <c r="R281" s="26"/>
      <c r="S281" s="23"/>
      <c r="T281" s="23"/>
      <c r="U281" s="23"/>
    </row>
    <row r="282" spans="1:21" ht="26.25">
      <c r="A282" s="28" t="s">
        <v>13</v>
      </c>
      <c r="B282" s="30"/>
      <c r="C282" s="31">
        <f>IF(SUM(B262:B266)&lt;&gt;0,(SUM(B278:B282)-SUM(B262:B266))/SUM(B262:B266),0)</f>
        <v>-0.41007194244604317</v>
      </c>
      <c r="D282" s="30"/>
      <c r="E282" s="30"/>
      <c r="F282" s="31">
        <f>IF(SUM(E262:E266)&lt;&gt;0,(SUM(E278:E282)-SUM(E262:E266))/SUM(E262:E266),0)</f>
        <v>-0.7714285714285715</v>
      </c>
      <c r="G282" s="30"/>
      <c r="H282" s="30"/>
      <c r="I282" s="31">
        <f>IF(SUM(H262:H266)&lt;&gt;0,(SUM(H278:H282)-SUM(H262:H266))/SUM(H262:H266),0)</f>
        <v>-0.6666666666666666</v>
      </c>
      <c r="J282" s="30"/>
      <c r="K282" s="30"/>
      <c r="L282" s="31">
        <f>IF(SUM(K262:K266)&lt;&gt;0,(SUM(K278:K282)-SUM(K262:K266))/SUM(K262:K266),0)</f>
        <v>-0.4986376021798365</v>
      </c>
      <c r="M282" s="30"/>
      <c r="N282" s="30"/>
      <c r="O282" s="31">
        <f>IF(SUM(N262:N266)&lt;&gt;0,(SUM(N278:N282)-SUM(N262:N266))/SUM(N262:N266),0)</f>
        <v>-0.4595574900253899</v>
      </c>
      <c r="P282" s="10"/>
      <c r="Q282" s="26"/>
      <c r="R282" s="26"/>
      <c r="S282" s="23"/>
      <c r="T282" s="23"/>
      <c r="U282" s="23"/>
    </row>
    <row r="283" spans="1:21" ht="26.25">
      <c r="A283" s="28" t="s">
        <v>14</v>
      </c>
      <c r="B283" s="30"/>
      <c r="C283" s="31">
        <f>IF(SUM(B261:B267)&lt;&gt;0,(SUM(B278:B283)-SUM(B261:B267))/SUM(B261:B267),0)</f>
        <v>-0.52046783625731</v>
      </c>
      <c r="D283" s="30"/>
      <c r="E283" s="30"/>
      <c r="F283" s="31">
        <f>IF(SUM(E261:E267)&lt;&gt;0,(SUM(E278:E283)-SUM(E261:E267))/SUM(E261:E267),0)</f>
        <v>-0.8</v>
      </c>
      <c r="G283" s="30"/>
      <c r="H283" s="30"/>
      <c r="I283" s="31">
        <f>IF(SUM(H261:H267)&lt;&gt;0,(SUM(H278:H283)-SUM(H261:H267))/SUM(H261:H267),0)</f>
        <v>-0.6666666666666666</v>
      </c>
      <c r="J283" s="30"/>
      <c r="K283" s="30"/>
      <c r="L283" s="31">
        <f>IF(SUM(K261:K267)&lt;&gt;0,(SUM(K278:K283)-SUM(K261:K267))/SUM(K261:K267),0)</f>
        <v>-0.6032345013477088</v>
      </c>
      <c r="M283" s="30"/>
      <c r="N283" s="30"/>
      <c r="O283" s="31">
        <f>IF(SUM(N261:N267)&lt;&gt;0,(SUM(N278:N283)-SUM(N261:N267))/SUM(N261:N267),0)</f>
        <v>-0.5664823974396276</v>
      </c>
      <c r="P283" s="10"/>
      <c r="Q283" s="26"/>
      <c r="R283" s="26"/>
      <c r="S283" s="23"/>
      <c r="T283" s="23"/>
      <c r="U283" s="23"/>
    </row>
    <row r="284" spans="1:21" ht="26.25">
      <c r="A284" s="28" t="s">
        <v>3</v>
      </c>
      <c r="B284" s="30"/>
      <c r="C284" s="31">
        <f>IF(SUM(B262:B268)&lt;&gt;0,(SUM(B278:B284)-SUM(B262:B268))/SUM(B262:B268),0)</f>
        <v>-0.5920398009950248</v>
      </c>
      <c r="D284" s="30"/>
      <c r="E284" s="30"/>
      <c r="F284" s="31">
        <f>IF(SUM(E262:E268)&lt;&gt;0,(SUM(E278:E284)-SUM(E262:E268))/SUM(E262:E268),0)</f>
        <v>-0.8181818181818182</v>
      </c>
      <c r="G284" s="30"/>
      <c r="H284" s="30"/>
      <c r="I284" s="31">
        <f>IF(SUM(H262:H268)&lt;&gt;0,(SUM(H278:H284)-SUM(H262:H268))/SUM(H262:H268),0)</f>
        <v>-0.6666666666666666</v>
      </c>
      <c r="J284" s="30"/>
      <c r="K284" s="30"/>
      <c r="L284" s="31">
        <f>IF(SUM(K262:K268)&lt;&gt;0,(SUM(K278:K284)-SUM(K262:K268))/SUM(K262:K268),0)</f>
        <v>-0.6754850088183422</v>
      </c>
      <c r="M284" s="30"/>
      <c r="N284" s="30"/>
      <c r="O284" s="31">
        <f>IF(SUM(N262:N268)&lt;&gt;0,(SUM(N278:N284)-SUM(N262:N268))/SUM(N262:N268),0)</f>
        <v>-0.6387002909796314</v>
      </c>
      <c r="P284" s="10"/>
      <c r="Q284" s="26"/>
      <c r="R284" s="26"/>
      <c r="S284" s="23"/>
      <c r="T284" s="23"/>
      <c r="U284" s="23"/>
    </row>
    <row r="285" spans="1:21" ht="26.25">
      <c r="A285" s="28" t="s">
        <v>31</v>
      </c>
      <c r="B285" s="30"/>
      <c r="C285" s="31">
        <f>IF(SUM(B262:B269)&lt;&gt;0,(SUM(B278:B285)-SUM(B262:B269))/SUM(B262:B269),0)</f>
        <v>-0.6546560598970519</v>
      </c>
      <c r="D285" s="30"/>
      <c r="E285" s="30"/>
      <c r="F285" s="31">
        <f>IF(SUM(E262:E269)&lt;&gt;0,(SUM(E278:E285)-SUM(E262:E269))/SUM(E262:E269),0)</f>
        <v>-0.8367346938775511</v>
      </c>
      <c r="G285" s="30"/>
      <c r="H285" s="30"/>
      <c r="I285" s="31">
        <f>IF(SUM(H262:H269)&lt;&gt;0,(SUM(H278:H285)-SUM(H262:H269))/SUM(H262:H269),0)</f>
        <v>-0.6666666666666666</v>
      </c>
      <c r="J285" s="30"/>
      <c r="K285" s="30"/>
      <c r="L285" s="31">
        <f>IF(SUM(K262:K269)&lt;&gt;0,(SUM(K278:K285)-SUM(K262:K269))/SUM(K262:K269),0)</f>
        <v>-0.7310924369747899</v>
      </c>
      <c r="M285" s="30"/>
      <c r="N285" s="30"/>
      <c r="O285" s="31">
        <f>IF(SUM(N262:N269)&lt;&gt;0,(SUM(N278:N285)-SUM(N262:N269))/SUM(N262:N269),0)</f>
        <v>-0.6975233455136013</v>
      </c>
      <c r="P285" s="10"/>
      <c r="Q285" s="26"/>
      <c r="R285" s="26"/>
      <c r="S285" s="23"/>
      <c r="T285" s="23"/>
      <c r="U285" s="23"/>
    </row>
    <row r="286" spans="1:21" ht="26.25">
      <c r="A286" s="28" t="s">
        <v>32</v>
      </c>
      <c r="B286" s="30"/>
      <c r="C286" s="31">
        <f>IF(SUM(B262:B270)&lt;&gt;0,(SUM(B278:B286)-SUM(B262:B270))/SUM(B262:B270),0)</f>
        <v>-0.7016976556184317</v>
      </c>
      <c r="D286" s="30"/>
      <c r="E286" s="30"/>
      <c r="F286" s="31">
        <f>IF(SUM(E262:E270)&lt;&gt;0,(SUM(E278:E286)-SUM(E262:E270))/SUM(E262:E270),0)</f>
        <v>-0.8596491228070176</v>
      </c>
      <c r="G286" s="30"/>
      <c r="H286" s="30"/>
      <c r="I286" s="31">
        <f>IF(SUM(H262:H270)&lt;&gt;0,(SUM(H278:H286)-SUM(H262:H270))/SUM(H262:H270),0)</f>
        <v>-0.6666666666666666</v>
      </c>
      <c r="J286" s="30"/>
      <c r="K286" s="30"/>
      <c r="L286" s="31">
        <f>IF(SUM(K262:K270)&lt;&gt;0,(SUM(K278:K286)-SUM(K262:K270))/SUM(K262:K270),0)</f>
        <v>-0.7638755213346167</v>
      </c>
      <c r="M286" s="30"/>
      <c r="N286" s="30"/>
      <c r="O286" s="31">
        <f>IF(SUM(N262:N270)&lt;&gt;0,(SUM(N278:N286)-SUM(N262:N270))/SUM(N262:N270),0)</f>
        <v>-0.736329853123341</v>
      </c>
      <c r="P286" s="10"/>
      <c r="Q286" s="26"/>
      <c r="R286" s="26"/>
      <c r="S286" s="23"/>
      <c r="T286" s="23"/>
      <c r="U286" s="23"/>
    </row>
    <row r="287" spans="1:21" ht="26.25">
      <c r="A287" s="28" t="s">
        <v>33</v>
      </c>
      <c r="B287" s="30"/>
      <c r="C287" s="31">
        <f>IF(SUM(B262:B271)&lt;&gt;0,(SUM(B278:B287)-SUM(B262:B271))/SUM(B262:B271),0)</f>
        <v>-0.7413249211356467</v>
      </c>
      <c r="D287" s="30"/>
      <c r="E287" s="30"/>
      <c r="F287" s="31">
        <f>IF(SUM(E262:E271)&lt;&gt;0,(SUM(E278:E287)-SUM(E262:E271))/SUM(E262:E271),0)</f>
        <v>-0.8688524590163934</v>
      </c>
      <c r="G287" s="30"/>
      <c r="H287" s="30"/>
      <c r="I287" s="31">
        <f>IF(SUM(H262:H271)&lt;&gt;0,(SUM(H278:H287)-SUM(H262:H271))/SUM(H262:H271),0)</f>
        <v>-0.75</v>
      </c>
      <c r="J287" s="30"/>
      <c r="K287" s="30"/>
      <c r="L287" s="31">
        <f>IF(SUM(K262:K271)&lt;&gt;0,(SUM(K278:K287)-SUM(K262:K271))/SUM(K262:K271),0)</f>
        <v>-0.7947001394700139</v>
      </c>
      <c r="M287" s="30"/>
      <c r="N287" s="30"/>
      <c r="O287" s="31">
        <f>IF(SUM(N262:N271)&lt;&gt;0,(SUM(N278:N287)-SUM(N262:N271))/SUM(N262:N271),0)</f>
        <v>-0.7708749807781025</v>
      </c>
      <c r="P287" s="10"/>
      <c r="Q287" s="26"/>
      <c r="R287" s="26"/>
      <c r="S287" s="23"/>
      <c r="T287" s="23"/>
      <c r="U287" s="23"/>
    </row>
    <row r="288" spans="1:21" ht="26.25">
      <c r="A288" s="28" t="s">
        <v>34</v>
      </c>
      <c r="B288" s="30"/>
      <c r="C288" s="31">
        <f>IF(SUM(B262:B272)&lt;&gt;0,(SUM(B278:B288)-SUM(B262:B272))/SUM(B262:B272),0)</f>
        <v>-0.7672658467360454</v>
      </c>
      <c r="D288" s="30"/>
      <c r="E288" s="30"/>
      <c r="F288" s="31">
        <f>IF(SUM(E262:E272)&lt;&gt;0,(SUM(E278:E288)-SUM(E262:E272))/SUM(E262:E272),0)</f>
        <v>-0.8805970149253731</v>
      </c>
      <c r="G288" s="30"/>
      <c r="H288" s="30"/>
      <c r="I288" s="31">
        <f>IF(SUM(H262:H272)&lt;&gt;0,(SUM(H278:H288)-SUM(H262:H272))/SUM(H262:H272),0)</f>
        <v>-0.8</v>
      </c>
      <c r="J288" s="30"/>
      <c r="K288" s="30"/>
      <c r="L288" s="31">
        <f>IF(SUM(K262:K272)&lt;&gt;0,(SUM(K278:K288)-SUM(K262:K272))/SUM(K262:K272),0)</f>
        <v>-0.8163672654690619</v>
      </c>
      <c r="M288" s="30"/>
      <c r="N288" s="30"/>
      <c r="O288" s="31">
        <f>IF(SUM(N262:N272)&lt;&gt;0,(SUM(N278:N288)-SUM(N262:N272))/SUM(N262:N272),0)</f>
        <v>-0.7945111019169769</v>
      </c>
      <c r="P288" s="10"/>
      <c r="Q288" s="26"/>
      <c r="R288" s="26"/>
      <c r="S288" s="23"/>
      <c r="T288" s="23"/>
      <c r="U288" s="23"/>
    </row>
    <row r="289" spans="1:21" ht="26.25">
      <c r="A289" s="28" t="s">
        <v>35</v>
      </c>
      <c r="B289" s="28"/>
      <c r="C289" s="31">
        <f>IF(SUM(B262:B273)&lt;&gt;0,(SUM(B278:B289)-SUM(B262:B273))/SUM(B262:B273),0)</f>
        <v>-0.7846512985118179</v>
      </c>
      <c r="D289" s="30"/>
      <c r="E289" s="28"/>
      <c r="F289" s="31">
        <f>IF(SUM(E262:E273)&lt;&gt;0,(SUM(E278:E289)-SUM(E262:E273))/SUM(E262:E273),0)</f>
        <v>-0.9069767441860465</v>
      </c>
      <c r="G289" s="30"/>
      <c r="H289" s="28"/>
      <c r="I289" s="31">
        <f>IF(SUM(H262:H273)&lt;&gt;0,(SUM(H278:H289)-SUM(H262:H273))/SUM(H262:H273),0)</f>
        <v>-0.8</v>
      </c>
      <c r="J289" s="30"/>
      <c r="K289" s="28"/>
      <c r="L289" s="31">
        <f>IF(SUM(K262:K273)&lt;&gt;0,(SUM(K278:K289)-SUM(K262:K273))/SUM(K262:K273),0)</f>
        <v>-0.8306488725264611</v>
      </c>
      <c r="M289" s="30"/>
      <c r="N289" s="28"/>
      <c r="O289" s="32">
        <f>IF(SUM(N262:N273)&lt;&gt;0,(SUM(N278:N289)-SUM(N262:N273))/SUM(N262:N273),0)</f>
        <v>-0.810528992878942</v>
      </c>
      <c r="P289" s="10"/>
      <c r="Q289" s="26"/>
      <c r="R289" s="26"/>
      <c r="S289" s="23"/>
      <c r="T289" s="23"/>
      <c r="U289" s="23"/>
    </row>
    <row r="290" spans="1:21" ht="26.25">
      <c r="A290" s="28" t="s">
        <v>37</v>
      </c>
      <c r="B290" s="28">
        <f>SUM(B278:B289)</f>
        <v>738</v>
      </c>
      <c r="C290" s="33"/>
      <c r="D290" s="30">
        <f>SUM(D278:D289)</f>
        <v>9</v>
      </c>
      <c r="E290" s="28">
        <f>SUM(E278:E289)</f>
        <v>8</v>
      </c>
      <c r="F290" s="30"/>
      <c r="G290" s="30">
        <f>SUM(G278:G289)</f>
        <v>0</v>
      </c>
      <c r="H290" s="28">
        <f>SUM(H278:H289)</f>
        <v>1</v>
      </c>
      <c r="I290" s="30"/>
      <c r="J290" s="30">
        <f>SUM(J278:J289)</f>
        <v>0</v>
      </c>
      <c r="K290" s="28">
        <f>SUM(K278:K289)</f>
        <v>736</v>
      </c>
      <c r="L290" s="30"/>
      <c r="M290" s="30">
        <f>SUM(M278:M289)</f>
        <v>4</v>
      </c>
      <c r="N290" s="28">
        <f>SUM(N278:N289)</f>
        <v>1490</v>
      </c>
      <c r="O290" s="31"/>
      <c r="P290" s="10"/>
      <c r="Q290" s="26"/>
      <c r="R290" s="26"/>
      <c r="S290" s="23"/>
      <c r="T290" s="23"/>
      <c r="U290" s="23"/>
    </row>
    <row r="291" spans="1:21" ht="26.25">
      <c r="A291" s="28"/>
      <c r="B291" s="30"/>
      <c r="C291" s="31"/>
      <c r="D291" s="30"/>
      <c r="E291" s="30"/>
      <c r="F291" s="31"/>
      <c r="G291" s="30"/>
      <c r="H291" s="30"/>
      <c r="I291" s="31"/>
      <c r="J291" s="30"/>
      <c r="K291" s="30"/>
      <c r="L291" s="31"/>
      <c r="M291" s="30"/>
      <c r="N291" s="30"/>
      <c r="O291" s="31"/>
      <c r="P291" s="26"/>
      <c r="Q291" s="26"/>
      <c r="R291" s="26"/>
      <c r="S291" s="23"/>
      <c r="T291" s="23"/>
      <c r="U291" s="23"/>
    </row>
    <row r="292" spans="1:21" ht="26.25">
      <c r="A292" s="28"/>
      <c r="B292" s="30"/>
      <c r="C292" s="31"/>
      <c r="D292" s="30"/>
      <c r="E292" s="30"/>
      <c r="F292" s="31"/>
      <c r="G292" s="30"/>
      <c r="H292" s="30"/>
      <c r="I292" s="31"/>
      <c r="J292" s="30"/>
      <c r="K292" s="30"/>
      <c r="L292" s="31"/>
      <c r="M292" s="30"/>
      <c r="N292" s="30"/>
      <c r="O292" s="31"/>
      <c r="P292" s="26"/>
      <c r="Q292" s="26"/>
      <c r="R292" s="26"/>
      <c r="S292" s="23"/>
      <c r="T292" s="23"/>
      <c r="U292" s="23"/>
    </row>
    <row r="293" spans="1:21" ht="26.25">
      <c r="A293" s="28"/>
      <c r="B293" s="30"/>
      <c r="C293" s="31"/>
      <c r="D293" s="30"/>
      <c r="E293" s="30"/>
      <c r="F293" s="31"/>
      <c r="G293" s="30"/>
      <c r="H293" s="30"/>
      <c r="I293" s="31"/>
      <c r="J293" s="30"/>
      <c r="K293" s="30"/>
      <c r="L293" s="31"/>
      <c r="M293" s="30"/>
      <c r="N293" s="30"/>
      <c r="O293" s="31"/>
      <c r="P293" s="26"/>
      <c r="Q293" s="26"/>
      <c r="R293" s="26"/>
      <c r="S293" s="23"/>
      <c r="T293" s="23"/>
      <c r="U293" s="23"/>
    </row>
    <row r="294" spans="1:21" ht="26.25">
      <c r="A294" s="28"/>
      <c r="B294" s="30"/>
      <c r="C294" s="31"/>
      <c r="D294" s="30"/>
      <c r="E294" s="30"/>
      <c r="F294" s="31"/>
      <c r="G294" s="30"/>
      <c r="H294" s="30"/>
      <c r="I294" s="31"/>
      <c r="J294" s="30"/>
      <c r="K294" s="30"/>
      <c r="L294" s="31"/>
      <c r="M294" s="30"/>
      <c r="N294" s="30"/>
      <c r="O294" s="31"/>
      <c r="P294" s="26"/>
      <c r="Q294" s="26"/>
      <c r="R294" s="26"/>
      <c r="S294" s="23"/>
      <c r="T294" s="23"/>
      <c r="U294" s="23"/>
    </row>
    <row r="295" spans="1:21" ht="26.25">
      <c r="A295" s="28"/>
      <c r="B295" s="30"/>
      <c r="C295" s="31"/>
      <c r="D295" s="30"/>
      <c r="E295" s="30"/>
      <c r="F295" s="31"/>
      <c r="G295" s="30"/>
      <c r="H295" s="30"/>
      <c r="I295" s="31"/>
      <c r="J295" s="30"/>
      <c r="K295" s="30"/>
      <c r="L295" s="31"/>
      <c r="M295" s="30"/>
      <c r="N295" s="30"/>
      <c r="O295" s="31"/>
      <c r="P295" s="26"/>
      <c r="Q295" s="26"/>
      <c r="R295" s="26"/>
      <c r="S295" s="23"/>
      <c r="T295" s="23"/>
      <c r="U295" s="23"/>
    </row>
    <row r="296" spans="1:21" ht="26.25">
      <c r="A296" s="28"/>
      <c r="B296" s="30"/>
      <c r="C296" s="31"/>
      <c r="D296" s="30"/>
      <c r="E296" s="30"/>
      <c r="F296" s="31"/>
      <c r="G296" s="30"/>
      <c r="H296" s="30"/>
      <c r="I296" s="31"/>
      <c r="J296" s="30"/>
      <c r="K296" s="30"/>
      <c r="L296" s="31"/>
      <c r="M296" s="30"/>
      <c r="N296" s="30"/>
      <c r="O296" s="31"/>
      <c r="P296" s="26"/>
      <c r="Q296" s="26"/>
      <c r="R296" s="26"/>
      <c r="S296" s="23"/>
      <c r="T296" s="23"/>
      <c r="U296" s="23"/>
    </row>
    <row r="297" spans="1:21" ht="26.25">
      <c r="A297" s="28"/>
      <c r="B297" s="30"/>
      <c r="C297" s="31"/>
      <c r="D297" s="30"/>
      <c r="E297" s="30"/>
      <c r="F297" s="31"/>
      <c r="G297" s="30"/>
      <c r="H297" s="30"/>
      <c r="I297" s="31"/>
      <c r="J297" s="30"/>
      <c r="K297" s="30"/>
      <c r="L297" s="31"/>
      <c r="M297" s="30"/>
      <c r="N297" s="30"/>
      <c r="O297" s="31"/>
      <c r="P297" s="26"/>
      <c r="Q297" s="26"/>
      <c r="R297" s="26"/>
      <c r="S297" s="23"/>
      <c r="T297" s="23"/>
      <c r="U297" s="23"/>
    </row>
    <row r="298" spans="1:21" ht="26.25">
      <c r="A298" s="28"/>
      <c r="B298" s="30"/>
      <c r="C298" s="31"/>
      <c r="D298" s="30"/>
      <c r="E298" s="30"/>
      <c r="F298" s="31"/>
      <c r="G298" s="30"/>
      <c r="H298" s="30"/>
      <c r="I298" s="31"/>
      <c r="J298" s="30"/>
      <c r="K298" s="30"/>
      <c r="L298" s="31"/>
      <c r="M298" s="30"/>
      <c r="N298" s="30"/>
      <c r="O298" s="31"/>
      <c r="P298" s="26"/>
      <c r="Q298" s="26"/>
      <c r="R298" s="26"/>
      <c r="S298" s="23"/>
      <c r="T298" s="23"/>
      <c r="U298" s="23"/>
    </row>
    <row r="299" spans="1:21" ht="26.25">
      <c r="A299" s="28"/>
      <c r="B299" s="30"/>
      <c r="C299" s="31"/>
      <c r="D299" s="30"/>
      <c r="E299" s="30"/>
      <c r="F299" s="31"/>
      <c r="G299" s="30"/>
      <c r="H299" s="30"/>
      <c r="I299" s="31"/>
      <c r="J299" s="30"/>
      <c r="K299" s="30"/>
      <c r="L299" s="31"/>
      <c r="M299" s="30"/>
      <c r="N299" s="30"/>
      <c r="O299" s="31"/>
      <c r="P299" s="26"/>
      <c r="Q299" s="26"/>
      <c r="R299" s="26"/>
      <c r="S299" s="23"/>
      <c r="T299" s="23"/>
      <c r="U299" s="23"/>
    </row>
    <row r="300" spans="1:21" ht="26.25">
      <c r="A300" s="28"/>
      <c r="B300" s="28"/>
      <c r="C300" s="31"/>
      <c r="D300" s="30"/>
      <c r="E300" s="28"/>
      <c r="F300" s="31"/>
      <c r="G300" s="30"/>
      <c r="H300" s="28"/>
      <c r="I300" s="31"/>
      <c r="J300" s="30"/>
      <c r="K300" s="28"/>
      <c r="L300" s="31"/>
      <c r="M300" s="30"/>
      <c r="N300" s="28"/>
      <c r="O300" s="32"/>
      <c r="P300" s="26"/>
      <c r="Q300" s="26"/>
      <c r="R300" s="26"/>
      <c r="S300" s="23"/>
      <c r="T300" s="23"/>
      <c r="U300" s="23"/>
    </row>
    <row r="301" spans="1:21" ht="26.25">
      <c r="A301" s="28" t="s">
        <v>37</v>
      </c>
      <c r="B301" s="28"/>
      <c r="C301" s="33"/>
      <c r="D301" s="30"/>
      <c r="E301" s="28"/>
      <c r="F301" s="30"/>
      <c r="G301" s="30"/>
      <c r="H301" s="28"/>
      <c r="I301" s="30"/>
      <c r="J301" s="30"/>
      <c r="K301" s="28"/>
      <c r="L301" s="30"/>
      <c r="M301" s="30"/>
      <c r="N301" s="28"/>
      <c r="O301" s="31"/>
      <c r="P301" s="26"/>
      <c r="Q301" s="26"/>
      <c r="R301" s="26"/>
      <c r="S301" s="23"/>
      <c r="T301" s="23"/>
      <c r="U301" s="23"/>
    </row>
    <row r="302" spans="1:21" ht="23.25">
      <c r="A302" s="12"/>
      <c r="B302" s="12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26"/>
      <c r="Q302" s="26"/>
      <c r="R302" s="26"/>
      <c r="S302" s="23"/>
      <c r="T302" s="23"/>
      <c r="U302" s="23"/>
    </row>
    <row r="303" spans="1:21" ht="23.25">
      <c r="A303" s="12"/>
      <c r="B303" s="12"/>
      <c r="C303" s="24"/>
      <c r="D303" s="12"/>
      <c r="E303" s="12"/>
      <c r="F303" s="24"/>
      <c r="G303" s="12"/>
      <c r="H303" s="12"/>
      <c r="I303" s="24"/>
      <c r="J303" s="12"/>
      <c r="K303" s="12"/>
      <c r="L303" s="24"/>
      <c r="M303" s="12"/>
      <c r="N303" s="12"/>
      <c r="O303" s="25"/>
      <c r="P303" s="26"/>
      <c r="Q303" s="26"/>
      <c r="R303" s="26"/>
      <c r="S303" s="23"/>
      <c r="T303" s="23"/>
      <c r="U303" s="23"/>
    </row>
    <row r="304" spans="1:21" ht="23.25">
      <c r="A304" s="12"/>
      <c r="B304" s="12"/>
      <c r="C304" s="24"/>
      <c r="D304" s="12"/>
      <c r="E304" s="12"/>
      <c r="F304" s="24"/>
      <c r="G304" s="12"/>
      <c r="H304" s="12"/>
      <c r="I304" s="24"/>
      <c r="J304" s="12"/>
      <c r="K304" s="12"/>
      <c r="L304" s="24"/>
      <c r="M304" s="12"/>
      <c r="N304" s="12"/>
      <c r="O304" s="25"/>
      <c r="P304" s="26"/>
      <c r="Q304" s="26"/>
      <c r="R304" s="26"/>
      <c r="S304" s="23"/>
      <c r="T304" s="23"/>
      <c r="U304" s="23"/>
    </row>
    <row r="305" spans="1:21" ht="23.25">
      <c r="A305" s="12"/>
      <c r="B305" s="12"/>
      <c r="C305" s="24"/>
      <c r="D305" s="12"/>
      <c r="E305" s="12"/>
      <c r="F305" s="24"/>
      <c r="G305" s="12"/>
      <c r="H305" s="12"/>
      <c r="I305" s="24"/>
      <c r="J305" s="12"/>
      <c r="K305" s="12"/>
      <c r="L305" s="24"/>
      <c r="M305" s="12"/>
      <c r="N305" s="12"/>
      <c r="O305" s="25"/>
      <c r="P305" s="26"/>
      <c r="Q305" s="26"/>
      <c r="R305" s="26"/>
      <c r="S305" s="23"/>
      <c r="T305" s="23"/>
      <c r="U305" s="23"/>
    </row>
    <row r="306" spans="1:21" ht="23.25">
      <c r="A306" s="12"/>
      <c r="B306" s="12"/>
      <c r="C306" s="24"/>
      <c r="D306" s="12"/>
      <c r="E306" s="12"/>
      <c r="F306" s="24"/>
      <c r="G306" s="12"/>
      <c r="H306" s="12"/>
      <c r="I306" s="24"/>
      <c r="J306" s="12"/>
      <c r="K306" s="12"/>
      <c r="L306" s="24"/>
      <c r="M306" s="12"/>
      <c r="N306" s="12"/>
      <c r="O306" s="25"/>
      <c r="P306" s="26"/>
      <c r="Q306" s="26"/>
      <c r="R306" s="26"/>
      <c r="S306" s="23"/>
      <c r="T306" s="23"/>
      <c r="U306" s="23"/>
    </row>
    <row r="307" spans="1:21" ht="23.25">
      <c r="A307" s="12"/>
      <c r="B307" s="12"/>
      <c r="C307" s="24"/>
      <c r="D307" s="12"/>
      <c r="E307" s="12"/>
      <c r="F307" s="24"/>
      <c r="G307" s="12"/>
      <c r="H307" s="12"/>
      <c r="I307" s="24"/>
      <c r="J307" s="12"/>
      <c r="K307" s="12"/>
      <c r="L307" s="24"/>
      <c r="M307" s="12"/>
      <c r="N307" s="12"/>
      <c r="O307" s="25"/>
      <c r="P307" s="26"/>
      <c r="Q307" s="26"/>
      <c r="R307" s="26"/>
      <c r="S307" s="23"/>
      <c r="T307" s="23"/>
      <c r="U307" s="23"/>
    </row>
    <row r="308" spans="1:21" ht="23.25">
      <c r="A308" s="12"/>
      <c r="B308" s="12"/>
      <c r="C308" s="24"/>
      <c r="D308" s="12"/>
      <c r="E308" s="12"/>
      <c r="F308" s="24"/>
      <c r="G308" s="12"/>
      <c r="H308" s="12"/>
      <c r="I308" s="24"/>
      <c r="J308" s="12"/>
      <c r="K308" s="12"/>
      <c r="L308" s="24"/>
      <c r="M308" s="12"/>
      <c r="N308" s="12"/>
      <c r="O308" s="25"/>
      <c r="P308" s="26"/>
      <c r="Q308" s="26"/>
      <c r="R308" s="26"/>
      <c r="S308" s="23"/>
      <c r="T308" s="23"/>
      <c r="U308" s="23"/>
    </row>
    <row r="309" spans="1:21" ht="23.25">
      <c r="A309" s="12"/>
      <c r="B309" s="12"/>
      <c r="C309" s="24"/>
      <c r="D309" s="12"/>
      <c r="E309" s="12"/>
      <c r="F309" s="24"/>
      <c r="G309" s="12"/>
      <c r="H309" s="12"/>
      <c r="I309" s="24"/>
      <c r="J309" s="12"/>
      <c r="K309" s="12"/>
      <c r="L309" s="24"/>
      <c r="M309" s="12"/>
      <c r="N309" s="12"/>
      <c r="O309" s="25"/>
      <c r="P309" s="26"/>
      <c r="Q309" s="26"/>
      <c r="R309" s="26"/>
      <c r="S309" s="23"/>
      <c r="T309" s="23"/>
      <c r="U309" s="23"/>
    </row>
    <row r="310" spans="1:21" ht="23.25">
      <c r="A310" s="12"/>
      <c r="B310" s="12"/>
      <c r="C310" s="24"/>
      <c r="D310" s="12"/>
      <c r="E310" s="12"/>
      <c r="F310" s="24"/>
      <c r="G310" s="12"/>
      <c r="H310" s="12"/>
      <c r="I310" s="24"/>
      <c r="J310" s="12"/>
      <c r="K310" s="12"/>
      <c r="L310" s="24"/>
      <c r="M310" s="12"/>
      <c r="N310" s="12"/>
      <c r="O310" s="25"/>
      <c r="P310" s="26"/>
      <c r="Q310" s="26"/>
      <c r="R310" s="26"/>
      <c r="S310" s="23"/>
      <c r="T310" s="23"/>
      <c r="U310" s="23"/>
    </row>
    <row r="311" spans="1:21" ht="23.25">
      <c r="A311" s="12"/>
      <c r="B311" s="12"/>
      <c r="C311" s="24"/>
      <c r="D311" s="12"/>
      <c r="E311" s="12"/>
      <c r="F311" s="24"/>
      <c r="G311" s="12"/>
      <c r="H311" s="12"/>
      <c r="I311" s="24"/>
      <c r="J311" s="12"/>
      <c r="K311" s="12"/>
      <c r="L311" s="24"/>
      <c r="M311" s="12"/>
      <c r="N311" s="12"/>
      <c r="O311" s="25"/>
      <c r="P311" s="26"/>
      <c r="Q311" s="26"/>
      <c r="R311" s="26"/>
      <c r="S311" s="23"/>
      <c r="T311" s="23"/>
      <c r="U311" s="23"/>
    </row>
    <row r="312" spans="1:21" ht="23.25">
      <c r="A312" s="22"/>
      <c r="B312" s="12"/>
      <c r="C312" s="24"/>
      <c r="D312" s="12"/>
      <c r="E312" s="12"/>
      <c r="F312" s="24"/>
      <c r="G312" s="12"/>
      <c r="H312" s="12"/>
      <c r="I312" s="24"/>
      <c r="J312" s="12"/>
      <c r="K312" s="12"/>
      <c r="L312" s="24"/>
      <c r="M312" s="12"/>
      <c r="N312" s="12"/>
      <c r="O312" s="25"/>
      <c r="P312" s="26"/>
      <c r="Q312" s="26"/>
      <c r="R312" s="26"/>
      <c r="S312" s="23"/>
      <c r="T312" s="23"/>
      <c r="U312" s="23"/>
    </row>
    <row r="313" spans="1:21" ht="23.25">
      <c r="A313" s="22"/>
      <c r="B313" s="12"/>
      <c r="C313" s="24"/>
      <c r="D313" s="12"/>
      <c r="E313" s="12"/>
      <c r="F313" s="24"/>
      <c r="G313" s="12"/>
      <c r="H313" s="12"/>
      <c r="I313" s="24"/>
      <c r="J313" s="12"/>
      <c r="K313" s="12"/>
      <c r="L313" s="24"/>
      <c r="M313" s="12"/>
      <c r="N313" s="12"/>
      <c r="O313" s="25"/>
      <c r="P313" s="26"/>
      <c r="Q313" s="26"/>
      <c r="R313" s="26"/>
      <c r="S313" s="23"/>
      <c r="T313" s="23"/>
      <c r="U313" s="23"/>
    </row>
    <row r="314" spans="1:21" ht="23.25">
      <c r="A314" s="22"/>
      <c r="B314" s="12"/>
      <c r="C314" s="24"/>
      <c r="D314" s="12"/>
      <c r="E314" s="12"/>
      <c r="F314" s="24"/>
      <c r="G314" s="12"/>
      <c r="H314" s="12"/>
      <c r="I314" s="24"/>
      <c r="J314" s="12"/>
      <c r="K314" s="12"/>
      <c r="L314" s="24"/>
      <c r="M314" s="12"/>
      <c r="N314" s="12"/>
      <c r="O314" s="25"/>
      <c r="P314" s="26"/>
      <c r="Q314" s="26"/>
      <c r="R314" s="26"/>
      <c r="S314" s="23"/>
      <c r="T314" s="23"/>
      <c r="U314" s="23"/>
    </row>
    <row r="315" spans="1:21" ht="23.25">
      <c r="A315" s="12"/>
      <c r="B315" s="12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26"/>
      <c r="Q315" s="26"/>
      <c r="R315" s="26"/>
      <c r="S315" s="23"/>
      <c r="T315" s="23"/>
      <c r="U315" s="23"/>
    </row>
    <row r="316" spans="1:21" ht="15.75">
      <c r="A316" s="26"/>
      <c r="B316" s="26"/>
      <c r="C316" s="27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3"/>
      <c r="T316" s="23"/>
      <c r="U316" s="23"/>
    </row>
    <row r="317" spans="1:21" ht="15.75">
      <c r="A317" s="26"/>
      <c r="B317" s="26"/>
      <c r="C317" s="27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3"/>
      <c r="T317" s="23"/>
      <c r="U317" s="23"/>
    </row>
    <row r="318" spans="1:21" ht="23.25">
      <c r="A318" s="12"/>
      <c r="B318" s="12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26"/>
      <c r="Q318" s="26"/>
      <c r="R318" s="26"/>
      <c r="S318" s="23"/>
      <c r="T318" s="23"/>
      <c r="U318" s="23"/>
    </row>
    <row r="319" spans="1:21" ht="23.25">
      <c r="A319" s="12"/>
      <c r="B319" s="12"/>
      <c r="C319" s="24"/>
      <c r="D319" s="12"/>
      <c r="E319" s="12"/>
      <c r="F319" s="24"/>
      <c r="G319" s="12"/>
      <c r="H319" s="12"/>
      <c r="I319" s="24"/>
      <c r="J319" s="12"/>
      <c r="K319" s="12"/>
      <c r="L319" s="24"/>
      <c r="M319" s="12"/>
      <c r="N319" s="12"/>
      <c r="O319" s="24"/>
      <c r="P319" s="26"/>
      <c r="Q319" s="26"/>
      <c r="R319" s="26"/>
      <c r="S319" s="23"/>
      <c r="T319" s="23"/>
      <c r="U319" s="23"/>
    </row>
    <row r="320" spans="1:21" ht="23.25">
      <c r="A320" s="12"/>
      <c r="B320" s="12"/>
      <c r="C320" s="24"/>
      <c r="D320" s="12"/>
      <c r="E320" s="12"/>
      <c r="F320" s="24"/>
      <c r="G320" s="12"/>
      <c r="H320" s="12"/>
      <c r="I320" s="24"/>
      <c r="J320" s="12"/>
      <c r="K320" s="12"/>
      <c r="L320" s="24"/>
      <c r="M320" s="12"/>
      <c r="N320" s="12"/>
      <c r="O320" s="24"/>
      <c r="P320" s="26"/>
      <c r="Q320" s="26"/>
      <c r="R320" s="26"/>
      <c r="S320" s="23"/>
      <c r="T320" s="23"/>
      <c r="U320" s="23"/>
    </row>
    <row r="321" spans="1:21" ht="23.25">
      <c r="A321" s="12"/>
      <c r="B321" s="12"/>
      <c r="C321" s="24"/>
      <c r="D321" s="12"/>
      <c r="E321" s="12"/>
      <c r="F321" s="24"/>
      <c r="G321" s="12"/>
      <c r="H321" s="12"/>
      <c r="I321" s="24"/>
      <c r="J321" s="12"/>
      <c r="K321" s="12"/>
      <c r="L321" s="24"/>
      <c r="M321" s="12"/>
      <c r="N321" s="12"/>
      <c r="O321" s="24"/>
      <c r="P321" s="26"/>
      <c r="Q321" s="26"/>
      <c r="R321" s="26"/>
      <c r="S321" s="23"/>
      <c r="T321" s="23"/>
      <c r="U321" s="23"/>
    </row>
    <row r="322" spans="1:21" ht="23.25">
      <c r="A322" s="12"/>
      <c r="B322" s="12"/>
      <c r="C322" s="24"/>
      <c r="D322" s="12"/>
      <c r="E322" s="12"/>
      <c r="F322" s="24"/>
      <c r="G322" s="12"/>
      <c r="H322" s="12"/>
      <c r="I322" s="24"/>
      <c r="J322" s="12"/>
      <c r="K322" s="12"/>
      <c r="L322" s="24"/>
      <c r="M322" s="12"/>
      <c r="N322" s="12"/>
      <c r="O322" s="24"/>
      <c r="P322" s="26"/>
      <c r="Q322" s="26"/>
      <c r="R322" s="26"/>
      <c r="S322" s="23"/>
      <c r="T322" s="23"/>
      <c r="U322" s="23"/>
    </row>
    <row r="323" spans="1:21" ht="23.25">
      <c r="A323" s="12"/>
      <c r="B323" s="12"/>
      <c r="C323" s="24"/>
      <c r="D323" s="12"/>
      <c r="E323" s="12"/>
      <c r="F323" s="24"/>
      <c r="G323" s="12"/>
      <c r="H323" s="12"/>
      <c r="I323" s="24"/>
      <c r="J323" s="12"/>
      <c r="K323" s="12"/>
      <c r="L323" s="24"/>
      <c r="M323" s="12"/>
      <c r="N323" s="12"/>
      <c r="O323" s="24"/>
      <c r="P323" s="26"/>
      <c r="Q323" s="26"/>
      <c r="R323" s="26"/>
      <c r="S323" s="23"/>
      <c r="T323" s="23"/>
      <c r="U323" s="23"/>
    </row>
    <row r="324" spans="1:21" ht="23.25">
      <c r="A324" s="12"/>
      <c r="B324" s="12"/>
      <c r="C324" s="24"/>
      <c r="D324" s="12"/>
      <c r="E324" s="12"/>
      <c r="F324" s="24"/>
      <c r="G324" s="12"/>
      <c r="H324" s="12"/>
      <c r="I324" s="24"/>
      <c r="J324" s="12"/>
      <c r="K324" s="12"/>
      <c r="L324" s="24"/>
      <c r="M324" s="12"/>
      <c r="N324" s="12"/>
      <c r="O324" s="24"/>
      <c r="P324" s="26"/>
      <c r="Q324" s="26"/>
      <c r="R324" s="26"/>
      <c r="S324" s="23"/>
      <c r="T324" s="23"/>
      <c r="U324" s="23"/>
    </row>
    <row r="325" spans="1:21" ht="23.25">
      <c r="A325" s="12"/>
      <c r="B325" s="12"/>
      <c r="C325" s="24"/>
      <c r="D325" s="12"/>
      <c r="E325" s="12"/>
      <c r="F325" s="24"/>
      <c r="G325" s="12"/>
      <c r="H325" s="12"/>
      <c r="I325" s="24"/>
      <c r="J325" s="12"/>
      <c r="K325" s="12"/>
      <c r="L325" s="24"/>
      <c r="M325" s="12"/>
      <c r="N325" s="12"/>
      <c r="O325" s="24"/>
      <c r="P325" s="26"/>
      <c r="Q325" s="26"/>
      <c r="R325" s="26"/>
      <c r="S325" s="23"/>
      <c r="T325" s="23"/>
      <c r="U325" s="23"/>
    </row>
    <row r="326" spans="1:21" ht="23.25">
      <c r="A326" s="12"/>
      <c r="B326" s="12"/>
      <c r="C326" s="24"/>
      <c r="D326" s="12"/>
      <c r="E326" s="12"/>
      <c r="F326" s="24"/>
      <c r="G326" s="12"/>
      <c r="H326" s="12"/>
      <c r="I326" s="24"/>
      <c r="J326" s="12"/>
      <c r="K326" s="12"/>
      <c r="L326" s="24"/>
      <c r="M326" s="12"/>
      <c r="N326" s="12"/>
      <c r="O326" s="24"/>
      <c r="P326" s="26"/>
      <c r="Q326" s="26"/>
      <c r="R326" s="26"/>
      <c r="S326" s="23"/>
      <c r="T326" s="23"/>
      <c r="U326" s="23"/>
    </row>
    <row r="327" spans="1:21" ht="23.25">
      <c r="A327" s="12"/>
      <c r="B327" s="12"/>
      <c r="C327" s="24"/>
      <c r="D327" s="12"/>
      <c r="E327" s="12"/>
      <c r="F327" s="24"/>
      <c r="G327" s="12"/>
      <c r="H327" s="12"/>
      <c r="I327" s="24"/>
      <c r="J327" s="12"/>
      <c r="K327" s="12"/>
      <c r="L327" s="24"/>
      <c r="M327" s="12"/>
      <c r="N327" s="12"/>
      <c r="O327" s="24"/>
      <c r="P327" s="26"/>
      <c r="Q327" s="26"/>
      <c r="R327" s="26"/>
      <c r="S327" s="23"/>
      <c r="T327" s="23"/>
      <c r="U327" s="23"/>
    </row>
    <row r="328" spans="1:21" ht="23.25">
      <c r="A328" s="12"/>
      <c r="B328" s="12"/>
      <c r="C328" s="24"/>
      <c r="D328" s="12"/>
      <c r="E328" s="12"/>
      <c r="F328" s="24"/>
      <c r="G328" s="12"/>
      <c r="H328" s="12"/>
      <c r="I328" s="24"/>
      <c r="J328" s="12"/>
      <c r="K328" s="12"/>
      <c r="L328" s="24"/>
      <c r="M328" s="12"/>
      <c r="N328" s="12"/>
      <c r="O328" s="24"/>
      <c r="P328" s="26"/>
      <c r="Q328" s="26"/>
      <c r="R328" s="26"/>
      <c r="S328" s="23"/>
      <c r="T328" s="23"/>
      <c r="U328" s="23"/>
    </row>
    <row r="329" spans="1:21" ht="23.25">
      <c r="A329" s="22"/>
      <c r="B329" s="12"/>
      <c r="C329" s="24"/>
      <c r="D329" s="12"/>
      <c r="E329" s="12"/>
      <c r="F329" s="24"/>
      <c r="G329" s="12"/>
      <c r="H329" s="12"/>
      <c r="I329" s="24"/>
      <c r="J329" s="12"/>
      <c r="K329" s="12"/>
      <c r="L329" s="24"/>
      <c r="M329" s="12"/>
      <c r="N329" s="12"/>
      <c r="O329" s="24"/>
      <c r="P329" s="26"/>
      <c r="Q329" s="26"/>
      <c r="R329" s="26"/>
      <c r="S329" s="23"/>
      <c r="T329" s="23"/>
      <c r="U329" s="23"/>
    </row>
    <row r="330" spans="1:21" ht="23.25">
      <c r="A330" s="22"/>
      <c r="B330" s="12"/>
      <c r="C330" s="24"/>
      <c r="D330" s="12"/>
      <c r="E330" s="12"/>
      <c r="F330" s="24"/>
      <c r="G330" s="12"/>
      <c r="H330" s="12"/>
      <c r="I330" s="24"/>
      <c r="J330" s="12"/>
      <c r="K330" s="12"/>
      <c r="L330" s="24"/>
      <c r="M330" s="12"/>
      <c r="N330" s="12"/>
      <c r="O330" s="24"/>
      <c r="P330" s="26"/>
      <c r="Q330" s="26"/>
      <c r="R330" s="26"/>
      <c r="S330" s="23"/>
      <c r="T330" s="23"/>
      <c r="U330" s="23"/>
    </row>
    <row r="331" spans="1:21" ht="23.25">
      <c r="A331" s="12"/>
      <c r="B331" s="12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26"/>
      <c r="Q331" s="26"/>
      <c r="R331" s="26"/>
      <c r="S331" s="23"/>
      <c r="T331" s="23"/>
      <c r="U331" s="23"/>
    </row>
    <row r="332" spans="1:21" ht="15.75">
      <c r="A332" s="26"/>
      <c r="B332" s="26"/>
      <c r="C332" s="27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3"/>
      <c r="T332" s="23"/>
      <c r="U332" s="23"/>
    </row>
    <row r="333" spans="1:21" ht="15.75">
      <c r="A333" s="26"/>
      <c r="B333" s="26"/>
      <c r="C333" s="27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3"/>
      <c r="T333" s="23"/>
      <c r="U333" s="23"/>
    </row>
    <row r="334" spans="1:21" ht="15.75">
      <c r="A334" s="26"/>
      <c r="B334" s="26"/>
      <c r="C334" s="27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3"/>
      <c r="T334" s="23"/>
      <c r="U334" s="23"/>
    </row>
    <row r="335" spans="1:21" ht="15.75">
      <c r="A335" s="26"/>
      <c r="B335" s="26"/>
      <c r="C335" s="27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3"/>
      <c r="T335" s="23"/>
      <c r="U335" s="23"/>
    </row>
    <row r="336" spans="1:21" ht="15.75">
      <c r="A336" s="26"/>
      <c r="B336" s="26"/>
      <c r="C336" s="27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3"/>
      <c r="T336" s="23"/>
      <c r="U336" s="23"/>
    </row>
    <row r="337" spans="1:21" ht="15.75">
      <c r="A337" s="26"/>
      <c r="B337" s="26"/>
      <c r="C337" s="27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3"/>
      <c r="T337" s="23"/>
      <c r="U337" s="23"/>
    </row>
    <row r="338" spans="1:21" ht="15.75">
      <c r="A338" s="26"/>
      <c r="B338" s="26"/>
      <c r="C338" s="27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3"/>
      <c r="T338" s="23"/>
      <c r="U338" s="23"/>
    </row>
    <row r="339" spans="1:21" ht="15.75">
      <c r="A339" s="26"/>
      <c r="B339" s="26"/>
      <c r="C339" s="27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3"/>
      <c r="T339" s="23"/>
      <c r="U339" s="23"/>
    </row>
    <row r="340" spans="1:21" ht="15.75">
      <c r="A340" s="26"/>
      <c r="B340" s="26"/>
      <c r="C340" s="27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3"/>
      <c r="T340" s="23"/>
      <c r="U340" s="23"/>
    </row>
    <row r="341" spans="1:21" ht="15.75">
      <c r="A341" s="26"/>
      <c r="B341" s="26"/>
      <c r="C341" s="27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3"/>
      <c r="T341" s="23"/>
      <c r="U341" s="23"/>
    </row>
    <row r="342" spans="1:21" ht="15.75">
      <c r="A342" s="26"/>
      <c r="B342" s="26"/>
      <c r="C342" s="27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3"/>
      <c r="T342" s="23"/>
      <c r="U342" s="23"/>
    </row>
    <row r="343" spans="1:21" ht="15.75">
      <c r="A343" s="26"/>
      <c r="B343" s="26"/>
      <c r="C343" s="27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3"/>
      <c r="T343" s="23"/>
      <c r="U343" s="23"/>
    </row>
    <row r="344" spans="1:21" ht="15.75">
      <c r="A344" s="26"/>
      <c r="B344" s="26"/>
      <c r="C344" s="27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3"/>
      <c r="T344" s="23"/>
      <c r="U344" s="23"/>
    </row>
    <row r="345" spans="1:21" ht="15.75">
      <c r="A345" s="26"/>
      <c r="B345" s="26"/>
      <c r="C345" s="27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3"/>
      <c r="T345" s="23"/>
      <c r="U345" s="23"/>
    </row>
    <row r="346" spans="1:21" ht="15.75">
      <c r="A346" s="26"/>
      <c r="B346" s="26"/>
      <c r="C346" s="27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3"/>
      <c r="T346" s="23"/>
      <c r="U346" s="23"/>
    </row>
    <row r="347" spans="1:21" ht="15.75">
      <c r="A347" s="26"/>
      <c r="B347" s="26"/>
      <c r="C347" s="27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3"/>
      <c r="T347" s="23"/>
      <c r="U347" s="23"/>
    </row>
    <row r="348" spans="1:21" ht="15.75">
      <c r="A348" s="26"/>
      <c r="B348" s="26"/>
      <c r="C348" s="27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3"/>
      <c r="T348" s="23"/>
      <c r="U348" s="23"/>
    </row>
    <row r="349" spans="1:21" ht="15.75">
      <c r="A349" s="26"/>
      <c r="B349" s="26"/>
      <c r="C349" s="27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3"/>
      <c r="T349" s="23"/>
      <c r="U349" s="23"/>
    </row>
    <row r="350" spans="1:21" ht="15.75">
      <c r="A350" s="26"/>
      <c r="B350" s="26"/>
      <c r="C350" s="27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3"/>
      <c r="T350" s="23"/>
      <c r="U350" s="23"/>
    </row>
    <row r="351" spans="1:21" ht="15.75">
      <c r="A351" s="26"/>
      <c r="B351" s="26"/>
      <c r="C351" s="27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3"/>
      <c r="T351" s="23"/>
      <c r="U351" s="23"/>
    </row>
    <row r="352" spans="1:21" ht="15.75">
      <c r="A352" s="26"/>
      <c r="B352" s="26"/>
      <c r="C352" s="27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3"/>
      <c r="T352" s="23"/>
      <c r="U352" s="23"/>
    </row>
    <row r="353" spans="1:21" ht="15.75">
      <c r="A353" s="26"/>
      <c r="B353" s="26"/>
      <c r="C353" s="27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3"/>
      <c r="T353" s="23"/>
      <c r="U353" s="23"/>
    </row>
    <row r="354" spans="1:21" ht="15.75">
      <c r="A354" s="26"/>
      <c r="B354" s="26"/>
      <c r="C354" s="27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3"/>
      <c r="T354" s="23"/>
      <c r="U354" s="23"/>
    </row>
    <row r="355" spans="1:21" ht="15.75">
      <c r="A355" s="26"/>
      <c r="B355" s="26"/>
      <c r="C355" s="27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3"/>
      <c r="T355" s="23"/>
      <c r="U355" s="23"/>
    </row>
    <row r="356" spans="1:21" ht="15.75">
      <c r="A356" s="26"/>
      <c r="B356" s="26"/>
      <c r="C356" s="27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3"/>
      <c r="T356" s="23"/>
      <c r="U356" s="23"/>
    </row>
    <row r="357" spans="1:21" ht="15.75">
      <c r="A357" s="26"/>
      <c r="B357" s="26"/>
      <c r="C357" s="27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3"/>
      <c r="T357" s="23"/>
      <c r="U357" s="23"/>
    </row>
    <row r="358" spans="1:21" ht="15.75">
      <c r="A358" s="26"/>
      <c r="B358" s="26"/>
      <c r="C358" s="27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3"/>
      <c r="T358" s="23"/>
      <c r="U358" s="23"/>
    </row>
    <row r="359" spans="1:21" ht="15.75">
      <c r="A359" s="26"/>
      <c r="B359" s="26"/>
      <c r="C359" s="27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3"/>
      <c r="T359" s="23"/>
      <c r="U359" s="23"/>
    </row>
    <row r="360" spans="1:21" ht="15.75">
      <c r="A360" s="26"/>
      <c r="B360" s="26"/>
      <c r="C360" s="27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3"/>
      <c r="T360" s="23"/>
      <c r="U360" s="23"/>
    </row>
    <row r="361" spans="1:21" ht="15.75">
      <c r="A361" s="26"/>
      <c r="B361" s="26"/>
      <c r="C361" s="27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3"/>
      <c r="T361" s="23"/>
      <c r="U361" s="23"/>
    </row>
    <row r="362" spans="1:21" ht="15.75">
      <c r="A362" s="26"/>
      <c r="B362" s="26"/>
      <c r="C362" s="27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3"/>
      <c r="T362" s="23"/>
      <c r="U362" s="23"/>
    </row>
    <row r="363" spans="1:21" ht="15.75">
      <c r="A363" s="26"/>
      <c r="B363" s="26"/>
      <c r="C363" s="27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3"/>
      <c r="T363" s="23"/>
      <c r="U363" s="23"/>
    </row>
    <row r="364" spans="1:21" ht="15.75">
      <c r="A364" s="26"/>
      <c r="B364" s="26"/>
      <c r="C364" s="27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3"/>
      <c r="T364" s="23"/>
      <c r="U364" s="23"/>
    </row>
    <row r="365" spans="1:21" ht="15.75">
      <c r="A365" s="26"/>
      <c r="B365" s="26"/>
      <c r="C365" s="27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3"/>
      <c r="T365" s="23"/>
      <c r="U365" s="23"/>
    </row>
    <row r="366" spans="1:21" ht="15.75">
      <c r="A366" s="26"/>
      <c r="B366" s="26"/>
      <c r="C366" s="27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3"/>
      <c r="T366" s="23"/>
      <c r="U366" s="23"/>
    </row>
    <row r="367" spans="1:21" ht="15.75">
      <c r="A367" s="26"/>
      <c r="B367" s="26"/>
      <c r="C367" s="27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3"/>
      <c r="T367" s="23"/>
      <c r="U367" s="23"/>
    </row>
    <row r="368" spans="1:21" ht="15.75">
      <c r="A368" s="26"/>
      <c r="B368" s="26"/>
      <c r="C368" s="27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3"/>
      <c r="T368" s="23"/>
      <c r="U368" s="23"/>
    </row>
    <row r="369" spans="1:21" ht="15.75">
      <c r="A369" s="26"/>
      <c r="B369" s="26"/>
      <c r="C369" s="27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3"/>
      <c r="T369" s="23"/>
      <c r="U369" s="23"/>
    </row>
    <row r="370" spans="1:21" ht="15.75">
      <c r="A370" s="26"/>
      <c r="B370" s="26"/>
      <c r="C370" s="27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3"/>
      <c r="T370" s="23"/>
      <c r="U370" s="23"/>
    </row>
    <row r="371" spans="1:21" ht="15.75">
      <c r="A371" s="26"/>
      <c r="B371" s="26"/>
      <c r="C371" s="27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3"/>
      <c r="T371" s="23"/>
      <c r="U371" s="23"/>
    </row>
    <row r="372" spans="1:21" ht="15.75">
      <c r="A372" s="26"/>
      <c r="B372" s="26"/>
      <c r="C372" s="27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3"/>
      <c r="T372" s="23"/>
      <c r="U372" s="23"/>
    </row>
    <row r="373" spans="1:21" ht="15.75">
      <c r="A373" s="26"/>
      <c r="B373" s="26"/>
      <c r="C373" s="27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3"/>
      <c r="T373" s="23"/>
      <c r="U373" s="23"/>
    </row>
    <row r="374" spans="1:21" ht="15.75">
      <c r="A374" s="26"/>
      <c r="B374" s="26"/>
      <c r="C374" s="27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3"/>
      <c r="T374" s="23"/>
      <c r="U374" s="23"/>
    </row>
    <row r="375" spans="1:21" ht="15.75">
      <c r="A375" s="26"/>
      <c r="B375" s="26"/>
      <c r="C375" s="27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3"/>
      <c r="T375" s="23"/>
      <c r="U375" s="23"/>
    </row>
    <row r="376" spans="1:21" ht="15.75">
      <c r="A376" s="26"/>
      <c r="B376" s="26"/>
      <c r="C376" s="27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3"/>
      <c r="T376" s="23"/>
      <c r="U376" s="23"/>
    </row>
    <row r="377" spans="1:21" ht="15.75">
      <c r="A377" s="26"/>
      <c r="B377" s="26"/>
      <c r="C377" s="27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3"/>
      <c r="T377" s="23"/>
      <c r="U377" s="23"/>
    </row>
    <row r="378" spans="1:21" ht="15.75">
      <c r="A378" s="26"/>
      <c r="B378" s="26"/>
      <c r="C378" s="27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3"/>
      <c r="T378" s="23"/>
      <c r="U378" s="23"/>
    </row>
    <row r="379" spans="1:21" ht="15.75">
      <c r="A379" s="26"/>
      <c r="B379" s="26"/>
      <c r="C379" s="27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3"/>
      <c r="T379" s="23"/>
      <c r="U379" s="23"/>
    </row>
    <row r="380" spans="1:21" ht="15.75">
      <c r="A380" s="26"/>
      <c r="B380" s="26"/>
      <c r="C380" s="27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3"/>
      <c r="T380" s="23"/>
      <c r="U380" s="23"/>
    </row>
    <row r="381" spans="1:21" ht="15.75">
      <c r="A381" s="26"/>
      <c r="B381" s="26"/>
      <c r="C381" s="27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3"/>
      <c r="T381" s="23"/>
      <c r="U381" s="23"/>
    </row>
    <row r="382" spans="1:21" ht="15.75">
      <c r="A382" s="26"/>
      <c r="B382" s="26"/>
      <c r="C382" s="27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3"/>
      <c r="T382" s="23"/>
      <c r="U382" s="23"/>
    </row>
    <row r="383" spans="1:21" ht="15.75">
      <c r="A383" s="26"/>
      <c r="B383" s="26"/>
      <c r="C383" s="27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3"/>
      <c r="T383" s="23"/>
      <c r="U383" s="23"/>
    </row>
    <row r="384" spans="1:21" ht="15.75">
      <c r="A384" s="26"/>
      <c r="B384" s="26"/>
      <c r="C384" s="27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3"/>
      <c r="T384" s="23"/>
      <c r="U384" s="23"/>
    </row>
    <row r="385" spans="1:21" ht="15.75">
      <c r="A385" s="26"/>
      <c r="B385" s="26"/>
      <c r="C385" s="27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3"/>
      <c r="T385" s="23"/>
      <c r="U385" s="23"/>
    </row>
    <row r="386" spans="1:21" ht="15.75">
      <c r="A386" s="26"/>
      <c r="B386" s="26"/>
      <c r="C386" s="27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3"/>
      <c r="T386" s="23"/>
      <c r="U386" s="23"/>
    </row>
    <row r="387" spans="1:21" ht="15.75">
      <c r="A387" s="26"/>
      <c r="B387" s="26"/>
      <c r="C387" s="27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3"/>
      <c r="T387" s="23"/>
      <c r="U387" s="23"/>
    </row>
    <row r="388" spans="1:21" ht="15.75">
      <c r="A388" s="26"/>
      <c r="B388" s="26"/>
      <c r="C388" s="27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3"/>
      <c r="T388" s="23"/>
      <c r="U388" s="23"/>
    </row>
    <row r="389" spans="1:21" ht="15.75">
      <c r="A389" s="26"/>
      <c r="B389" s="26"/>
      <c r="C389" s="27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3"/>
      <c r="T389" s="23"/>
      <c r="U389" s="23"/>
    </row>
    <row r="390" spans="1:21" ht="15.75">
      <c r="A390" s="26"/>
      <c r="B390" s="26"/>
      <c r="C390" s="27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3"/>
      <c r="T390" s="23"/>
      <c r="U390" s="23"/>
    </row>
    <row r="391" spans="1:21" ht="15.75">
      <c r="A391" s="26"/>
      <c r="B391" s="26"/>
      <c r="C391" s="27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3"/>
      <c r="T391" s="23"/>
      <c r="U391" s="23"/>
    </row>
    <row r="392" spans="1:21" ht="15.75">
      <c r="A392" s="26"/>
      <c r="B392" s="26"/>
      <c r="C392" s="27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3"/>
      <c r="T392" s="23"/>
      <c r="U392" s="23"/>
    </row>
    <row r="393" spans="1:21" ht="15.75">
      <c r="A393" s="26"/>
      <c r="B393" s="26"/>
      <c r="C393" s="27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3"/>
      <c r="T393" s="23"/>
      <c r="U393" s="23"/>
    </row>
    <row r="394" spans="1:21" ht="15.75">
      <c r="A394" s="26"/>
      <c r="B394" s="26"/>
      <c r="C394" s="27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3"/>
      <c r="T394" s="23"/>
      <c r="U394" s="23"/>
    </row>
    <row r="395" spans="1:21" ht="15.75">
      <c r="A395" s="26"/>
      <c r="B395" s="26"/>
      <c r="C395" s="27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3"/>
      <c r="T395" s="23"/>
      <c r="U395" s="23"/>
    </row>
    <row r="396" spans="1:21" ht="15.75">
      <c r="A396" s="26"/>
      <c r="B396" s="26"/>
      <c r="C396" s="27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3"/>
      <c r="T396" s="23"/>
      <c r="U396" s="23"/>
    </row>
    <row r="397" spans="1:21" ht="15.75">
      <c r="A397" s="26"/>
      <c r="B397" s="26"/>
      <c r="C397" s="27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3"/>
      <c r="T397" s="23"/>
      <c r="U397" s="23"/>
    </row>
    <row r="398" spans="1:21" ht="15.75">
      <c r="A398" s="26"/>
      <c r="B398" s="26"/>
      <c r="C398" s="27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3"/>
      <c r="T398" s="23"/>
      <c r="U398" s="23"/>
    </row>
    <row r="399" spans="1:21" ht="15.75">
      <c r="A399" s="26"/>
      <c r="B399" s="26"/>
      <c r="C399" s="27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3"/>
      <c r="T399" s="23"/>
      <c r="U399" s="23"/>
    </row>
    <row r="400" spans="1:21" ht="15.75">
      <c r="A400" s="26"/>
      <c r="B400" s="26"/>
      <c r="C400" s="27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3"/>
      <c r="T400" s="23"/>
      <c r="U400" s="23"/>
    </row>
    <row r="401" spans="1:21" ht="15.75">
      <c r="A401" s="26"/>
      <c r="B401" s="26"/>
      <c r="C401" s="27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3"/>
      <c r="T401" s="23"/>
      <c r="U401" s="23"/>
    </row>
    <row r="402" spans="1:21" ht="15.75">
      <c r="A402" s="26"/>
      <c r="B402" s="26"/>
      <c r="C402" s="27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3"/>
      <c r="T402" s="23"/>
      <c r="U402" s="23"/>
    </row>
    <row r="403" spans="1:21" ht="15.75">
      <c r="A403" s="26"/>
      <c r="B403" s="26"/>
      <c r="C403" s="27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3"/>
      <c r="T403" s="23"/>
      <c r="U403" s="23"/>
    </row>
    <row r="404" spans="1:21" ht="15.75">
      <c r="A404" s="26"/>
      <c r="B404" s="26"/>
      <c r="C404" s="27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3"/>
      <c r="T404" s="23"/>
      <c r="U404" s="23"/>
    </row>
    <row r="405" spans="1:21" ht="15.75">
      <c r="A405" s="26"/>
      <c r="B405" s="26"/>
      <c r="C405" s="27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3"/>
      <c r="T405" s="23"/>
      <c r="U405" s="23"/>
    </row>
    <row r="406" spans="1:21" ht="15.75">
      <c r="A406" s="26"/>
      <c r="B406" s="26"/>
      <c r="C406" s="27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3"/>
      <c r="T406" s="23"/>
      <c r="U406" s="23"/>
    </row>
    <row r="407" spans="1:21" ht="15.75">
      <c r="A407" s="26"/>
      <c r="B407" s="26"/>
      <c r="C407" s="27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3"/>
      <c r="T407" s="23"/>
      <c r="U407" s="23"/>
    </row>
    <row r="408" spans="1:21" ht="15.75">
      <c r="A408" s="26"/>
      <c r="B408" s="26"/>
      <c r="C408" s="27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3"/>
      <c r="T408" s="23"/>
      <c r="U408" s="23"/>
    </row>
    <row r="409" spans="1:21" ht="15.75">
      <c r="A409" s="26"/>
      <c r="B409" s="26"/>
      <c r="C409" s="27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3"/>
      <c r="T409" s="23"/>
      <c r="U409" s="23"/>
    </row>
    <row r="410" spans="1:21" ht="15.75">
      <c r="A410" s="26"/>
      <c r="B410" s="26"/>
      <c r="C410" s="27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3"/>
      <c r="T410" s="23"/>
      <c r="U410" s="23"/>
    </row>
    <row r="411" spans="1:21" ht="15.75">
      <c r="A411" s="26"/>
      <c r="B411" s="26"/>
      <c r="C411" s="27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3"/>
      <c r="T411" s="23"/>
      <c r="U411" s="23"/>
    </row>
    <row r="412" spans="1:21" ht="15.75">
      <c r="A412" s="26"/>
      <c r="B412" s="26"/>
      <c r="C412" s="27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3"/>
      <c r="T412" s="23"/>
      <c r="U412" s="23"/>
    </row>
    <row r="413" spans="1:21" ht="15.75">
      <c r="A413" s="26"/>
      <c r="B413" s="26"/>
      <c r="C413" s="27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3"/>
      <c r="T413" s="23"/>
      <c r="U413" s="23"/>
    </row>
    <row r="414" spans="1:21" ht="15.75">
      <c r="A414" s="26"/>
      <c r="B414" s="26"/>
      <c r="C414" s="27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3"/>
      <c r="T414" s="23"/>
      <c r="U414" s="23"/>
    </row>
    <row r="415" spans="1:21" ht="15.75">
      <c r="A415" s="26"/>
      <c r="B415" s="26"/>
      <c r="C415" s="27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3"/>
      <c r="T415" s="23"/>
      <c r="U415" s="23"/>
    </row>
    <row r="416" spans="1:21" ht="15.75">
      <c r="A416" s="26"/>
      <c r="B416" s="26"/>
      <c r="C416" s="27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3"/>
      <c r="T416" s="23"/>
      <c r="U416" s="23"/>
    </row>
    <row r="417" spans="1:21" ht="15.75">
      <c r="A417" s="26"/>
      <c r="B417" s="26"/>
      <c r="C417" s="27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3"/>
      <c r="T417" s="23"/>
      <c r="U417" s="23"/>
    </row>
    <row r="418" spans="1:21" ht="15.75">
      <c r="A418" s="26"/>
      <c r="B418" s="26"/>
      <c r="C418" s="27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3"/>
      <c r="T418" s="23"/>
      <c r="U418" s="23"/>
    </row>
    <row r="419" spans="1:21" ht="15.75">
      <c r="A419" s="26"/>
      <c r="B419" s="26"/>
      <c r="C419" s="2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3"/>
      <c r="T419" s="23"/>
      <c r="U419" s="23"/>
    </row>
    <row r="420" spans="1:21" ht="15.75">
      <c r="A420" s="26"/>
      <c r="B420" s="26"/>
      <c r="C420" s="27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3"/>
      <c r="T420" s="23"/>
      <c r="U420" s="23"/>
    </row>
    <row r="421" spans="1:21" ht="15.75">
      <c r="A421" s="26"/>
      <c r="B421" s="26"/>
      <c r="C421" s="27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3"/>
      <c r="T421" s="23"/>
      <c r="U421" s="23"/>
    </row>
    <row r="422" spans="1:21" ht="15.75">
      <c r="A422" s="26"/>
      <c r="B422" s="26"/>
      <c r="C422" s="27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3"/>
      <c r="T422" s="23"/>
      <c r="U422" s="23"/>
    </row>
    <row r="423" spans="1:21" ht="15.75">
      <c r="A423" s="26"/>
      <c r="B423" s="26"/>
      <c r="C423" s="27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3"/>
      <c r="T423" s="23"/>
      <c r="U423" s="23"/>
    </row>
    <row r="424" spans="1:21" ht="15.75">
      <c r="A424" s="26"/>
      <c r="B424" s="26"/>
      <c r="C424" s="27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3"/>
      <c r="T424" s="23"/>
      <c r="U424" s="23"/>
    </row>
    <row r="425" spans="1:21" ht="15.75">
      <c r="A425" s="26"/>
      <c r="B425" s="26"/>
      <c r="C425" s="27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3"/>
      <c r="T425" s="23"/>
      <c r="U425" s="23"/>
    </row>
    <row r="426" spans="1:21" ht="15.75">
      <c r="A426" s="26"/>
      <c r="B426" s="26"/>
      <c r="C426" s="27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3"/>
      <c r="T426" s="23"/>
      <c r="U426" s="23"/>
    </row>
    <row r="427" spans="1:21" ht="15.75">
      <c r="A427" s="26"/>
      <c r="B427" s="26"/>
      <c r="C427" s="27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3"/>
      <c r="T427" s="23"/>
      <c r="U427" s="23"/>
    </row>
    <row r="428" spans="1:21" ht="15.75">
      <c r="A428" s="26"/>
      <c r="B428" s="26"/>
      <c r="C428" s="27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3"/>
      <c r="T428" s="23"/>
      <c r="U428" s="23"/>
    </row>
    <row r="429" spans="1:21" ht="15.75">
      <c r="A429" s="26"/>
      <c r="B429" s="26"/>
      <c r="C429" s="27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3"/>
      <c r="T429" s="23"/>
      <c r="U429" s="23"/>
    </row>
    <row r="430" spans="1:21" ht="15.75">
      <c r="A430" s="26"/>
      <c r="B430" s="26"/>
      <c r="C430" s="27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3"/>
      <c r="T430" s="23"/>
      <c r="U430" s="23"/>
    </row>
    <row r="431" spans="1:21" ht="15.75">
      <c r="A431" s="26"/>
      <c r="B431" s="26"/>
      <c r="C431" s="27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3"/>
      <c r="T431" s="23"/>
      <c r="U431" s="23"/>
    </row>
    <row r="432" spans="1:21" ht="15.75">
      <c r="A432" s="26"/>
      <c r="B432" s="26"/>
      <c r="C432" s="27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3"/>
      <c r="T432" s="23"/>
      <c r="U432" s="23"/>
    </row>
    <row r="433" spans="1:21" ht="15.75">
      <c r="A433" s="26"/>
      <c r="B433" s="26"/>
      <c r="C433" s="27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3"/>
      <c r="T433" s="23"/>
      <c r="U433" s="23"/>
    </row>
    <row r="434" spans="1:21" ht="15.75">
      <c r="A434" s="26"/>
      <c r="B434" s="26"/>
      <c r="C434" s="27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3"/>
      <c r="T434" s="23"/>
      <c r="U434" s="23"/>
    </row>
    <row r="435" spans="1:21" ht="15.75">
      <c r="A435" s="26"/>
      <c r="B435" s="26"/>
      <c r="C435" s="27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3"/>
      <c r="T435" s="23"/>
      <c r="U435" s="23"/>
    </row>
    <row r="436" spans="1:21" ht="15.75">
      <c r="A436" s="26"/>
      <c r="B436" s="26"/>
      <c r="C436" s="27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3"/>
      <c r="T436" s="23"/>
      <c r="U436" s="23"/>
    </row>
    <row r="437" spans="1:21" ht="15.75">
      <c r="A437" s="26"/>
      <c r="B437" s="26"/>
      <c r="C437" s="27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3"/>
      <c r="T437" s="23"/>
      <c r="U437" s="23"/>
    </row>
    <row r="438" spans="1:21" ht="15.75">
      <c r="A438" s="26"/>
      <c r="B438" s="26"/>
      <c r="C438" s="27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3"/>
      <c r="T438" s="23"/>
      <c r="U438" s="23"/>
    </row>
    <row r="439" spans="1:21" ht="15.75">
      <c r="A439" s="26"/>
      <c r="B439" s="26"/>
      <c r="C439" s="27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3"/>
      <c r="T439" s="23"/>
      <c r="U439" s="23"/>
    </row>
    <row r="440" spans="1:21" ht="15.75">
      <c r="A440" s="26"/>
      <c r="B440" s="26"/>
      <c r="C440" s="27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3"/>
      <c r="T440" s="23"/>
      <c r="U440" s="23"/>
    </row>
    <row r="441" spans="1:21" ht="15.75">
      <c r="A441" s="26"/>
      <c r="B441" s="26"/>
      <c r="C441" s="27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3"/>
      <c r="T441" s="23"/>
      <c r="U441" s="23"/>
    </row>
    <row r="442" spans="1:21" ht="15.75">
      <c r="A442" s="26"/>
      <c r="B442" s="26"/>
      <c r="C442" s="27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3"/>
      <c r="T442" s="23"/>
      <c r="U442" s="23"/>
    </row>
    <row r="443" spans="1:21" ht="15.75">
      <c r="A443" s="26"/>
      <c r="B443" s="26"/>
      <c r="C443" s="27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3"/>
      <c r="T443" s="23"/>
      <c r="U443" s="23"/>
    </row>
    <row r="444" spans="1:21" ht="15.75">
      <c r="A444" s="26"/>
      <c r="B444" s="26"/>
      <c r="C444" s="27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3"/>
      <c r="T444" s="23"/>
      <c r="U444" s="23"/>
    </row>
    <row r="445" spans="1:21" ht="15.75">
      <c r="A445" s="26"/>
      <c r="B445" s="26"/>
      <c r="C445" s="27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3"/>
      <c r="T445" s="23"/>
      <c r="U445" s="23"/>
    </row>
    <row r="446" spans="1:21" ht="15.75">
      <c r="A446" s="26"/>
      <c r="B446" s="26"/>
      <c r="C446" s="2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3"/>
      <c r="T446" s="23"/>
      <c r="U446" s="23"/>
    </row>
    <row r="447" spans="1:21" ht="15.75">
      <c r="A447" s="26"/>
      <c r="B447" s="26"/>
      <c r="C447" s="27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3"/>
      <c r="T447" s="23"/>
      <c r="U447" s="23"/>
    </row>
    <row r="448" spans="1:21" ht="15.75">
      <c r="A448" s="26"/>
      <c r="B448" s="26"/>
      <c r="C448" s="27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3"/>
      <c r="T448" s="23"/>
      <c r="U448" s="23"/>
    </row>
    <row r="449" spans="1:21" ht="15.75">
      <c r="A449" s="26"/>
      <c r="B449" s="26"/>
      <c r="C449" s="27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3"/>
      <c r="T449" s="23"/>
      <c r="U449" s="23"/>
    </row>
    <row r="450" spans="1:21" ht="15.75">
      <c r="A450" s="26"/>
      <c r="B450" s="26"/>
      <c r="C450" s="27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3"/>
      <c r="T450" s="23"/>
      <c r="U450" s="23"/>
    </row>
    <row r="451" spans="1:21" ht="15.75">
      <c r="A451" s="26"/>
      <c r="B451" s="26"/>
      <c r="C451" s="27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3"/>
      <c r="T451" s="23"/>
      <c r="U451" s="23"/>
    </row>
    <row r="452" spans="1:21" ht="15.75">
      <c r="A452" s="26"/>
      <c r="B452" s="26"/>
      <c r="C452" s="27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3"/>
      <c r="T452" s="23"/>
      <c r="U452" s="23"/>
    </row>
    <row r="453" spans="1:21" ht="15.75">
      <c r="A453" s="26"/>
      <c r="B453" s="26"/>
      <c r="C453" s="27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3"/>
      <c r="T453" s="23"/>
      <c r="U453" s="23"/>
    </row>
    <row r="454" spans="1:21" ht="15.75">
      <c r="A454" s="26"/>
      <c r="B454" s="26"/>
      <c r="C454" s="27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3"/>
      <c r="T454" s="23"/>
      <c r="U454" s="23"/>
    </row>
    <row r="455" spans="1:21" ht="15.75">
      <c r="A455" s="26"/>
      <c r="B455" s="26"/>
      <c r="C455" s="2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3"/>
      <c r="T455" s="23"/>
      <c r="U455" s="23"/>
    </row>
    <row r="456" spans="1:21" ht="15.75">
      <c r="A456" s="26"/>
      <c r="B456" s="26"/>
      <c r="C456" s="27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3"/>
      <c r="T456" s="23"/>
      <c r="U456" s="23"/>
    </row>
    <row r="457" spans="1:21" ht="15.75">
      <c r="A457" s="26"/>
      <c r="B457" s="26"/>
      <c r="C457" s="27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3"/>
      <c r="T457" s="23"/>
      <c r="U457" s="23"/>
    </row>
    <row r="458" spans="1:21" ht="15.75">
      <c r="A458" s="26"/>
      <c r="B458" s="26"/>
      <c r="C458" s="27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3"/>
      <c r="T458" s="23"/>
      <c r="U458" s="23"/>
    </row>
    <row r="459" spans="1:21" ht="15.75">
      <c r="A459" s="26"/>
      <c r="B459" s="26"/>
      <c r="C459" s="27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3"/>
      <c r="T459" s="23"/>
      <c r="U459" s="23"/>
    </row>
    <row r="460" spans="1:21" ht="15.75">
      <c r="A460" s="26"/>
      <c r="B460" s="26"/>
      <c r="C460" s="27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3"/>
      <c r="T460" s="23"/>
      <c r="U460" s="23"/>
    </row>
    <row r="461" spans="1:21" ht="15.75">
      <c r="A461" s="26"/>
      <c r="B461" s="26"/>
      <c r="C461" s="27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3"/>
      <c r="T461" s="23"/>
      <c r="U461" s="23"/>
    </row>
    <row r="462" spans="1:21" ht="15.75">
      <c r="A462" s="26"/>
      <c r="B462" s="26"/>
      <c r="C462" s="27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3"/>
      <c r="T462" s="23"/>
      <c r="U462" s="23"/>
    </row>
    <row r="463" spans="1:21" ht="15.75">
      <c r="A463" s="26"/>
      <c r="B463" s="26"/>
      <c r="C463" s="27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3"/>
      <c r="T463" s="23"/>
      <c r="U463" s="23"/>
    </row>
    <row r="464" spans="1:21" ht="15.75">
      <c r="A464" s="26"/>
      <c r="B464" s="26"/>
      <c r="C464" s="27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3"/>
      <c r="T464" s="23"/>
      <c r="U464" s="23"/>
    </row>
    <row r="465" spans="1:21" ht="15.75">
      <c r="A465" s="26"/>
      <c r="B465" s="26"/>
      <c r="C465" s="27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3"/>
      <c r="T465" s="23"/>
      <c r="U465" s="23"/>
    </row>
    <row r="466" spans="1:21" ht="15.75">
      <c r="A466" s="26"/>
      <c r="B466" s="26"/>
      <c r="C466" s="2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3"/>
      <c r="T466" s="23"/>
      <c r="U466" s="23"/>
    </row>
    <row r="467" spans="1:21" ht="15.75">
      <c r="A467" s="26"/>
      <c r="B467" s="26"/>
      <c r="C467" s="27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3"/>
      <c r="T467" s="23"/>
      <c r="U467" s="23"/>
    </row>
    <row r="468" spans="1:21" ht="15.75">
      <c r="A468" s="26"/>
      <c r="B468" s="26"/>
      <c r="C468" s="27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3"/>
      <c r="T468" s="23"/>
      <c r="U468" s="23"/>
    </row>
    <row r="469" spans="1:21" ht="15.75">
      <c r="A469" s="26"/>
      <c r="B469" s="26"/>
      <c r="C469" s="27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3"/>
      <c r="T469" s="23"/>
      <c r="U469" s="23"/>
    </row>
    <row r="470" spans="1:21" ht="15.75">
      <c r="A470" s="26"/>
      <c r="B470" s="26"/>
      <c r="C470" s="27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3"/>
      <c r="T470" s="23"/>
      <c r="U470" s="23"/>
    </row>
    <row r="471" spans="1:21" ht="15.75">
      <c r="A471" s="26"/>
      <c r="B471" s="26"/>
      <c r="C471" s="27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3"/>
      <c r="T471" s="23"/>
      <c r="U471" s="23"/>
    </row>
    <row r="472" spans="1:21" ht="15.75">
      <c r="A472" s="26"/>
      <c r="B472" s="26"/>
      <c r="C472" s="27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3"/>
      <c r="T472" s="23"/>
      <c r="U472" s="23"/>
    </row>
    <row r="473" spans="1:21" ht="15.75">
      <c r="A473" s="26"/>
      <c r="B473" s="26"/>
      <c r="C473" s="2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3"/>
      <c r="T473" s="23"/>
      <c r="U473" s="23"/>
    </row>
    <row r="474" spans="1:21" ht="15.75">
      <c r="A474" s="26"/>
      <c r="B474" s="26"/>
      <c r="C474" s="27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3"/>
      <c r="T474" s="23"/>
      <c r="U474" s="23"/>
    </row>
    <row r="475" spans="1:21" ht="15.75">
      <c r="A475" s="26"/>
      <c r="B475" s="26"/>
      <c r="C475" s="27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3"/>
      <c r="T475" s="23"/>
      <c r="U475" s="23"/>
    </row>
    <row r="476" spans="1:21" ht="15.75">
      <c r="A476" s="26"/>
      <c r="B476" s="26"/>
      <c r="C476" s="27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3"/>
      <c r="T476" s="23"/>
      <c r="U476" s="23"/>
    </row>
    <row r="477" spans="1:21" ht="15.75">
      <c r="A477" s="26"/>
      <c r="B477" s="26"/>
      <c r="C477" s="27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3"/>
      <c r="T477" s="23"/>
      <c r="U477" s="23"/>
    </row>
    <row r="478" spans="1:21" ht="15.75">
      <c r="A478" s="26"/>
      <c r="B478" s="26"/>
      <c r="C478" s="27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3"/>
      <c r="T478" s="23"/>
      <c r="U478" s="23"/>
    </row>
    <row r="479" spans="1:21" ht="15.75">
      <c r="A479" s="26"/>
      <c r="B479" s="26"/>
      <c r="C479" s="27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3"/>
      <c r="T479" s="23"/>
      <c r="U479" s="23"/>
    </row>
    <row r="480" spans="1:21" ht="15.75">
      <c r="A480" s="26"/>
      <c r="B480" s="26"/>
      <c r="C480" s="27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3"/>
      <c r="T480" s="23"/>
      <c r="U480" s="23"/>
    </row>
    <row r="481" spans="1:21" ht="15.75">
      <c r="A481" s="26"/>
      <c r="B481" s="26"/>
      <c r="C481" s="27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3"/>
      <c r="T481" s="23"/>
      <c r="U481" s="23"/>
    </row>
    <row r="482" spans="1:21" ht="15.75">
      <c r="A482" s="26"/>
      <c r="B482" s="26"/>
      <c r="C482" s="27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3"/>
      <c r="T482" s="23"/>
      <c r="U482" s="23"/>
    </row>
    <row r="483" spans="1:21" ht="15.75">
      <c r="A483" s="26"/>
      <c r="B483" s="26"/>
      <c r="C483" s="27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3"/>
      <c r="T483" s="23"/>
      <c r="U483" s="23"/>
    </row>
    <row r="484" spans="1:21" ht="15.75">
      <c r="A484" s="26"/>
      <c r="B484" s="26"/>
      <c r="C484" s="27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3"/>
      <c r="T484" s="23"/>
      <c r="U484" s="23"/>
    </row>
    <row r="485" spans="1:21" ht="15.75">
      <c r="A485" s="26"/>
      <c r="B485" s="26"/>
      <c r="C485" s="27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3"/>
      <c r="T485" s="23"/>
      <c r="U485" s="23"/>
    </row>
    <row r="486" spans="1:21" ht="15.75">
      <c r="A486" s="26"/>
      <c r="B486" s="26"/>
      <c r="C486" s="27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3"/>
      <c r="T486" s="23"/>
      <c r="U486" s="23"/>
    </row>
    <row r="487" spans="1:21" ht="15.75">
      <c r="A487" s="26"/>
      <c r="B487" s="26"/>
      <c r="C487" s="27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3"/>
      <c r="T487" s="23"/>
      <c r="U487" s="23"/>
    </row>
    <row r="488" spans="1:21" ht="15.75">
      <c r="A488" s="26"/>
      <c r="B488" s="26"/>
      <c r="C488" s="27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3"/>
      <c r="T488" s="23"/>
      <c r="U488" s="23"/>
    </row>
    <row r="489" spans="1:21" ht="15.75">
      <c r="A489" s="26"/>
      <c r="B489" s="26"/>
      <c r="C489" s="27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3"/>
      <c r="T489" s="23"/>
      <c r="U489" s="23"/>
    </row>
    <row r="490" spans="1:21" ht="15.75">
      <c r="A490" s="26"/>
      <c r="B490" s="26"/>
      <c r="C490" s="27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3"/>
      <c r="T490" s="23"/>
      <c r="U490" s="23"/>
    </row>
    <row r="491" spans="1:21" ht="15.75">
      <c r="A491" s="26"/>
      <c r="B491" s="26"/>
      <c r="C491" s="27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3"/>
      <c r="T491" s="23"/>
      <c r="U491" s="23"/>
    </row>
    <row r="492" spans="1:21" ht="15.75">
      <c r="A492" s="26"/>
      <c r="B492" s="26"/>
      <c r="C492" s="27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3"/>
      <c r="T492" s="23"/>
      <c r="U492" s="23"/>
    </row>
    <row r="493" spans="1:21" ht="15.75">
      <c r="A493" s="26"/>
      <c r="B493" s="26"/>
      <c r="C493" s="27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3"/>
      <c r="T493" s="23"/>
      <c r="U493" s="23"/>
    </row>
    <row r="494" spans="1:21" ht="15.75">
      <c r="A494" s="26"/>
      <c r="B494" s="26"/>
      <c r="C494" s="27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3"/>
      <c r="T494" s="23"/>
      <c r="U494" s="23"/>
    </row>
    <row r="495" spans="1:21" ht="15.75">
      <c r="A495" s="26"/>
      <c r="B495" s="26"/>
      <c r="C495" s="27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3"/>
      <c r="T495" s="23"/>
      <c r="U495" s="23"/>
    </row>
    <row r="496" spans="1:21" ht="15.75">
      <c r="A496" s="26"/>
      <c r="B496" s="26"/>
      <c r="C496" s="27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3"/>
      <c r="T496" s="23"/>
      <c r="U496" s="23"/>
    </row>
    <row r="497" spans="1:21" ht="15.75">
      <c r="A497" s="26"/>
      <c r="B497" s="26"/>
      <c r="C497" s="27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3"/>
      <c r="T497" s="23"/>
      <c r="U497" s="23"/>
    </row>
    <row r="498" spans="1:21" ht="15.75">
      <c r="A498" s="26"/>
      <c r="B498" s="26"/>
      <c r="C498" s="27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3"/>
      <c r="T498" s="23"/>
      <c r="U498" s="23"/>
    </row>
    <row r="499" spans="1:21" ht="15.75">
      <c r="A499" s="26"/>
      <c r="B499" s="26"/>
      <c r="C499" s="27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3"/>
      <c r="T499" s="23"/>
      <c r="U499" s="23"/>
    </row>
    <row r="500" spans="1:21" ht="15.75">
      <c r="A500" s="26"/>
      <c r="B500" s="26"/>
      <c r="C500" s="27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3"/>
      <c r="T500" s="23"/>
      <c r="U500" s="23"/>
    </row>
    <row r="501" spans="1:21" ht="15.75">
      <c r="A501" s="26"/>
      <c r="B501" s="26"/>
      <c r="C501" s="27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3"/>
      <c r="T501" s="23"/>
      <c r="U501" s="23"/>
    </row>
    <row r="502" spans="1:21" ht="15.75">
      <c r="A502" s="26"/>
      <c r="B502" s="26"/>
      <c r="C502" s="27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3"/>
      <c r="T502" s="23"/>
      <c r="U502" s="23"/>
    </row>
    <row r="503" spans="1:21" ht="15.75">
      <c r="A503" s="26"/>
      <c r="B503" s="26"/>
      <c r="C503" s="27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3"/>
      <c r="T503" s="23"/>
      <c r="U503" s="23"/>
    </row>
    <row r="504" spans="1:21" ht="15.75">
      <c r="A504" s="26"/>
      <c r="B504" s="26"/>
      <c r="C504" s="27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3"/>
      <c r="T504" s="23"/>
      <c r="U504" s="23"/>
    </row>
    <row r="505" spans="1:21" ht="15.75">
      <c r="A505" s="26"/>
      <c r="B505" s="26"/>
      <c r="C505" s="27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3"/>
      <c r="T505" s="23"/>
      <c r="U505" s="23"/>
    </row>
    <row r="506" spans="1:21" ht="15.75">
      <c r="A506" s="26"/>
      <c r="B506" s="26"/>
      <c r="C506" s="27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3"/>
      <c r="T506" s="23"/>
      <c r="U506" s="23"/>
    </row>
    <row r="507" spans="1:21" ht="15.75">
      <c r="A507" s="26"/>
      <c r="B507" s="26"/>
      <c r="C507" s="27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3"/>
      <c r="T507" s="23"/>
      <c r="U507" s="23"/>
    </row>
    <row r="508" spans="1:21" ht="15.75">
      <c r="A508" s="26"/>
      <c r="B508" s="26"/>
      <c r="C508" s="27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3"/>
      <c r="T508" s="23"/>
      <c r="U508" s="23"/>
    </row>
    <row r="509" spans="1:21" ht="15.75">
      <c r="A509" s="26"/>
      <c r="B509" s="26"/>
      <c r="C509" s="2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3"/>
      <c r="T509" s="23"/>
      <c r="U509" s="23"/>
    </row>
    <row r="510" spans="1:21" ht="15.75">
      <c r="A510" s="26"/>
      <c r="B510" s="26"/>
      <c r="C510" s="27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3"/>
      <c r="T510" s="23"/>
      <c r="U510" s="23"/>
    </row>
    <row r="511" spans="1:21" ht="15.75">
      <c r="A511" s="26"/>
      <c r="B511" s="26"/>
      <c r="C511" s="27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3"/>
      <c r="T511" s="23"/>
      <c r="U511" s="23"/>
    </row>
    <row r="512" spans="1:21" ht="15.75">
      <c r="A512" s="26"/>
      <c r="B512" s="26"/>
      <c r="C512" s="27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3"/>
      <c r="T512" s="23"/>
      <c r="U512" s="23"/>
    </row>
    <row r="513" spans="1:21" ht="15.75">
      <c r="A513" s="26"/>
      <c r="B513" s="26"/>
      <c r="C513" s="27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3"/>
      <c r="T513" s="23"/>
      <c r="U513" s="23"/>
    </row>
    <row r="514" spans="1:21" ht="15.75">
      <c r="A514" s="26"/>
      <c r="B514" s="26"/>
      <c r="C514" s="27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3"/>
      <c r="T514" s="23"/>
      <c r="U514" s="23"/>
    </row>
    <row r="515" spans="1:21" ht="15.75">
      <c r="A515" s="26"/>
      <c r="B515" s="26"/>
      <c r="C515" s="27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3"/>
      <c r="T515" s="23"/>
      <c r="U515" s="23"/>
    </row>
    <row r="516" spans="1:21" ht="15.75">
      <c r="A516" s="26"/>
      <c r="B516" s="26"/>
      <c r="C516" s="27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3"/>
      <c r="T516" s="23"/>
      <c r="U516" s="23"/>
    </row>
    <row r="517" spans="1:21" ht="15.75">
      <c r="A517" s="26"/>
      <c r="B517" s="26"/>
      <c r="C517" s="27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3"/>
      <c r="T517" s="23"/>
      <c r="U517" s="23"/>
    </row>
    <row r="518" spans="1:21" ht="15.75">
      <c r="A518" s="26"/>
      <c r="B518" s="26"/>
      <c r="C518" s="27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3"/>
      <c r="T518" s="23"/>
      <c r="U518" s="23"/>
    </row>
    <row r="519" spans="1:21" ht="15.75">
      <c r="A519" s="26"/>
      <c r="B519" s="26"/>
      <c r="C519" s="27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3"/>
      <c r="T519" s="23"/>
      <c r="U519" s="23"/>
    </row>
    <row r="520" spans="1:21" ht="15.75">
      <c r="A520" s="26"/>
      <c r="B520" s="26"/>
      <c r="C520" s="27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3"/>
      <c r="T520" s="23"/>
      <c r="U520" s="23"/>
    </row>
    <row r="521" spans="1:21" ht="15.75">
      <c r="A521" s="26"/>
      <c r="B521" s="26"/>
      <c r="C521" s="27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3"/>
      <c r="T521" s="23"/>
      <c r="U521" s="23"/>
    </row>
    <row r="522" spans="1:21" ht="15.75">
      <c r="A522" s="26"/>
      <c r="B522" s="26"/>
      <c r="C522" s="27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3"/>
      <c r="T522" s="23"/>
      <c r="U522" s="23"/>
    </row>
    <row r="523" spans="1:21" ht="15.75">
      <c r="A523" s="26"/>
      <c r="B523" s="26"/>
      <c r="C523" s="27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3"/>
      <c r="T523" s="23"/>
      <c r="U523" s="23"/>
    </row>
    <row r="524" spans="1:21" ht="15.75">
      <c r="A524" s="26"/>
      <c r="B524" s="26"/>
      <c r="C524" s="27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3"/>
      <c r="T524" s="23"/>
      <c r="U524" s="23"/>
    </row>
    <row r="525" spans="1:21" ht="15.75">
      <c r="A525" s="26"/>
      <c r="B525" s="26"/>
      <c r="C525" s="27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3"/>
      <c r="T525" s="23"/>
      <c r="U525" s="23"/>
    </row>
    <row r="526" spans="1:21" ht="15.75">
      <c r="A526" s="26"/>
      <c r="B526" s="26"/>
      <c r="C526" s="27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3"/>
      <c r="T526" s="23"/>
      <c r="U526" s="23"/>
    </row>
    <row r="527" spans="1:21" ht="15.75">
      <c r="A527" s="26"/>
      <c r="B527" s="26"/>
      <c r="C527" s="27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3"/>
      <c r="T527" s="23"/>
      <c r="U527" s="23"/>
    </row>
    <row r="528" spans="1:21" ht="15.75">
      <c r="A528" s="26"/>
      <c r="B528" s="26"/>
      <c r="C528" s="27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3"/>
      <c r="T528" s="23"/>
      <c r="U528" s="23"/>
    </row>
    <row r="529" spans="1:21" ht="15.75">
      <c r="A529" s="26"/>
      <c r="B529" s="26"/>
      <c r="C529" s="27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3"/>
      <c r="T529" s="23"/>
      <c r="U529" s="23"/>
    </row>
    <row r="530" spans="1:21" ht="15.75">
      <c r="A530" s="26"/>
      <c r="B530" s="26"/>
      <c r="C530" s="27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3"/>
      <c r="T530" s="23"/>
      <c r="U530" s="23"/>
    </row>
    <row r="531" spans="1:21" ht="15.75">
      <c r="A531" s="26"/>
      <c r="B531" s="26"/>
      <c r="C531" s="27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3"/>
      <c r="T531" s="23"/>
      <c r="U531" s="23"/>
    </row>
    <row r="532" spans="1:21" ht="15.75">
      <c r="A532" s="26"/>
      <c r="B532" s="26"/>
      <c r="C532" s="27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3"/>
      <c r="T532" s="23"/>
      <c r="U532" s="23"/>
    </row>
    <row r="533" spans="1:21" ht="15.75">
      <c r="A533" s="26"/>
      <c r="B533" s="26"/>
      <c r="C533" s="27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3"/>
      <c r="T533" s="23"/>
      <c r="U533" s="23"/>
    </row>
    <row r="534" spans="1:21" ht="15.75">
      <c r="A534" s="26"/>
      <c r="B534" s="26"/>
      <c r="C534" s="27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3"/>
      <c r="T534" s="23"/>
      <c r="U534" s="23"/>
    </row>
    <row r="535" spans="1:21" ht="15.75">
      <c r="A535" s="26"/>
      <c r="B535" s="26"/>
      <c r="C535" s="27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3"/>
      <c r="T535" s="23"/>
      <c r="U535" s="23"/>
    </row>
    <row r="536" spans="1:21" ht="15.75">
      <c r="A536" s="26"/>
      <c r="B536" s="26"/>
      <c r="C536" s="27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3"/>
      <c r="T536" s="23"/>
      <c r="U536" s="23"/>
    </row>
    <row r="537" spans="1:21" ht="15.75">
      <c r="A537" s="26"/>
      <c r="B537" s="26"/>
      <c r="C537" s="27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3"/>
      <c r="T537" s="23"/>
      <c r="U537" s="23"/>
    </row>
    <row r="538" spans="1:21" ht="15.75">
      <c r="A538" s="26"/>
      <c r="B538" s="26"/>
      <c r="C538" s="27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3"/>
      <c r="T538" s="23"/>
      <c r="U538" s="23"/>
    </row>
    <row r="539" spans="1:21" ht="15.75">
      <c r="A539" s="26"/>
      <c r="B539" s="26"/>
      <c r="C539" s="27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3"/>
      <c r="T539" s="23"/>
      <c r="U539" s="23"/>
    </row>
    <row r="540" spans="1:21" ht="15.75">
      <c r="A540" s="26"/>
      <c r="B540" s="26"/>
      <c r="C540" s="27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3"/>
      <c r="T540" s="23"/>
      <c r="U540" s="23"/>
    </row>
    <row r="541" spans="1:21" ht="15.75">
      <c r="A541" s="26"/>
      <c r="B541" s="26"/>
      <c r="C541" s="27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3"/>
      <c r="T541" s="23"/>
      <c r="U541" s="23"/>
    </row>
    <row r="542" spans="1:21" ht="15.75">
      <c r="A542" s="26"/>
      <c r="B542" s="26"/>
      <c r="C542" s="27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3"/>
      <c r="T542" s="23"/>
      <c r="U542" s="23"/>
    </row>
    <row r="543" spans="1:21" ht="15.75">
      <c r="A543" s="26"/>
      <c r="B543" s="26"/>
      <c r="C543" s="27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3"/>
      <c r="T543" s="23"/>
      <c r="U543" s="23"/>
    </row>
    <row r="544" spans="1:21" ht="15.75">
      <c r="A544" s="26"/>
      <c r="B544" s="26"/>
      <c r="C544" s="27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3"/>
      <c r="T544" s="23"/>
      <c r="U544" s="23"/>
    </row>
    <row r="545" spans="1:21" ht="15.75">
      <c r="A545" s="26"/>
      <c r="B545" s="26"/>
      <c r="C545" s="2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3"/>
      <c r="T545" s="23"/>
      <c r="U545" s="23"/>
    </row>
    <row r="546" spans="1:21" ht="15.75">
      <c r="A546" s="26"/>
      <c r="B546" s="26"/>
      <c r="C546" s="27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3"/>
      <c r="T546" s="23"/>
      <c r="U546" s="23"/>
    </row>
    <row r="547" spans="1:21" ht="15.75">
      <c r="A547" s="26"/>
      <c r="B547" s="26"/>
      <c r="C547" s="27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3"/>
      <c r="T547" s="23"/>
      <c r="U547" s="23"/>
    </row>
    <row r="548" spans="1:21" ht="15.75">
      <c r="A548" s="26"/>
      <c r="B548" s="26"/>
      <c r="C548" s="27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3"/>
      <c r="T548" s="23"/>
      <c r="U548" s="23"/>
    </row>
    <row r="549" spans="1:21" ht="15.75">
      <c r="A549" s="26"/>
      <c r="B549" s="26"/>
      <c r="C549" s="27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3"/>
      <c r="T549" s="23"/>
      <c r="U549" s="23"/>
    </row>
    <row r="550" spans="1:21" ht="15.75">
      <c r="A550" s="26"/>
      <c r="B550" s="26"/>
      <c r="C550" s="27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3"/>
      <c r="T550" s="23"/>
      <c r="U550" s="23"/>
    </row>
    <row r="551" spans="1:21" ht="15.75">
      <c r="A551" s="26"/>
      <c r="B551" s="26"/>
      <c r="C551" s="27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3"/>
      <c r="T551" s="23"/>
      <c r="U551" s="23"/>
    </row>
    <row r="552" spans="1:21" ht="15.75">
      <c r="A552" s="26"/>
      <c r="B552" s="26"/>
      <c r="C552" s="27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3"/>
      <c r="T552" s="23"/>
      <c r="U552" s="23"/>
    </row>
    <row r="553" spans="1:21" ht="15.75">
      <c r="A553" s="26"/>
      <c r="B553" s="26"/>
      <c r="C553" s="27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3"/>
      <c r="T553" s="23"/>
      <c r="U553" s="23"/>
    </row>
    <row r="554" spans="1:21" ht="15.75">
      <c r="A554" s="26"/>
      <c r="B554" s="26"/>
      <c r="C554" s="27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3"/>
      <c r="T554" s="23"/>
      <c r="U554" s="23"/>
    </row>
    <row r="555" spans="1:21" ht="15.75">
      <c r="A555" s="26"/>
      <c r="B555" s="26"/>
      <c r="C555" s="27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3"/>
      <c r="T555" s="23"/>
      <c r="U555" s="23"/>
    </row>
    <row r="556" spans="1:21" ht="15.75">
      <c r="A556" s="26"/>
      <c r="B556" s="26"/>
      <c r="C556" s="27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3"/>
      <c r="T556" s="23"/>
      <c r="U556" s="23"/>
    </row>
    <row r="557" spans="1:21" ht="15.75">
      <c r="A557" s="26"/>
      <c r="B557" s="26"/>
      <c r="C557" s="27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3"/>
      <c r="T557" s="23"/>
      <c r="U557" s="23"/>
    </row>
    <row r="558" spans="1:21" ht="15.75">
      <c r="A558" s="26"/>
      <c r="B558" s="26"/>
      <c r="C558" s="27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3"/>
      <c r="T558" s="23"/>
      <c r="U558" s="23"/>
    </row>
    <row r="559" spans="1:21" ht="15.75">
      <c r="A559" s="26"/>
      <c r="B559" s="26"/>
      <c r="C559" s="27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3"/>
      <c r="T559" s="23"/>
      <c r="U559" s="23"/>
    </row>
    <row r="560" spans="1:21" ht="15.75">
      <c r="A560" s="26"/>
      <c r="B560" s="26"/>
      <c r="C560" s="27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3"/>
      <c r="T560" s="23"/>
      <c r="U560" s="23"/>
    </row>
    <row r="561" spans="1:21" ht="15.75">
      <c r="A561" s="26"/>
      <c r="B561" s="26"/>
      <c r="C561" s="27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3"/>
      <c r="T561" s="23"/>
      <c r="U561" s="23"/>
    </row>
    <row r="562" spans="1:21" ht="15.75">
      <c r="A562" s="26"/>
      <c r="B562" s="26"/>
      <c r="C562" s="27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3"/>
      <c r="T562" s="23"/>
      <c r="U562" s="23"/>
    </row>
    <row r="563" spans="1:21" ht="15.75">
      <c r="A563" s="26"/>
      <c r="B563" s="26"/>
      <c r="C563" s="2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3"/>
      <c r="T563" s="23"/>
      <c r="U563" s="23"/>
    </row>
    <row r="564" spans="1:21" ht="15.75">
      <c r="A564" s="26"/>
      <c r="B564" s="26"/>
      <c r="C564" s="27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3"/>
      <c r="T564" s="23"/>
      <c r="U564" s="23"/>
    </row>
    <row r="565" spans="1:21" ht="15.75">
      <c r="A565" s="26"/>
      <c r="B565" s="26"/>
      <c r="C565" s="27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3"/>
      <c r="T565" s="23"/>
      <c r="U565" s="23"/>
    </row>
    <row r="566" spans="1:21" ht="15.75">
      <c r="A566" s="26"/>
      <c r="B566" s="26"/>
      <c r="C566" s="27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3"/>
      <c r="T566" s="23"/>
      <c r="U566" s="23"/>
    </row>
    <row r="567" spans="1:21" ht="15.75">
      <c r="A567" s="26"/>
      <c r="B567" s="26"/>
      <c r="C567" s="27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3"/>
      <c r="T567" s="23"/>
      <c r="U567" s="23"/>
    </row>
    <row r="568" spans="1:21" ht="15.75">
      <c r="A568" s="26"/>
      <c r="B568" s="26"/>
      <c r="C568" s="27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3"/>
      <c r="T568" s="23"/>
      <c r="U568" s="23"/>
    </row>
    <row r="569" spans="1:21" ht="15.75">
      <c r="A569" s="26"/>
      <c r="B569" s="26"/>
      <c r="C569" s="27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3"/>
      <c r="T569" s="23"/>
      <c r="U569" s="23"/>
    </row>
    <row r="570" spans="1:21" ht="15.75">
      <c r="A570" s="26"/>
      <c r="B570" s="26"/>
      <c r="C570" s="27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3"/>
      <c r="T570" s="23"/>
      <c r="U570" s="23"/>
    </row>
    <row r="571" spans="1:21" ht="15.75">
      <c r="A571" s="26"/>
      <c r="B571" s="26"/>
      <c r="C571" s="27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3"/>
      <c r="T571" s="23"/>
      <c r="U571" s="23"/>
    </row>
    <row r="572" spans="1:18" ht="15">
      <c r="A572" s="4"/>
      <c r="B572" s="4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5">
      <c r="A573" s="4"/>
      <c r="B573" s="4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5">
      <c r="A574" s="4"/>
      <c r="B574" s="4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5">
      <c r="A575" s="4"/>
      <c r="B575" s="4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5">
      <c r="A576" s="4"/>
      <c r="B576" s="4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5">
      <c r="A577" s="4"/>
      <c r="B577" s="4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5">
      <c r="A578" s="4"/>
      <c r="B578" s="4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5">
      <c r="A579" s="4"/>
      <c r="B579" s="4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5">
      <c r="A580" s="4"/>
      <c r="B580" s="4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5">
      <c r="A581" s="4"/>
      <c r="B581" s="4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5">
      <c r="A582" s="4"/>
      <c r="B582" s="4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5">
      <c r="A583" s="4"/>
      <c r="B583" s="4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5">
      <c r="A584" s="4"/>
      <c r="B584" s="4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5">
      <c r="A585" s="4"/>
      <c r="B585" s="4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5">
      <c r="A586" s="4"/>
      <c r="B586" s="4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5">
      <c r="A587" s="4"/>
      <c r="B587" s="4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5">
      <c r="A588" s="4"/>
      <c r="B588" s="4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5">
      <c r="A589" s="4"/>
      <c r="B589" s="4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5">
      <c r="A590" s="4"/>
      <c r="B590" s="4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5">
      <c r="A591" s="4"/>
      <c r="B591" s="4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5">
      <c r="A592" s="4"/>
      <c r="B592" s="4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5">
      <c r="A593" s="4"/>
      <c r="B593" s="4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5">
      <c r="A594" s="4"/>
      <c r="B594" s="4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5">
      <c r="A595" s="4"/>
      <c r="B595" s="4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5">
      <c r="A596" s="4"/>
      <c r="B596" s="4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5">
      <c r="A597" s="4"/>
      <c r="B597" s="4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5">
      <c r="A598" s="4"/>
      <c r="B598" s="4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5">
      <c r="A599" s="4"/>
      <c r="B599" s="4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5">
      <c r="A600" s="4"/>
      <c r="B600" s="4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5">
      <c r="A601" s="4"/>
      <c r="B601" s="4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5">
      <c r="A602" s="4"/>
      <c r="B602" s="4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5">
      <c r="A603" s="4"/>
      <c r="B603" s="4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5">
      <c r="A604" s="4"/>
      <c r="B604" s="4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5">
      <c r="A605" s="4"/>
      <c r="B605" s="4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5">
      <c r="A606" s="4"/>
      <c r="B606" s="4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5">
      <c r="A607" s="4"/>
      <c r="B607" s="4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5">
      <c r="A608" s="4"/>
      <c r="B608" s="4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5">
      <c r="A609" s="4"/>
      <c r="B609" s="4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5">
      <c r="A610" s="4"/>
      <c r="B610" s="4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5">
      <c r="A611" s="4"/>
      <c r="B611" s="4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5">
      <c r="A612" s="4"/>
      <c r="B612" s="4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5">
      <c r="A613" s="4"/>
      <c r="B613" s="4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5">
      <c r="A614" s="4"/>
      <c r="B614" s="4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5">
      <c r="A615" s="4"/>
      <c r="B615" s="4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5">
      <c r="A616" s="4"/>
      <c r="B616" s="4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5">
      <c r="A617" s="4"/>
      <c r="B617" s="4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5">
      <c r="A618" s="4"/>
      <c r="B618" s="4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5">
      <c r="A619" s="4"/>
      <c r="B619" s="4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5">
      <c r="A620" s="4"/>
      <c r="B620" s="4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5">
      <c r="A621" s="4"/>
      <c r="B621" s="4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5">
      <c r="A622" s="4"/>
      <c r="B622" s="4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5">
      <c r="A623" s="4"/>
      <c r="B623" s="4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5">
      <c r="A624" s="4"/>
      <c r="B624" s="4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5">
      <c r="A625" s="4"/>
      <c r="B625" s="4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5">
      <c r="A626" s="4"/>
      <c r="B626" s="4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5">
      <c r="A627" s="4"/>
      <c r="B627" s="4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5">
      <c r="A628" s="4"/>
      <c r="B628" s="4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5">
      <c r="A629" s="4"/>
      <c r="B629" s="4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5">
      <c r="A630" s="4"/>
      <c r="B630" s="4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5">
      <c r="A631" s="4"/>
      <c r="B631" s="4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5">
      <c r="A632" s="4"/>
      <c r="B632" s="4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5">
      <c r="A633" s="4"/>
      <c r="B633" s="4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5">
      <c r="A634" s="4"/>
      <c r="B634" s="4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5">
      <c r="A635" s="4"/>
      <c r="B635" s="4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5">
      <c r="A636" s="4"/>
      <c r="B636" s="4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5">
      <c r="A637" s="4"/>
      <c r="B637" s="4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5">
      <c r="A638" s="4"/>
      <c r="B638" s="4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5">
      <c r="A639" s="4"/>
      <c r="B639" s="4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5">
      <c r="A640" s="4"/>
      <c r="B640" s="4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5">
      <c r="A641" s="4"/>
      <c r="B641" s="4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5">
      <c r="A642" s="4"/>
      <c r="B642" s="4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5">
      <c r="A643" s="4"/>
      <c r="B643" s="4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5">
      <c r="A644" s="4"/>
      <c r="B644" s="4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5">
      <c r="A645" s="4"/>
      <c r="B645" s="4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5">
      <c r="A646" s="4"/>
      <c r="B646" s="4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5">
      <c r="A647" s="4"/>
      <c r="B647" s="4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5">
      <c r="A648" s="4"/>
      <c r="B648" s="4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5">
      <c r="A649" s="4"/>
      <c r="B649" s="4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5">
      <c r="A650" s="4"/>
      <c r="B650" s="4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5">
      <c r="A651" s="4"/>
      <c r="B651" s="4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5">
      <c r="A652" s="4"/>
      <c r="B652" s="4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5">
      <c r="A653" s="4"/>
      <c r="B653" s="4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5">
      <c r="A654" s="4"/>
      <c r="B654" s="4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5">
      <c r="A655" s="4"/>
      <c r="B655" s="4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5">
      <c r="A656" s="4"/>
      <c r="B656" s="4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5">
      <c r="A657" s="4"/>
      <c r="B657" s="4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5">
      <c r="A658" s="4"/>
      <c r="B658" s="4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5">
      <c r="A659" s="4"/>
      <c r="B659" s="4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5">
      <c r="A660" s="4"/>
      <c r="B660" s="4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5">
      <c r="A661" s="4"/>
      <c r="B661" s="4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5">
      <c r="A662" s="4"/>
      <c r="B662" s="4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5">
      <c r="A663" s="4"/>
      <c r="B663" s="4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5">
      <c r="A664" s="4"/>
      <c r="B664" s="4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5">
      <c r="A665" s="4"/>
      <c r="B665" s="4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5">
      <c r="A666" s="4"/>
      <c r="B666" s="4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5">
      <c r="A667" s="4"/>
      <c r="B667" s="4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5">
      <c r="A668" s="4"/>
      <c r="B668" s="4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5">
      <c r="A669" s="4"/>
      <c r="B669" s="4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5">
      <c r="A670" s="4"/>
      <c r="B670" s="4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5">
      <c r="A671" s="4"/>
      <c r="B671" s="4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5">
      <c r="A672" s="4"/>
      <c r="B672" s="4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5">
      <c r="A673" s="4"/>
      <c r="B673" s="4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5">
      <c r="A674" s="4"/>
      <c r="B674" s="4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5">
      <c r="A675" s="4"/>
      <c r="B675" s="4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5">
      <c r="A676" s="4"/>
      <c r="B676" s="4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5">
      <c r="A677" s="4"/>
      <c r="B677" s="4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5">
      <c r="A678" s="4"/>
      <c r="B678" s="4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5">
      <c r="A679" s="4"/>
      <c r="B679" s="4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5">
      <c r="A680" s="4"/>
      <c r="B680" s="4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5">
      <c r="A681" s="4"/>
      <c r="B681" s="4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5">
      <c r="A682" s="4"/>
      <c r="B682" s="4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5">
      <c r="A683" s="4"/>
      <c r="B683" s="4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5">
      <c r="A684" s="4"/>
      <c r="B684" s="4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5">
      <c r="A685" s="4"/>
      <c r="B685" s="4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5">
      <c r="A686" s="4"/>
      <c r="B686" s="4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5">
      <c r="A687" s="4"/>
      <c r="B687" s="4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5">
      <c r="A688" s="4"/>
      <c r="B688" s="4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5">
      <c r="A689" s="4"/>
      <c r="B689" s="4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5">
      <c r="A690" s="4"/>
      <c r="B690" s="4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5">
      <c r="A691" s="4"/>
      <c r="B691" s="4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5">
      <c r="A692" s="4"/>
      <c r="B692" s="4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5">
      <c r="A693" s="4"/>
      <c r="B693" s="4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5">
      <c r="A694" s="4"/>
      <c r="B694" s="4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5">
      <c r="A695" s="4"/>
      <c r="B695" s="4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5">
      <c r="A696" s="4"/>
      <c r="B696" s="4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5">
      <c r="A697" s="4"/>
      <c r="B697" s="4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5">
      <c r="A698" s="4"/>
      <c r="B698" s="4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5">
      <c r="A699" s="4"/>
      <c r="B699" s="4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5">
      <c r="A700" s="4"/>
      <c r="B700" s="4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5">
      <c r="A701" s="4"/>
      <c r="B701" s="4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5">
      <c r="A702" s="4"/>
      <c r="B702" s="4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5">
      <c r="A703" s="4"/>
      <c r="B703" s="4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5">
      <c r="A704" s="4"/>
      <c r="B704" s="4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5">
      <c r="A705" s="4"/>
      <c r="B705" s="4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5">
      <c r="A706" s="4"/>
      <c r="B706" s="4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5">
      <c r="A707" s="4"/>
      <c r="B707" s="4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5">
      <c r="A708" s="4"/>
      <c r="B708" s="4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5">
      <c r="A709" s="4"/>
      <c r="B709" s="4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5">
      <c r="A710" s="4"/>
      <c r="B710" s="4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5">
      <c r="A711" s="4"/>
      <c r="B711" s="4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5">
      <c r="A712" s="4"/>
      <c r="B712" s="4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5">
      <c r="A713" s="4"/>
      <c r="B713" s="4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5">
      <c r="A714" s="4"/>
      <c r="B714" s="4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5">
      <c r="A715" s="4"/>
      <c r="B715" s="4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5">
      <c r="A716" s="4"/>
      <c r="B716" s="4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5">
      <c r="A717" s="4"/>
      <c r="B717" s="4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5">
      <c r="A718" s="4"/>
      <c r="B718" s="4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5">
      <c r="A719" s="4"/>
      <c r="B719" s="4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5">
      <c r="A720" s="4"/>
      <c r="B720" s="4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5">
      <c r="A721" s="4"/>
      <c r="B721" s="4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5">
      <c r="A722" s="4"/>
      <c r="B722" s="4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5">
      <c r="A723" s="4"/>
      <c r="B723" s="4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5">
      <c r="A724" s="4"/>
      <c r="B724" s="4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5">
      <c r="A725" s="4"/>
      <c r="B725" s="4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5">
      <c r="A726" s="4"/>
      <c r="B726" s="4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5">
      <c r="A727" s="4"/>
      <c r="B727" s="4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5">
      <c r="A728" s="4"/>
      <c r="B728" s="4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5">
      <c r="A729" s="4"/>
      <c r="B729" s="4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5">
      <c r="A730" s="4"/>
      <c r="B730" s="4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5">
      <c r="A731" s="4"/>
      <c r="B731" s="4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5">
      <c r="A732" s="4"/>
      <c r="B732" s="4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5">
      <c r="A733" s="4"/>
      <c r="B733" s="4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5">
      <c r="A734" s="4"/>
      <c r="B734" s="4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5">
      <c r="A735" s="4"/>
      <c r="B735" s="4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5">
      <c r="A736" s="4"/>
      <c r="B736" s="4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5">
      <c r="A737" s="4"/>
      <c r="B737" s="4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5">
      <c r="A738" s="4"/>
      <c r="B738" s="4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5">
      <c r="A739" s="4"/>
      <c r="B739" s="4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5">
      <c r="A740" s="4"/>
      <c r="B740" s="4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5">
      <c r="A741" s="4"/>
      <c r="B741" s="4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5">
      <c r="A742" s="4"/>
      <c r="B742" s="4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5">
      <c r="A743" s="4"/>
      <c r="B743" s="4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5">
      <c r="A744" s="4"/>
      <c r="B744" s="4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5">
      <c r="A745" s="4"/>
      <c r="B745" s="4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5">
      <c r="A746" s="4"/>
      <c r="B746" s="4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5">
      <c r="A747" s="4"/>
      <c r="B747" s="4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5">
      <c r="A748" s="4"/>
      <c r="B748" s="4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5">
      <c r="A749" s="4"/>
      <c r="B749" s="4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5">
      <c r="A750" s="4"/>
      <c r="B750" s="4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5">
      <c r="A751" s="4"/>
      <c r="B751" s="4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5">
      <c r="A752" s="4"/>
      <c r="B752" s="4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5">
      <c r="A753" s="4"/>
      <c r="B753" s="4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5">
      <c r="A754" s="4"/>
      <c r="B754" s="4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5">
      <c r="A755" s="4"/>
      <c r="B755" s="4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5">
      <c r="A756" s="4"/>
      <c r="B756" s="4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5">
      <c r="A757" s="4"/>
      <c r="B757" s="4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5">
      <c r="A758" s="4"/>
      <c r="B758" s="4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5">
      <c r="A759" s="4"/>
      <c r="B759" s="4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5">
      <c r="A760" s="4"/>
      <c r="B760" s="4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5">
      <c r="A761" s="4"/>
      <c r="B761" s="4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5">
      <c r="A762" s="4"/>
      <c r="B762" s="4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5">
      <c r="A763" s="4"/>
      <c r="B763" s="4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5">
      <c r="A764" s="4"/>
      <c r="B764" s="4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5">
      <c r="A765" s="4"/>
      <c r="B765" s="4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5">
      <c r="A766" s="4"/>
      <c r="B766" s="4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5">
      <c r="A767" s="4"/>
      <c r="B767" s="4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5">
      <c r="A768" s="4"/>
      <c r="B768" s="4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5">
      <c r="A769" s="4"/>
      <c r="B769" s="4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5">
      <c r="A770" s="4"/>
      <c r="B770" s="4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5">
      <c r="A771" s="4"/>
      <c r="B771" s="4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5">
      <c r="A772" s="4"/>
      <c r="B772" s="4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5">
      <c r="A773" s="4"/>
      <c r="B773" s="4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5">
      <c r="A774" s="4"/>
      <c r="B774" s="4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5">
      <c r="A775" s="4"/>
      <c r="B775" s="4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5">
      <c r="A776" s="4"/>
      <c r="B776" s="4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5">
      <c r="A777" s="4"/>
      <c r="B777" s="4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5">
      <c r="A778" s="4"/>
      <c r="B778" s="4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5">
      <c r="A779" s="4"/>
      <c r="B779" s="4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5">
      <c r="A780" s="4"/>
      <c r="B780" s="4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5">
      <c r="A781" s="4"/>
      <c r="B781" s="4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5">
      <c r="A782" s="4"/>
      <c r="B782" s="4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5">
      <c r="A783" s="4"/>
      <c r="B783" s="4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5">
      <c r="A784" s="4"/>
      <c r="B784" s="4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5">
      <c r="A785" s="4"/>
      <c r="B785" s="4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5">
      <c r="A786" s="4"/>
      <c r="B786" s="4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5">
      <c r="A787" s="4"/>
      <c r="B787" s="4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5">
      <c r="A788" s="4"/>
      <c r="B788" s="4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5">
      <c r="A789" s="4"/>
      <c r="B789" s="4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5">
      <c r="A790" s="4"/>
      <c r="B790" s="4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5">
      <c r="A791" s="4"/>
      <c r="B791" s="4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5">
      <c r="A792" s="4"/>
      <c r="B792" s="4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5">
      <c r="A793" s="4"/>
      <c r="B793" s="4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5">
      <c r="A794" s="4"/>
      <c r="B794" s="4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5">
      <c r="A795" s="4"/>
      <c r="B795" s="4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5">
      <c r="A796" s="4"/>
      <c r="B796" s="4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5">
      <c r="A797" s="4"/>
      <c r="B797" s="4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5">
      <c r="A798" s="4"/>
      <c r="B798" s="4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5">
      <c r="A799" s="4"/>
      <c r="B799" s="4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5">
      <c r="A800" s="4"/>
      <c r="B800" s="4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5">
      <c r="A801" s="4"/>
      <c r="B801" s="4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5">
      <c r="A802" s="4"/>
      <c r="B802" s="4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5">
      <c r="A803" s="4"/>
      <c r="B803" s="4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5">
      <c r="A804" s="4"/>
      <c r="B804" s="4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5">
      <c r="A805" s="4"/>
      <c r="B805" s="4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5">
      <c r="A806" s="4"/>
      <c r="B806" s="4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5">
      <c r="A807" s="4"/>
      <c r="B807" s="4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5">
      <c r="A808" s="4"/>
      <c r="B808" s="4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5">
      <c r="A809" s="4"/>
      <c r="B809" s="4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5">
      <c r="A810" s="4"/>
      <c r="B810" s="4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5">
      <c r="A811" s="4"/>
      <c r="B811" s="4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5">
      <c r="A812" s="4"/>
      <c r="B812" s="4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5">
      <c r="A813" s="4"/>
      <c r="B813" s="4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5">
      <c r="A814" s="4"/>
      <c r="B814" s="4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5">
      <c r="A815" s="4"/>
      <c r="B815" s="4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5">
      <c r="A816" s="4"/>
      <c r="B816" s="4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5">
      <c r="A817" s="4"/>
      <c r="B817" s="4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5">
      <c r="A818" s="4"/>
      <c r="B818" s="4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5">
      <c r="A819" s="4"/>
      <c r="B819" s="4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5">
      <c r="A820" s="4"/>
      <c r="B820" s="4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5">
      <c r="A821" s="4"/>
      <c r="B821" s="4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5">
      <c r="A822" s="4"/>
      <c r="B822" s="4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5">
      <c r="A823" s="4"/>
      <c r="B823" s="4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5">
      <c r="A824" s="4"/>
      <c r="B824" s="4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5">
      <c r="A825" s="4"/>
      <c r="B825" s="4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5">
      <c r="A826" s="4"/>
      <c r="B826" s="4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5">
      <c r="A827" s="4"/>
      <c r="B827" s="4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5">
      <c r="A828" s="4"/>
      <c r="B828" s="4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5">
      <c r="A829" s="4"/>
      <c r="B829" s="4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5">
      <c r="A830" s="4"/>
      <c r="B830" s="4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5">
      <c r="A831" s="4"/>
      <c r="B831" s="4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5">
      <c r="A832" s="4"/>
      <c r="B832" s="4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5">
      <c r="A833" s="4"/>
      <c r="B833" s="4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5">
      <c r="A834" s="4"/>
      <c r="B834" s="4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5">
      <c r="A835" s="4"/>
      <c r="B835" s="4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5">
      <c r="A836" s="4"/>
      <c r="B836" s="4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5">
      <c r="A837" s="4"/>
      <c r="B837" s="4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5">
      <c r="A838" s="4"/>
      <c r="B838" s="4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5">
      <c r="A839" s="4"/>
      <c r="B839" s="4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5">
      <c r="A840" s="4"/>
      <c r="B840" s="4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5">
      <c r="A841" s="4"/>
      <c r="B841" s="4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5">
      <c r="A842" s="4"/>
      <c r="B842" s="4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5">
      <c r="A843" s="4"/>
      <c r="B843" s="4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5">
      <c r="A844" s="4"/>
      <c r="B844" s="4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5">
      <c r="A845" s="4"/>
      <c r="B845" s="4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5">
      <c r="A846" s="4"/>
      <c r="B846" s="4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5">
      <c r="A847" s="4"/>
      <c r="B847" s="4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5">
      <c r="A848" s="4"/>
      <c r="B848" s="4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5">
      <c r="A849" s="4"/>
      <c r="B849" s="4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5">
      <c r="A850" s="4"/>
      <c r="B850" s="4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5">
      <c r="A851" s="4"/>
      <c r="B851" s="4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5">
      <c r="A852" s="4"/>
      <c r="B852" s="4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5">
      <c r="A853" s="4"/>
      <c r="B853" s="4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5">
      <c r="A854" s="4"/>
      <c r="B854" s="4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5">
      <c r="A855" s="4"/>
      <c r="B855" s="4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5">
      <c r="A856" s="4"/>
      <c r="B856" s="4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5">
      <c r="A857" s="4"/>
      <c r="B857" s="4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5">
      <c r="A858" s="4"/>
      <c r="B858" s="4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5">
      <c r="A859" s="4"/>
      <c r="B859" s="4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5">
      <c r="A860" s="4"/>
      <c r="B860" s="4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5">
      <c r="A861" s="4"/>
      <c r="B861" s="4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5">
      <c r="A862" s="4"/>
      <c r="B862" s="4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5">
      <c r="A863" s="4"/>
      <c r="B863" s="4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5">
      <c r="A864" s="4"/>
      <c r="B864" s="4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5">
      <c r="A865" s="4"/>
      <c r="B865" s="4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5">
      <c r="A866" s="4"/>
      <c r="B866" s="4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5">
      <c r="A867" s="4"/>
      <c r="B867" s="4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5">
      <c r="A868" s="4"/>
      <c r="B868" s="4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5">
      <c r="A869" s="4"/>
      <c r="B869" s="4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5">
      <c r="A870" s="4"/>
      <c r="B870" s="4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5">
      <c r="A871" s="4"/>
      <c r="B871" s="4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5">
      <c r="A872" s="4"/>
      <c r="B872" s="4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5">
      <c r="A873" s="4"/>
      <c r="B873" s="4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5">
      <c r="A874" s="4"/>
      <c r="B874" s="4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5">
      <c r="A875" s="4"/>
      <c r="B875" s="4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5">
      <c r="A876" s="4"/>
      <c r="B876" s="4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5">
      <c r="A877" s="4"/>
      <c r="B877" s="4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5">
      <c r="A878" s="4"/>
      <c r="B878" s="4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5">
      <c r="A879" s="4"/>
      <c r="B879" s="4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5">
      <c r="A880" s="4"/>
      <c r="B880" s="4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5">
      <c r="A881" s="4"/>
      <c r="B881" s="4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5">
      <c r="A882" s="4"/>
      <c r="B882" s="4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5">
      <c r="A883" s="4"/>
      <c r="B883" s="4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5">
      <c r="A884" s="4"/>
      <c r="B884" s="4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5">
      <c r="A885" s="4"/>
      <c r="B885" s="4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5">
      <c r="A886" s="4"/>
      <c r="B886" s="4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5">
      <c r="A887" s="4"/>
      <c r="B887" s="4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5">
      <c r="A888" s="4"/>
      <c r="B888" s="4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5">
      <c r="A889" s="4"/>
      <c r="B889" s="4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5">
      <c r="A890" s="4"/>
      <c r="B890" s="4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5">
      <c r="A891" s="4"/>
      <c r="B891" s="4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5">
      <c r="A892" s="4"/>
      <c r="B892" s="4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5">
      <c r="A893" s="4"/>
      <c r="B893" s="4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5">
      <c r="A894" s="4"/>
      <c r="B894" s="4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5">
      <c r="A895" s="4"/>
      <c r="B895" s="4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5">
      <c r="A896" s="4"/>
      <c r="B896" s="4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5">
      <c r="A897" s="4"/>
      <c r="B897" s="4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5">
      <c r="A898" s="4"/>
      <c r="B898" s="4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5">
      <c r="A899" s="4"/>
      <c r="B899" s="4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5">
      <c r="A900" s="4"/>
      <c r="B900" s="4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5">
      <c r="A901" s="4"/>
      <c r="B901" s="4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5">
      <c r="A902" s="4"/>
      <c r="B902" s="4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5">
      <c r="A903" s="4"/>
      <c r="B903" s="4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5">
      <c r="A904" s="4"/>
      <c r="B904" s="4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5">
      <c r="A905" s="4"/>
      <c r="B905" s="4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5">
      <c r="A906" s="4"/>
      <c r="B906" s="4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5">
      <c r="A907" s="4"/>
      <c r="B907" s="4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5">
      <c r="A908" s="4"/>
      <c r="B908" s="4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5">
      <c r="A909" s="4"/>
      <c r="B909" s="4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5">
      <c r="A910" s="4"/>
      <c r="B910" s="4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5">
      <c r="A911" s="4"/>
      <c r="B911" s="4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5">
      <c r="A912" s="4"/>
      <c r="B912" s="4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5">
      <c r="A913" s="4"/>
      <c r="B913" s="4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5">
      <c r="A914" s="4"/>
      <c r="B914" s="4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5">
      <c r="A915" s="4"/>
      <c r="B915" s="4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5">
      <c r="A916" s="4"/>
      <c r="B916" s="4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5">
      <c r="A917" s="4"/>
      <c r="B917" s="4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5">
      <c r="A918" s="4"/>
      <c r="B918" s="4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5">
      <c r="A919" s="4"/>
      <c r="B919" s="4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5">
      <c r="A920" s="4"/>
      <c r="B920" s="4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5">
      <c r="A921" s="4"/>
      <c r="B921" s="4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5">
      <c r="A922" s="4"/>
      <c r="B922" s="4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5">
      <c r="A923" s="4"/>
      <c r="B923" s="4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5">
      <c r="A924" s="4"/>
      <c r="B924" s="4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5">
      <c r="A925" s="4"/>
      <c r="B925" s="4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5">
      <c r="A926" s="4"/>
      <c r="B926" s="4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5">
      <c r="A927" s="4"/>
      <c r="B927" s="4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5">
      <c r="A928" s="4"/>
      <c r="B928" s="4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5">
      <c r="A929" s="4"/>
      <c r="B929" s="4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5">
      <c r="A930" s="4"/>
      <c r="B930" s="4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5">
      <c r="A931" s="4"/>
      <c r="B931" s="4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5">
      <c r="A932" s="4"/>
      <c r="B932" s="4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5">
      <c r="A933" s="4"/>
      <c r="B933" s="4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5">
      <c r="A934" s="4"/>
      <c r="B934" s="4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5">
      <c r="A935" s="4"/>
      <c r="B935" s="4"/>
      <c r="C935" s="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5">
      <c r="A936" s="4"/>
      <c r="B936" s="4"/>
      <c r="C936" s="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5">
      <c r="A937" s="4"/>
      <c r="B937" s="4"/>
      <c r="C937" s="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5">
      <c r="A938" s="4"/>
      <c r="B938" s="4"/>
      <c r="C938" s="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5">
      <c r="A939" s="4"/>
      <c r="B939" s="4"/>
      <c r="C939" s="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5">
      <c r="A940" s="4"/>
      <c r="B940" s="4"/>
      <c r="C940" s="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5">
      <c r="A941" s="4"/>
      <c r="B941" s="4"/>
      <c r="C941" s="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5">
      <c r="A942" s="4"/>
      <c r="B942" s="4"/>
      <c r="C942" s="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5">
      <c r="A943" s="4"/>
      <c r="B943" s="4"/>
      <c r="C943" s="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5">
      <c r="A944" s="4"/>
      <c r="B944" s="4"/>
      <c r="C944" s="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5">
      <c r="A945" s="4"/>
      <c r="B945" s="4"/>
      <c r="C945" s="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5">
      <c r="A946" s="4"/>
      <c r="B946" s="4"/>
      <c r="C946" s="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5">
      <c r="A947" s="4"/>
      <c r="B947" s="4"/>
      <c r="C947" s="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5">
      <c r="A948" s="4"/>
      <c r="B948" s="4"/>
      <c r="C948" s="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5">
      <c r="A949" s="4"/>
      <c r="B949" s="4"/>
      <c r="C949" s="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5">
      <c r="A950" s="4"/>
      <c r="B950" s="4"/>
      <c r="C950" s="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5">
      <c r="A951" s="4"/>
      <c r="B951" s="4"/>
      <c r="C951" s="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5">
      <c r="A952" s="4"/>
      <c r="B952" s="4"/>
      <c r="C952" s="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5">
      <c r="A953" s="4"/>
      <c r="B953" s="4"/>
      <c r="C953" s="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5">
      <c r="A954" s="4"/>
      <c r="B954" s="4"/>
      <c r="C954" s="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5">
      <c r="A955" s="4"/>
      <c r="B955" s="4"/>
      <c r="C955" s="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5">
      <c r="A956" s="4"/>
      <c r="B956" s="4"/>
      <c r="C956" s="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5">
      <c r="A957" s="4"/>
      <c r="B957" s="4"/>
      <c r="C957" s="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5">
      <c r="A958" s="4"/>
      <c r="B958" s="4"/>
      <c r="C958" s="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4:18" ht="15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4:18" ht="15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4:18" ht="15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4:18" ht="15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4:18" ht="15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4:18" ht="15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4:18" ht="15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4:18" ht="15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4:18" ht="15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4:18" ht="15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4:18" ht="15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4:18" ht="15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4:18" ht="15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4:18" ht="15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4:18" ht="15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4:18" ht="15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4:18" ht="15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4:18" ht="15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4:18" ht="15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4:18" ht="15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4:18" ht="15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4:18" ht="15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4:18" ht="15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4:18" ht="15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4:18" ht="15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4:18" ht="15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4:18" ht="15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4:18" ht="15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4:18" ht="15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4:18" ht="15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4:18" ht="15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4:18" ht="15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4:18" ht="15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4:18" ht="15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4:18" ht="15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4:18" ht="15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4:18" ht="15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4:18" ht="15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4:18" ht="15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4:18" ht="15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4:18" ht="15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4:18" ht="15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4:18" ht="15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4:18" ht="15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4:18" ht="15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4:18" ht="15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4:18" ht="15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4:18" ht="15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4:18" ht="15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4:18" ht="15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4:18" ht="15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4:18" ht="15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4:18" ht="15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4:18" ht="15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4:18" ht="15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4:18" ht="15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4:18" ht="15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4:18" ht="15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4:18" ht="15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4:18" ht="15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4:18" ht="15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4:18" ht="15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4:18" ht="15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4:18" ht="15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4:18" ht="15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4:18" ht="15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4:18" ht="15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4:18" ht="15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4:18" ht="15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4:18" ht="15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4:18" ht="15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4:18" ht="15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4:18" ht="15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4:18" ht="15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4:18" ht="15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4:18" ht="15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4:18" ht="15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4:18" ht="15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4:18" ht="15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4:18" ht="15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4:18" ht="15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4:18" ht="15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4:18" ht="15"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4:18" ht="15"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4:18" ht="15"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4:18" ht="15"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4:18" ht="15"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4:18" ht="15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4:18" ht="15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4:18" ht="15"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4:18" ht="15"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4:18" ht="15"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4:18" ht="15"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4:18" ht="15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4:18" ht="15"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4:18" ht="15"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4:18" ht="15"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4:18" ht="15"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4:18" ht="15"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4:18" ht="15"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4:18" ht="15"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4:18" ht="15"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4:18" ht="15"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4:18" ht="15"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4:18" ht="15"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4:18" ht="15"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4:18" ht="15"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4:18" ht="15"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4:18" ht="15"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4:18" ht="15"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4:18" ht="15"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4:18" ht="15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4:18" ht="15"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4:18" ht="15"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4:18" ht="15"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4:18" ht="15"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4:18" ht="15"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4:18" ht="15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4:18" ht="15"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4:18" ht="15"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4:18" ht="15"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4:18" ht="15"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4:18" ht="15"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4:18" ht="15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4:18" ht="15"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4:18" ht="15"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4:18" ht="15"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4:18" ht="15"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4:18" ht="15"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4:18" ht="15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4:18" ht="15"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4:18" ht="15"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4:18" ht="15"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4:18" ht="15"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4:18" ht="15"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4:18" ht="15"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4:18" ht="15"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4:18" ht="15"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4:18" ht="15"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4:18" ht="15"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4:18" ht="15"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4:18" ht="15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4:18" ht="15"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4:18" ht="15"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4:18" ht="15"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4:18" ht="15"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4:18" ht="15"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4:18" ht="15"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4:18" ht="15"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4:18" ht="15"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4:18" ht="15"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4:18" ht="15"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4:18" ht="15"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4:18" ht="15"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4:18" ht="15"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4:18" ht="15"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4:18" ht="15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4:18" ht="15"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4:18" ht="15"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4:18" ht="15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4:18" ht="15"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4:18" ht="15"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4:18" ht="15"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4:18" ht="15"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4:18" ht="15"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4:18" ht="15"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4:18" ht="15"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4:18" ht="15"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4:18" ht="15"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4:18" ht="15"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4:18" ht="15"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4:18" ht="15"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4:18" ht="15"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4:18" ht="15"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4:18" ht="15"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4:18" ht="15"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4:18" ht="15"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4:18" ht="15"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4:18" ht="15"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4:18" ht="15"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4:18" ht="15"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4:18" ht="15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4:18" ht="15"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4:18" ht="15"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4:18" ht="15"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4:18" ht="15"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4:18" ht="15"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4:18" ht="15"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4:18" ht="15"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4:18" ht="15"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4:18" ht="15"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4:18" ht="15"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4:18" ht="15"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4:18" ht="15"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4:18" ht="15"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4:18" ht="15"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4:18" ht="15"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4:18" ht="15"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4:18" ht="15"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4:18" ht="15"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4:18" ht="15"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4:18" ht="15"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4:18" ht="15"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4:18" ht="15"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4:18" ht="15"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4:18" ht="15"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4:18" ht="15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4:18" ht="15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4:18" ht="15"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4:18" ht="15"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4:18" ht="15"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4:18" ht="15"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4:18" ht="15"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4:18" ht="15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4:18" ht="15"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4:18" ht="15"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4:18" ht="15"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4:18" ht="15"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4:18" ht="15"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4:18" ht="15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4:18" ht="15"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4:18" ht="15"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4:18" ht="15"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4:18" ht="15"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4:18" ht="15"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4:18" ht="15"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4:18" ht="15"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4:18" ht="15"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4:18" ht="15"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4:18" ht="15"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4:18" ht="15"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4:18" ht="15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4:18" ht="15"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4:18" ht="15"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4:18" ht="15"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4:18" ht="15"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4:18" ht="15"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4:18" ht="15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4:18" ht="15"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4:18" ht="15"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4:18" ht="15"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4:18" ht="15"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4:18" ht="15"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4:18" ht="15"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4:18" ht="15"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4:18" ht="15"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4:18" ht="15"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4:18" ht="15"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4:18" ht="15"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4:18" ht="15"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4:18" ht="15"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4:18" ht="15"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4:18" ht="15"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4:18" ht="15"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4:18" ht="15"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4:18" ht="15"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4:18" ht="15"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4:18" ht="15"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4:18" ht="15"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4:18" ht="15"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4:18" ht="15"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4:18" ht="15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4:18" ht="15"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4:18" ht="15"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4:18" ht="15"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4:18" ht="15"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4:18" ht="15"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4:18" ht="15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4:18" ht="15"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4:18" ht="15"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4:18" ht="15"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4:18" ht="15"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4:18" ht="15"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4:18" ht="15"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4:18" ht="15"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4:18" ht="15"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4:18" ht="15"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4:18" ht="15"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4:18" ht="15"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4:18" ht="15"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4:18" ht="15"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4:18" ht="15"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4:18" ht="15"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4:18" ht="15"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4:18" ht="15"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4:18" ht="15"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4:18" ht="15"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4:18" ht="15"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4:18" ht="15"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4:18" ht="15"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4:18" ht="15"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4:18" ht="15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4:18" ht="15"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4:18" ht="15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4:18" ht="15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4:18" ht="15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4:18" ht="15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4:18" ht="15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4:18" ht="15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4:18" ht="15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4:18" ht="15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4:18" ht="15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4:18" ht="15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4:18" ht="15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4:18" ht="15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4:18" ht="15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4:18" ht="15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4:18" ht="15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4:18" ht="15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4:18" ht="1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4:18" ht="15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4:18" ht="15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4:18" ht="1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4:18" ht="1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4:18" ht="1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4:18" ht="1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4:18" ht="1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4:18" ht="1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4:18" ht="1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4:18" ht="1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4:18" ht="1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4:18" ht="1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4:18" ht="1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4:18" ht="1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4:18" ht="1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4:18" ht="1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4:18" ht="1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4:18" ht="1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4:18" ht="1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4:18" ht="1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4:18" ht="1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4:18" ht="1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4:18" ht="1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4:18" ht="1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4:18" ht="1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4:18" ht="1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4:18" ht="1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4:18" ht="1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4:18" ht="1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4:18" ht="1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4:18" ht="1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4:18" ht="1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4:18" ht="1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4:18" ht="1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4:18" ht="1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4:18" ht="1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4:18" ht="1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4:18" ht="1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4:18" ht="1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4:18" ht="1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4:18" ht="1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4:18" ht="1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4:18" ht="1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4:18" ht="1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4:18" ht="1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4:18" ht="1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4:18" ht="1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4:18" ht="1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4:18" ht="1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4:18" ht="1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4:18" ht="1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4:18" ht="1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4:18" ht="1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4:18" ht="1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4:18" ht="1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4:18" ht="1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4:18" ht="1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4:18" ht="1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4:18" ht="1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4:18" ht="1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4:18" ht="1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4:18" ht="1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4:18" ht="1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4:18" ht="1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4:18" ht="1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4:18" ht="1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4:18" ht="1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4:18" ht="1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4:18" ht="1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4:18" ht="1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4:18" ht="1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4:18" ht="1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4:18" ht="1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4:18" ht="1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4:18" ht="1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4:18" ht="1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4:18" ht="1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4:18" ht="1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4:18" ht="1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4:18" ht="1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4:18" ht="1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4:18" ht="1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4:18" ht="1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4:18" ht="1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4:18" ht="1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4:18" ht="1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4:18" ht="1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4:18" ht="1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4:18" ht="1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4:18" ht="1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4:18" ht="1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4:18" ht="1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4:18" ht="1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4:18" ht="1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4:18" ht="1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4:18" ht="1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4:18" ht="1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4:18" ht="1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4:18" ht="1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4:18" ht="1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4:18" ht="1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4:18" ht="1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4:18" ht="1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4:18" ht="1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4:18" ht="1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4:18" ht="1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4:18" ht="1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4:18" ht="1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4:18" ht="1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4:18" ht="1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4:18" ht="1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4:18" ht="1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4:18" ht="1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4:18" ht="1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4:18" ht="1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4:18" ht="1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4:18" ht="1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4:18" ht="1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4:18" ht="1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4:18" ht="1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4:18" ht="1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4:18" ht="1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4:18" ht="1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4:18" ht="1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4:18" ht="1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4:18" ht="1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4:18" ht="1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4:18" ht="1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4:18" ht="1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4:18" ht="1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4:18" ht="1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4:18" ht="1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4:18" ht="1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4:18" ht="1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4:18" ht="1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4:18" ht="1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4:18" ht="1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4:18" ht="1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4:18" ht="1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4:18" ht="1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4:18" ht="1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4:18" ht="1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4:18" ht="1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4:18" ht="1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4:18" ht="1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4:18" ht="1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4:18" ht="1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4:18" ht="1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4:18" ht="1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4:18" ht="1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4:18" ht="1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4:18" ht="1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4:18" ht="1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4:18" ht="1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4:18" ht="1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4:18" ht="1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4:18" ht="1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4:18" ht="1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4:18" ht="1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4:18" ht="1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4:18" ht="1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4:18" ht="1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4:18" ht="1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4:18" ht="1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4:18" ht="1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4:18" ht="1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4:18" ht="1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4:18" ht="1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4:18" ht="1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4:18" ht="1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4:18" ht="1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4:18" ht="1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4:18" ht="1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4:18" ht="1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4:18" ht="1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4:18" ht="1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4:18" ht="1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4:18" ht="1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4:18" ht="1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4:18" ht="1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4:18" ht="1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4:18" ht="1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4:18" ht="1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4:18" ht="1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4:18" ht="1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4:18" ht="1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4:18" ht="1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4:18" ht="1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4:18" ht="1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4:18" ht="1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4:18" ht="1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4:18" ht="1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4:18" ht="1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4:18" ht="1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4:18" ht="1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4:18" ht="1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4:18" ht="1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4:18" ht="1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4:18" ht="1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4:18" ht="1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4:18" ht="1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4:18" ht="1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4:18" ht="1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4:18" ht="1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4:18" ht="1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4:18" ht="1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4:18" ht="1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4:18" ht="1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4:18" ht="1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4:18" ht="1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4:18" ht="1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4:18" ht="1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4:18" ht="1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4:18" ht="1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4:18" ht="1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4:18" ht="1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4:18" ht="1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4:18" ht="1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</sheetData>
  <printOptions gridLines="1"/>
  <pageMargins left="0.75" right="0.75" top="1" bottom="1" header="0.5" footer="0.5"/>
  <pageSetup firstPageNumber="5" useFirstPageNumber="1" horizontalDpi="300" verticalDpi="300" orientation="landscape" scale="45" r:id="rId1"/>
  <rowBreaks count="11" manualBreakCount="11">
    <brk id="35" max="255" man="1"/>
    <brk id="82" max="18" man="1"/>
    <brk id="131" max="18" man="1"/>
    <brk id="178" max="18" man="1"/>
    <brk id="194" max="18" man="1"/>
    <brk id="210" max="18" man="1"/>
    <brk id="226" max="18" man="1"/>
    <brk id="242" max="18" man="1"/>
    <brk id="258" max="18" man="1"/>
    <brk id="294" max="18" man="1"/>
    <brk id="3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tammy</cp:lastModifiedBy>
  <cp:lastPrinted>2007-03-01T15:54:47Z</cp:lastPrinted>
  <dcterms:created xsi:type="dcterms:W3CDTF">2001-03-16T15:46:06Z</dcterms:created>
  <dcterms:modified xsi:type="dcterms:W3CDTF">2007-03-01T15:54:57Z</dcterms:modified>
  <cp:category/>
  <cp:version/>
  <cp:contentType/>
  <cp:contentStatus/>
</cp:coreProperties>
</file>