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01" yWindow="5010" windowWidth="17220" windowHeight="5415" tabRatio="832" activeTab="0"/>
  </bookViews>
  <sheets>
    <sheet name="Summary" sheetId="1" r:id="rId1"/>
    <sheet name="Marketable" sheetId="2" r:id="rId2"/>
    <sheet name="Nonmarketable" sheetId="3" r:id="rId3"/>
    <sheet name="GAS" sheetId="4" r:id="rId4"/>
    <sheet name="TableIV" sheetId="5" r:id="rId5"/>
    <sheet name="Footnotes" sheetId="6" r:id="rId6"/>
    <sheet name="Terms" sheetId="7" r:id="rId7"/>
    <sheet name="Charts for Website" sheetId="8" r:id="rId8"/>
  </sheets>
  <definedNames>
    <definedName name="_Key1" hidden="1">'Marketable'!#REF!</definedName>
    <definedName name="_Order1" localSheetId="3" hidden="1">255</definedName>
    <definedName name="_Order1" localSheetId="1" hidden="1">255</definedName>
    <definedName name="_Order1" localSheetId="2" hidden="1">255</definedName>
    <definedName name="_Order1" localSheetId="4" hidden="1">255</definedName>
    <definedName name="_Sort" hidden="1">'Marketable'!#REF!</definedName>
    <definedName name="ACwvu.page10." hidden="1">'TableIV'!$1:$8</definedName>
    <definedName name="BUILD_MSPD">#REF!</definedName>
    <definedName name="CELLTEST">#REF!</definedName>
    <definedName name="DETAILROW1">#REF!</definedName>
    <definedName name="DETAILROW3">#REF!</definedName>
    <definedName name="ENDROW">#REF!</definedName>
    <definedName name="EQUAL">#REF!</definedName>
    <definedName name="FOOTER">'Marketable'!#REF!</definedName>
    <definedName name="GASASCII">#REF!</definedName>
    <definedName name="NEWROW1">#REF!</definedName>
    <definedName name="NEWROW3">#REF!</definedName>
    <definedName name="PAGE1">#REF!</definedName>
    <definedName name="PAGE1_TO_DOS">#REF!</definedName>
    <definedName name="_xlnm.Print_Area" localSheetId="7">'Charts for Website'!$A$1:$J$80</definedName>
    <definedName name="_xlnm.Print_Area" localSheetId="3">'GAS'!$A$1:$M$279</definedName>
    <definedName name="_xlnm.Print_Area" localSheetId="1">'Marketable'!$A$1:$S$385</definedName>
    <definedName name="_xlnm.Print_Area" localSheetId="2">'Nonmarketable'!$A$1:$P$60</definedName>
    <definedName name="_xlnm.Print_Area" localSheetId="0">'Summary'!$A$1:$M$46</definedName>
    <definedName name="_xlnm.Print_Area" localSheetId="4">'TableIV'!$A$1:$J$236</definedName>
    <definedName name="_xlnm.Print_Area" localSheetId="6">'Terms'!$A$1:$B$32</definedName>
    <definedName name="Print_Area_MI">#REF!</definedName>
    <definedName name="ROWCELL2">#REF!</definedName>
    <definedName name="ROWCELL3">#REF!</definedName>
    <definedName name="STRIPS">#REF!</definedName>
    <definedName name="STRIPS_TO_DOS">#REF!</definedName>
    <definedName name="STRIPS_TO_WK4">#REF!</definedName>
    <definedName name="Swvu.page10." hidden="1">'TableIV'!$1:$8</definedName>
    <definedName name="TOTALROW1">#REF!</definedName>
    <definedName name="TOTALROW3">#REF!</definedName>
    <definedName name="TOTALS_GDEBT">'TableIV'!$K$5:$K$8</definedName>
    <definedName name="TOTALS_MSPD2">'GAS'!$H$48:$I$235</definedName>
    <definedName name="TOTALS_MSPD2A">'GAS'!$I$279:$L$279</definedName>
    <definedName name="TOTALS_PAGE2">'Marketable'!$L$4:$S$241</definedName>
    <definedName name="wrn.mspd." hidden="1">{#N/A,#N/A,FALSE,"Summary";#N/A,#N/A,FALSE,"Marketable";#N/A,#N/A,FALSE,"Nonmarketable";#N/A,#N/A,FALSE,"GAS";#N/A,#N/A,FALSE,"TableIV";#N/A,#N/A,FALSE,"Footnotes"}</definedName>
    <definedName name="wvu.page10." hidden="1">{TRUE,FALSE,-1.25,-15.5,484.5,276.75,FALSE,FALSE,TRUE,TRUE,0,1,#N/A,16,#N/A,8.893805309734514,19.466666666666665,1,FALSE,FALSE,3,TRUE,1,FALSE,75,"Swvu.page10.","ACwvu.page10.",#N/A,FALSE,FALSE,0,0,0.25,0.25,1,"","",TRUE,FALSE,FALSE,FALSE,1,60,#N/A,#N/A,FALSE,FALSE,FALSE,FALSE,FALSE,FALSE,FALSE,1,65532,65532,FALSE,FALSE,TRUE,TRUE,TRUE}</definedName>
    <definedName name="Z_299E6BA2_5C55_11D3_95FC_00C04F98DD55_.wvu.Cols" localSheetId="1" hidden="1">'Marketable'!#REF!</definedName>
    <definedName name="Z_299E6BA2_5C55_11D3_95FC_00C04F98DD55_.wvu.Cols" localSheetId="4" hidden="1">'TableIV'!$M:$M</definedName>
    <definedName name="Z_299E6BA2_5C55_11D3_95FC_00C04F98DD55_.wvu.PrintArea" localSheetId="3" hidden="1">'GAS'!$A$1:$M$235</definedName>
    <definedName name="Z_299E6BA2_5C55_11D3_95FC_00C04F98DD55_.wvu.PrintArea" localSheetId="1" hidden="1">'Marketable'!$A$1:$S$385</definedName>
    <definedName name="Z_299E6BA2_5C55_11D3_95FC_00C04F98DD55_.wvu.PrintArea" localSheetId="4" hidden="1">'TableIV'!$A$1:$J$236</definedName>
    <definedName name="Z_299E6BA2_5C55_11D3_95FC_00C04F98DD55_.wvu.Rows" localSheetId="3" hidden="1">'GAS'!#REF!</definedName>
    <definedName name="Z_299E6BA2_5C55_11D3_95FC_00C04F98DD55_.wvu.Rows" localSheetId="1" hidden="1">'Marketable'!$238:$238</definedName>
    <definedName name="Z_F8F97401_998A_11D2_AE2A_00C04F98DCD3_.wvu.PrintArea" hidden="1">'TableIV'!$A$1:$J$236</definedName>
    <definedName name="Z_FDA6B625_998F_11D2_AE2A_00C04F98DCD3_.wvu.PrintArea" hidden="1">'TableIV'!$A$1:$J$236</definedName>
  </definedNames>
  <calcPr fullCalcOnLoad="1"/>
</workbook>
</file>

<file path=xl/sharedStrings.xml><?xml version="1.0" encoding="utf-8"?>
<sst xmlns="http://schemas.openxmlformats.org/spreadsheetml/2006/main" count="1929" uniqueCount="932">
  <si>
    <t>Power Systems, Indian Irrigation Projects, Bureau of Indian Affairs...........................................................................................................................................…</t>
  </si>
  <si>
    <t>Railroad Retirement Account......................................................................................................................................................................................................................................…….</t>
  </si>
  <si>
    <t>912828FH8</t>
  </si>
  <si>
    <t>912828HA1</t>
  </si>
  <si>
    <t>912810PU6</t>
  </si>
  <si>
    <t>912828HB9</t>
  </si>
  <si>
    <t>912828HC7</t>
  </si>
  <si>
    <t>02/29-08/31</t>
  </si>
  <si>
    <t>912795G47</t>
  </si>
  <si>
    <t>912795G54</t>
  </si>
  <si>
    <t>912795G62</t>
  </si>
  <si>
    <t>912795G70</t>
  </si>
  <si>
    <t>912828HV5</t>
  </si>
  <si>
    <t>912828HU7</t>
  </si>
  <si>
    <t>Utah Reclamation Mitigation and Conservation Account, Interior........................................................................................................</t>
  </si>
  <si>
    <t>Government Account Series - Intragovernmental Holdings:</t>
  </si>
  <si>
    <t>912828BR0</t>
  </si>
  <si>
    <t>912828CA6</t>
  </si>
  <si>
    <t>912828CJ7</t>
  </si>
  <si>
    <t>912828CT5</t>
  </si>
  <si>
    <t>912828DC1</t>
  </si>
  <si>
    <t>912828DM9</t>
  </si>
  <si>
    <t>Balance of Statutory Debt Limit.......................................................................................................................................................................…</t>
  </si>
  <si>
    <t>Nonmarketable</t>
  </si>
  <si>
    <t>Silver Certificates (Act of June 24, 1967)......................................................................................................................................................................................................................................................................................................................</t>
  </si>
  <si>
    <t>Environmental Improvement and Restoration Fund..........................................................................................................................................................................................................................…</t>
  </si>
  <si>
    <t>08/31-02/29</t>
  </si>
  <si>
    <t>Southern Nevada Public Land Management Act of 1998.......................................................................................................................................................................................……….</t>
  </si>
  <si>
    <t>03/15-09/15</t>
  </si>
  <si>
    <t>912810DX3</t>
  </si>
  <si>
    <t>912810DY1</t>
  </si>
  <si>
    <t>912810DZ8</t>
  </si>
  <si>
    <t>912810EA2</t>
  </si>
  <si>
    <t>912810EB0</t>
  </si>
  <si>
    <t>912810EC8</t>
  </si>
  <si>
    <t>912810ED6</t>
  </si>
  <si>
    <t>John C. Stennis Center for Public Service Training and Development.................................................................</t>
  </si>
  <si>
    <t>R.E.A. Series..................................................................................…</t>
  </si>
  <si>
    <t>Mortgage Guaranty Insurance Company Tax and Loss Bonds.............................................................................................................................................................................................................................................................................................................</t>
  </si>
  <si>
    <t>912828GU8</t>
  </si>
  <si>
    <t>912828GT1</t>
  </si>
  <si>
    <t xml:space="preserve"> Income derived from these securities is subject to all taxes now or hereafter imposed under the Internal Revenue Code of 1986, as amended.</t>
  </si>
  <si>
    <t>e</t>
  </si>
  <si>
    <t>Marketable, Continued:</t>
  </si>
  <si>
    <t>Amounts issued, retired, and outstanding for Series E, EE, and I Savings Bonds and Savings Notes are stated at cost plus accrued discount.  Amounts issued,</t>
  </si>
  <si>
    <t>912828ES5</t>
  </si>
  <si>
    <t>912828ET3</t>
  </si>
  <si>
    <t>912810FS2</t>
  </si>
  <si>
    <t>Represents the unamortized discount on marketable Treasury Bills and zero-coupon Treasury Bonds (adjusted to market value if eligible for early redemption)</t>
  </si>
  <si>
    <t>Prison Industries Fund, Department of Justice......................................................................................................................…</t>
  </si>
  <si>
    <t>Not Subject to the Statutory Debt Limit:</t>
  </si>
  <si>
    <t>These long-term marketable securities have  been issued to the Civil Service Retirement Fund and are not currently traded in the market.</t>
  </si>
  <si>
    <t>Highway Trust Fund.......................................................................................................................................................</t>
  </si>
  <si>
    <r>
      <t>Non-Marketable Securities</t>
    </r>
    <r>
      <rPr>
        <sz val="16"/>
        <rFont val="Arial"/>
        <family val="2"/>
      </rPr>
      <t xml:space="preserve"> - Savings Bonds, Government Account Series, and State and Local Government Series securities where legal ownership cannot be transferred.</t>
    </r>
  </si>
  <si>
    <r>
      <t xml:space="preserve">Other Debt </t>
    </r>
    <r>
      <rPr>
        <sz val="16"/>
        <rFont val="Arial"/>
        <family val="2"/>
      </rPr>
      <t>- Other Debt is classified as Subject to the Statutory Debt Limit or Not Subject to the Statutory Debt Limit.  Some of the debt classified as subject to the Statutory Debt Limit include Mortgage Guaranty Insurance Company Tax and Loss Bonds, United States Saving Stamps, Armed Forces Leave Bonds, and other securities.  Some of the Debt classified as Not Subject to the Statutory Debt Limit include United States Notes, National and Federal Reserve Bank Notes assumed by the United States on Deposit of lawful money for their retirement, Silver Certificates (Act of June 24 1967), and other securities.</t>
    </r>
  </si>
  <si>
    <t>912820PX9</t>
  </si>
  <si>
    <t>912803DA8</t>
  </si>
  <si>
    <t>912828FW5</t>
  </si>
  <si>
    <t>912820NT0</t>
  </si>
  <si>
    <t>Z</t>
  </si>
  <si>
    <t>AA</t>
  </si>
  <si>
    <t>912828GR5</t>
  </si>
  <si>
    <t>912828GS3</t>
  </si>
  <si>
    <r>
      <t>Public Debt Subject Limit</t>
    </r>
    <r>
      <rPr>
        <sz val="16"/>
        <rFont val="Arial"/>
        <family val="2"/>
      </rPr>
      <t xml:space="preserve"> - The maximum amount of money the Government is allowed to borrow without receiving additional authority from Congress.  Furthermore, the Public Debt Subject to Limit is the Public Debt Outstanding adjusted for Unamortized Discount on Treasury Bills and Zero Coupon Treasury Bonds, Miscellaneous debt (very old Debt), Debt held by the Federal Financing Bank and Guaranteed Debt.</t>
    </r>
  </si>
  <si>
    <t>Custodial Tribal Fund, Office of the Special Trustee for American Indians...............................................................................…</t>
  </si>
  <si>
    <t>912828EV8</t>
  </si>
  <si>
    <t>Community Development Credit Union Revolving Fund National Credit Union Administration.............................................................................................................................................…</t>
  </si>
  <si>
    <t>Lower Colorado River Basin Development Fund, Bureau of Reclamation....................................................................................................................…</t>
  </si>
  <si>
    <t>Thrift Savings Fund, Federal Retirement Thrift Investment Board..…..….......…...............................................................................................................................….......…............</t>
  </si>
  <si>
    <t>Payments of Alleged Violators of Department of Energy Regulations, Department of Energy.................................................................................................................................................................…</t>
  </si>
  <si>
    <t>Sept. 30, 2007</t>
  </si>
  <si>
    <t>USAO/Artemis Settlement Account, U.S. Attorneys, Justice................................................................................................................................................…</t>
  </si>
  <si>
    <t>Total Treasury Bonds..................................................................................................................................................................</t>
  </si>
  <si>
    <t>Treasury Notes, Continued:</t>
  </si>
  <si>
    <t>912810FR4</t>
  </si>
  <si>
    <t>912828GQ7</t>
  </si>
  <si>
    <t>Treasury Inflation-Protected Securities:</t>
  </si>
  <si>
    <r>
      <t xml:space="preserve">       MONTHLY STATEMENT OF </t>
    </r>
    <r>
      <rPr>
        <b/>
        <sz val="30"/>
        <rFont val="Colonna MT"/>
        <family val="0"/>
      </rPr>
      <t>THE</t>
    </r>
    <r>
      <rPr>
        <b/>
        <sz val="30"/>
        <color indexed="10"/>
        <rFont val="Colonna MT"/>
        <family val="0"/>
      </rPr>
      <t xml:space="preserve"> </t>
    </r>
    <r>
      <rPr>
        <b/>
        <sz val="30"/>
        <rFont val="Colonna MT"/>
        <family val="0"/>
      </rPr>
      <t>PUBLIC DEBT</t>
    </r>
  </si>
  <si>
    <t>912828AU4</t>
  </si>
  <si>
    <t>912828BA7</t>
  </si>
  <si>
    <t>912828BH2</t>
  </si>
  <si>
    <t>The data reported represents a one month lag behind the date of the Monthly Statement of the Public Debt.</t>
  </si>
  <si>
    <t xml:space="preserve">   Urban Development............................................................................................................................................................</t>
  </si>
  <si>
    <t>Issued /  Inflation Adj.</t>
  </si>
  <si>
    <t>(Retired)</t>
  </si>
  <si>
    <t>Overseas Private Investment Corporation, Insurance and Equity Non Credit Account................................................................................................................................................................................</t>
  </si>
  <si>
    <t>Less than $500 thousand.</t>
  </si>
  <si>
    <t>Subject to the Statutory Debt Limit:</t>
  </si>
  <si>
    <t>Payments to Copyright Owners, Copyright Office, Library of Congress................................................................</t>
  </si>
  <si>
    <t>The Monthly Statement of the Public Debt (MSPD) is a report published monthly that shows the total Public Debt Outstanding for the United States of America.  It lists the outstanding securities issued by the Bureau of the Public Debt, such as Savings Bonds, Treasury Bills, Notes, Bonds, and Government Account Series.  The MSPD breaks down the total debt into Debt Held by the Public and Intragovernmental Holdings.  This report is used by financial institutions, government agencies, and the public.</t>
  </si>
  <si>
    <t>Terms Found on the MSPD</t>
  </si>
  <si>
    <t>912820DN4</t>
  </si>
  <si>
    <t>912820EK9</t>
  </si>
  <si>
    <t>912820KV8</t>
  </si>
  <si>
    <t>912820GA9</t>
  </si>
  <si>
    <t>Gifts and Bequests, Treasury............................................................................................................................................</t>
  </si>
  <si>
    <t>during the remainder of the pilot program while futher consideration is given to the most appropriate way to reflect these transactions in the reporting of debt outstanding.</t>
  </si>
  <si>
    <t>912828DL1</t>
  </si>
  <si>
    <t>912828DP2</t>
  </si>
  <si>
    <t>912828DR8</t>
  </si>
  <si>
    <t>912828FY1</t>
  </si>
  <si>
    <t>912820NW3</t>
  </si>
  <si>
    <t>Eisenhower Exchange Fellowship Program Trust Fund........................................................................................</t>
  </si>
  <si>
    <t>United States Government Life Insurance Fund, Department of Veterans Affairs........................................................................................................................................................</t>
  </si>
  <si>
    <t>Host Nation Support for U.S. Relocation Activities Account.......................................................................................................................................................................................................................................................</t>
  </si>
  <si>
    <t>912795F30</t>
  </si>
  <si>
    <t>912795F48</t>
  </si>
  <si>
    <t>912795F55</t>
  </si>
  <si>
    <t>912795F63</t>
  </si>
  <si>
    <t>912795F71</t>
  </si>
  <si>
    <t>912828HP8</t>
  </si>
  <si>
    <t>912828HQ6</t>
  </si>
  <si>
    <t>912828DX5</t>
  </si>
  <si>
    <t>Available on the fourth business day of each month.</t>
  </si>
  <si>
    <t>912795G96</t>
  </si>
  <si>
    <t>912795H20</t>
  </si>
  <si>
    <t>912795H38</t>
  </si>
  <si>
    <t>Veterans Special Life Insurance Fund, Trust Revolving Fund, Department of Veterans Affairs........................................................................................................................................................................</t>
  </si>
  <si>
    <t>912828GY0</t>
  </si>
  <si>
    <t>912828FM7</t>
  </si>
  <si>
    <t>912820NJ2</t>
  </si>
  <si>
    <t>912820NK9</t>
  </si>
  <si>
    <t>912820NH6</t>
  </si>
  <si>
    <t>Reconstituted</t>
  </si>
  <si>
    <t>Special Investment Account.................................................................................................................................................................…</t>
  </si>
  <si>
    <t>auctions 4-,13- and 26- week bills.</t>
  </si>
  <si>
    <t>Total Nonmarketable consists of short-term debt (1 year and less) of $191,550 million, long-term debt (greater than 1 year) of $4,589,407 million and</t>
  </si>
  <si>
    <t>Total Marketable consists of short-term debt (1 year and less) of $1,060,456 million, long-term debt (greater than 1 year) of $3,635,878 million and</t>
  </si>
  <si>
    <t>Total Nonmarketable.......................................................................................................................................................................................................</t>
  </si>
  <si>
    <t>Amount in Millions of Dollars</t>
  </si>
  <si>
    <t>Loan Description</t>
  </si>
  <si>
    <t>Callable</t>
  </si>
  <si>
    <t>Payable</t>
  </si>
  <si>
    <t>Issued</t>
  </si>
  <si>
    <t>Oliver Wendell Holmes Devise Fund, Library of Congress.........................................................................................</t>
  </si>
  <si>
    <t>Department of Defense Military Retirement Fund.......................................................................................................</t>
  </si>
  <si>
    <t>Armed Forces Retirement Home Trust Fund......................................................................................................................................</t>
  </si>
  <si>
    <t>FHA - General and Special Risk Insurance Fund, Liquidating Account, Housing and</t>
  </si>
  <si>
    <t>TABLE I -- SUMMARY OF TREASURY SECURITIES OUTSTANDING, JUNE 30, 2008</t>
  </si>
  <si>
    <t>TABLE II -- STATUTORY DEBT LIMIT, JUNE 30, 2008</t>
  </si>
  <si>
    <t>TABLE III - DETAIL OF TREASURY SECURITIES OUTSTANDING, JUNE 30, 2008</t>
  </si>
  <si>
    <t>TABLE III - DETAIL OF TREASURY SECURITIES OUTSTANDING, JUNE 30, 2008 -- Continued</t>
  </si>
  <si>
    <t>TABLE IV - HISTORICAL DATA, JUNE 30, 2008</t>
  </si>
  <si>
    <t>TABLE V - HOLDINGS OF TREASURY SECURITIES IN STRIPPED FORM, JUNE 30, 2008</t>
  </si>
  <si>
    <t>TABLE V - HOLDINGS OF TREASURY SECURITIES IN STRIPPED FORM, JUNE 30, 2008 -- Continued</t>
  </si>
  <si>
    <t>MONTHLY STATEMENT OF THE PUBLIC DEBT OF THE UNITED STATES JUNE 30, 2008 - FOOTNOTES</t>
  </si>
  <si>
    <t>Energy Employees Occupational Illness Compensation Fund.........................................................................................................................................................................................................................…</t>
  </si>
  <si>
    <t>912828GJ3</t>
  </si>
  <si>
    <t>912828GK0</t>
  </si>
  <si>
    <t>District of Columbia Federal Pension Trust Fund.............................................................................................................................................</t>
  </si>
  <si>
    <t>Seized Assets Fund, Justice.............................................................................................................................................................................................................…</t>
  </si>
  <si>
    <t>Unemployment Trust Fund..............................................................................................................................................</t>
  </si>
  <si>
    <t>GIFTS TO REDUCE DEBT HELD BY THE PUBLIC:</t>
  </si>
  <si>
    <t>Marketable</t>
  </si>
  <si>
    <t>Bills</t>
  </si>
  <si>
    <t>Notes</t>
  </si>
  <si>
    <t>Bonds</t>
  </si>
  <si>
    <t>TIPS</t>
  </si>
  <si>
    <t>Federal Financing Bank</t>
  </si>
  <si>
    <t>Domestic Series</t>
  </si>
  <si>
    <t>912828GC8</t>
  </si>
  <si>
    <t>912828GE4</t>
  </si>
  <si>
    <t>912828GF1</t>
  </si>
  <si>
    <t>912810PS1</t>
  </si>
  <si>
    <t>912828GD6</t>
  </si>
  <si>
    <t xml:space="preserve">   Interior..........................................................................................................................................................................................................................................................</t>
  </si>
  <si>
    <t>United States Savings Securities..................................................................................…</t>
  </si>
  <si>
    <t>912820MP9</t>
  </si>
  <si>
    <t>912803CW1</t>
  </si>
  <si>
    <t>U.S. Savings Securities</t>
  </si>
  <si>
    <t>Government Account Series</t>
  </si>
  <si>
    <t>Other</t>
  </si>
  <si>
    <t>Intragovernmental Holdings</t>
  </si>
  <si>
    <t>Debt Held by the Public</t>
  </si>
  <si>
    <t xml:space="preserve"> Series E...............................................................</t>
  </si>
  <si>
    <t>On demand</t>
  </si>
  <si>
    <t>At redemption</t>
  </si>
  <si>
    <t xml:space="preserve"> Series EE...........................................................</t>
  </si>
  <si>
    <t>Marketable, Treasury Notes:</t>
  </si>
  <si>
    <t>Retired</t>
  </si>
  <si>
    <t>Inflation Adj.</t>
  </si>
  <si>
    <t>Federal Disability Insurance Trust Fund.........................................................................................................................</t>
  </si>
  <si>
    <t>912803AH6</t>
  </si>
  <si>
    <t>912803AK9</t>
  </si>
  <si>
    <t>912803AL7</t>
  </si>
  <si>
    <t>Public Health Service Conditional Gift Fund, Health Resources and Services Administration.........................................................................................................................................…</t>
  </si>
  <si>
    <t>Relief and Rehabilitation, Workmen's Compensation Act, within the District of Columbia,</t>
  </si>
  <si>
    <t xml:space="preserve">   Department of Labor.............................................................................................................................................................................................................................……….</t>
  </si>
  <si>
    <t>Retired Employees Health Benefits Fund, Office of Personnel Management.......................................................................................................................................................…</t>
  </si>
  <si>
    <t>Science, Space and Technology Education Trust Fund, National Aeronautics and Space</t>
  </si>
  <si>
    <t>912810DF2</t>
  </si>
  <si>
    <t>912810DJ4</t>
  </si>
  <si>
    <t>Federal Hospital Insurance Trust Fund.......................................................................................................................</t>
  </si>
  <si>
    <t>Zero-coupon Treasury Bond....................................</t>
  </si>
  <si>
    <t>912820LZ8</t>
  </si>
  <si>
    <t>912820MA2</t>
  </si>
  <si>
    <t>Defense Cooperation Account..............................................................................................................................................................................................................</t>
  </si>
  <si>
    <t>Deposit Insurance Fund...................................................................................................................................................................................................................</t>
  </si>
  <si>
    <t>912828FU9</t>
  </si>
  <si>
    <t>Department of the Navy General Gift Fund................................................................................................................</t>
  </si>
  <si>
    <t>State and Local Government Series:</t>
  </si>
  <si>
    <t>912828GN4</t>
  </si>
  <si>
    <t>after, bonds presented for payment prior to age 59-1/2 years carry a penalty except in case of death or disability or upon "roll-over" to other authorized investments.</t>
  </si>
  <si>
    <t>Trust Fund, The Barry Goldwater Scholarship and Excellence in Education Fund......................................................................................................................................................</t>
  </si>
  <si>
    <t>Zero-coupon Treasury Bond.......................................</t>
  </si>
  <si>
    <t>Aviation Insurance Revolving Fund..................................................................................................................................…</t>
  </si>
  <si>
    <t>07/31-01/31</t>
  </si>
  <si>
    <t>Russian Leadership Development Trust Fund................................................................................................................................................................................…</t>
  </si>
  <si>
    <t>9128275W8</t>
  </si>
  <si>
    <t>These securities are not eligible for stripping and reconstitution, see Table V, "Holdings of Treasury Securities in Stripped Form".</t>
  </si>
  <si>
    <t xml:space="preserve">  c   f</t>
  </si>
  <si>
    <t xml:space="preserve"> Various</t>
  </si>
  <si>
    <t>Domestic Series:</t>
  </si>
  <si>
    <t>South Dakota Terrestrial Wildlife Habitat Restoration Trust Fund.......................................................................................................................................................................................……….</t>
  </si>
  <si>
    <t>Total Unmatured Treasury Bills...............................................................................…</t>
  </si>
  <si>
    <t>Total Matured Treasury Bills...............................................................................…</t>
  </si>
  <si>
    <t>Inland Waterways Trust Fund.......................................................................................................................................................................................................................................................</t>
  </si>
  <si>
    <t>912810FD5</t>
  </si>
  <si>
    <t>912810FH6</t>
  </si>
  <si>
    <t>912810FQ6</t>
  </si>
  <si>
    <t>Assessment Funds, Office of the Comptroller of the Currency...........................................................………….......................</t>
  </si>
  <si>
    <t>Total Other Debt................................................................................................................................................................................................................................................</t>
  </si>
  <si>
    <t>Grand Total...................................................................................................................................</t>
  </si>
  <si>
    <t>Perishable Agricultural Commodities Act, Agricultural Marketing Service...........................................................................................................................................…</t>
  </si>
  <si>
    <t>National Service Life Insurance Fund, Department of Veterans Affairs..............................................................…</t>
  </si>
  <si>
    <t>One Year Ago</t>
  </si>
  <si>
    <t>Prior Fiscal Years</t>
  </si>
  <si>
    <t xml:space="preserve">  of Indebtedness (Various rates)............................................</t>
  </si>
  <si>
    <t xml:space="preserve"> At maturity</t>
  </si>
  <si>
    <t>Treasury Time Deposit - Notes</t>
  </si>
  <si>
    <t>912828DU1</t>
  </si>
  <si>
    <t>912820LW5</t>
  </si>
  <si>
    <t>912820LX3</t>
  </si>
  <si>
    <t>Servicemen's Group Life Insurance Fund................................................................................................................................</t>
  </si>
  <si>
    <t>Title</t>
  </si>
  <si>
    <t>Outstanding</t>
  </si>
  <si>
    <t>Marketable:</t>
  </si>
  <si>
    <t>Current Month</t>
  </si>
  <si>
    <t>Total Matured Treasury Bonds...............................................................................…</t>
  </si>
  <si>
    <t>Tribal Trust Fund, Office of the Special Trustee for American Indians.......................................................................</t>
  </si>
  <si>
    <t>912800AA7</t>
  </si>
  <si>
    <t>912803AA1</t>
  </si>
  <si>
    <t>912803AC7</t>
  </si>
  <si>
    <t>912803AE3</t>
  </si>
  <si>
    <t>912820KZ9</t>
  </si>
  <si>
    <t>912820LJ4</t>
  </si>
  <si>
    <t>912820LS4</t>
  </si>
  <si>
    <t>Fiscal Year 2007</t>
  </si>
  <si>
    <t>Fiscal Year 2008 to Date</t>
  </si>
  <si>
    <t>Exchange Stabilization Fund, Office of the Secretary, Treasury................................................................................................................</t>
  </si>
  <si>
    <t>912820QF7</t>
  </si>
  <si>
    <t>912820QG5</t>
  </si>
  <si>
    <t>912820QE0</t>
  </si>
  <si>
    <t>International Center for Middle Eastern-Western Dialogue Trust Fund.......................................................................................................................................................................................................................................................</t>
  </si>
  <si>
    <t>7  e</t>
  </si>
  <si>
    <t>11 e</t>
  </si>
  <si>
    <t>13  e</t>
  </si>
  <si>
    <t>07/15-01/15</t>
  </si>
  <si>
    <t>912810EL8</t>
  </si>
  <si>
    <t>912810EM6</t>
  </si>
  <si>
    <t>912810EN4</t>
  </si>
  <si>
    <t>Escrow Account, National Labor Relations Board..........................................................................................................…</t>
  </si>
  <si>
    <t>912820MF1</t>
  </si>
  <si>
    <t>912828EA4</t>
  </si>
  <si>
    <t>Preservation, Birthplace of Abraham Lincoln, National Park Service..............................................................................................................................................................…</t>
  </si>
  <si>
    <t>District of Columbia Judges Retirement Fund.............................................................................................................................................</t>
  </si>
  <si>
    <t>Pension Benefit Guaranty Corporation..........................................................................................................................</t>
  </si>
  <si>
    <t>Issued pursuant to Sec. 832(e), Internal Revenue Code of 1954.</t>
  </si>
  <si>
    <t>TAX STATUS:</t>
  </si>
  <si>
    <t>c</t>
  </si>
  <si>
    <t>There were no purchase transactions on June 30, 2008.</t>
  </si>
  <si>
    <t>Reregistration and Expedited Processing Fund, Environmental Protection Agency</t>
  </si>
  <si>
    <t>Zero-coupon Treasury Bond (A).....................................</t>
  </si>
  <si>
    <t>Zero-coupon Treasury Bond (B)........................................</t>
  </si>
  <si>
    <r>
      <t xml:space="preserve">Federal Financing Bank  </t>
    </r>
    <r>
      <rPr>
        <vertAlign val="superscript"/>
        <sz val="14"/>
        <rFont val="Arial"/>
        <family val="2"/>
      </rPr>
      <t>1</t>
    </r>
    <r>
      <rPr>
        <sz val="14"/>
        <rFont val="Arial"/>
        <family val="2"/>
      </rPr>
      <t xml:space="preserve">  .....................................................................................</t>
    </r>
  </si>
  <si>
    <t>912828EQ9</t>
  </si>
  <si>
    <t>912828GB0</t>
  </si>
  <si>
    <t>AC</t>
  </si>
  <si>
    <t>Smithsonian Endowment Fund, Smithsonian Institution...............................................................................…</t>
  </si>
  <si>
    <t>03/31-09/30</t>
  </si>
  <si>
    <t>F</t>
  </si>
  <si>
    <t>04/15-10/15</t>
  </si>
  <si>
    <t>912828CC2</t>
  </si>
  <si>
    <t>James Madison Memorial Fellowship Foundation Fund.....................................................................................................</t>
  </si>
  <si>
    <t>912828HH6</t>
  </si>
  <si>
    <t>912828HJ2</t>
  </si>
  <si>
    <t>AF</t>
  </si>
  <si>
    <t>912828HK9</t>
  </si>
  <si>
    <t>912828HL7</t>
  </si>
  <si>
    <t>AG</t>
  </si>
  <si>
    <t>912828HM5</t>
  </si>
  <si>
    <t>Patients Benefit Fund, National Institutes of Health......................................................................................................</t>
  </si>
  <si>
    <t>Bill 07/10/08....................................</t>
  </si>
  <si>
    <t>Iranian Claims Settlement Fund, Treasury Department..............................................................................................................................................…</t>
  </si>
  <si>
    <t>Kennedy Center Revenue Bond Sinking Fund.............................................................................................................................................................…</t>
  </si>
  <si>
    <t>Seized Currency, United States Customs Service.....................................................................................................................................................................................................…</t>
  </si>
  <si>
    <t>912820LR6</t>
  </si>
  <si>
    <t>912820LU9</t>
  </si>
  <si>
    <t>912820FT9</t>
  </si>
  <si>
    <t>912820GC5</t>
  </si>
  <si>
    <t>912803CF8</t>
  </si>
  <si>
    <t>912803CL5</t>
  </si>
  <si>
    <t>X</t>
  </si>
  <si>
    <t>Gifts, Central Intelligence Agency.................................................................................................................................................................…</t>
  </si>
  <si>
    <t>912820GL5</t>
  </si>
  <si>
    <t>912820GV3</t>
  </si>
  <si>
    <t>912820HF7</t>
  </si>
  <si>
    <t>912820HL4</t>
  </si>
  <si>
    <t>912820HR1</t>
  </si>
  <si>
    <t>912820HX8</t>
  </si>
  <si>
    <t>912820JE8</t>
  </si>
  <si>
    <t>912820JN8</t>
  </si>
  <si>
    <t>912820JX6</t>
  </si>
  <si>
    <t>912820KF3</t>
  </si>
  <si>
    <t>912820KQ9</t>
  </si>
  <si>
    <t>Foreign Service Retirement and Disability Fund....................................................................................................................………</t>
  </si>
  <si>
    <t>12/15-06/15</t>
  </si>
  <si>
    <t>Other.....................................................................................................................................................................................................................................................................................................................................................................................................</t>
  </si>
  <si>
    <t>Total Government Account Series - Intragovernmental Holdings.......................................................................................................................................................................................</t>
  </si>
  <si>
    <t>Treasury Time Deposit - Bonds</t>
  </si>
  <si>
    <t>Total State and Local Government</t>
  </si>
  <si>
    <t xml:space="preserve">  Series..................................................................</t>
  </si>
  <si>
    <t>912820MX2</t>
  </si>
  <si>
    <t>Employees' Life Insurance Fund, Office of Personnel Management.....................................................................</t>
  </si>
  <si>
    <t>Federal Old-Age and Survivors Insurance Trust Fund.................................................................................................…</t>
  </si>
  <si>
    <t>Total Public Debt Subject to Limit..................................................................................…</t>
  </si>
  <si>
    <t>Total Unmatured Treasury Notes...............................................................................…</t>
  </si>
  <si>
    <t>Total Treasury Notes...............................................................................…</t>
  </si>
  <si>
    <t>United States Savings Securities:</t>
  </si>
  <si>
    <t>United States Savings Bonds:</t>
  </si>
  <si>
    <t>Intragovernmental Holdings.....................................................................................................................…</t>
  </si>
  <si>
    <t>MSPD Definition</t>
  </si>
  <si>
    <t>912810DL9</t>
  </si>
  <si>
    <t>912810DN5</t>
  </si>
  <si>
    <t>912810DP0</t>
  </si>
  <si>
    <t>912810DS4</t>
  </si>
  <si>
    <t>912810DT2</t>
  </si>
  <si>
    <t>912810DV7</t>
  </si>
  <si>
    <t>912810DW5</t>
  </si>
  <si>
    <r>
      <t xml:space="preserve">Guaranteed Debt of Government Agencies  </t>
    </r>
    <r>
      <rPr>
        <vertAlign val="superscript"/>
        <sz val="14"/>
        <rFont val="Arial"/>
        <family val="2"/>
      </rPr>
      <t>4</t>
    </r>
  </si>
  <si>
    <t>United States Naval Academy General Gift Fund......................................................................................................</t>
  </si>
  <si>
    <t>1 or more days.  Between the start of the program and September 26, 2006, Treasury reduced the amount of Debt Subject to Limit by the par value of the Treasury</t>
  </si>
  <si>
    <t>Library of Congress Gift Fund....................................................................................................................................…</t>
  </si>
  <si>
    <t>Bills..................................................................................…</t>
  </si>
  <si>
    <t>Other..................................................................................…</t>
  </si>
  <si>
    <t>912828FZ8</t>
  </si>
  <si>
    <t>AB</t>
  </si>
  <si>
    <r>
      <t xml:space="preserve">Total Nonmarketable  </t>
    </r>
    <r>
      <rPr>
        <b/>
        <vertAlign val="superscript"/>
        <sz val="14"/>
        <rFont val="Arial"/>
        <family val="2"/>
      </rPr>
      <t>b</t>
    </r>
    <r>
      <rPr>
        <b/>
        <sz val="14"/>
        <rFont val="Arial"/>
        <family val="2"/>
      </rPr>
      <t>..................................................................................…</t>
    </r>
  </si>
  <si>
    <t>912820NZ6</t>
  </si>
  <si>
    <t>912820PC5</t>
  </si>
  <si>
    <t>912820PA9</t>
  </si>
  <si>
    <t>912803CY7</t>
  </si>
  <si>
    <t>Individual Indian Money, Bureau of Indian Affairs.....................................................................................................................................…</t>
  </si>
  <si>
    <t xml:space="preserve">Excludes $200 million Silver Certificates issued after June 30, 1929, determined pursuant to Act of June 24, 1967, to have been destroyed or irretrievably lost.          </t>
  </si>
  <si>
    <t>GENERAL:</t>
  </si>
  <si>
    <t>The outstanding balances in this statement are based upon daily cash activity reports from Federal Reserve Banks and Bureau Offices and are subject to</t>
  </si>
  <si>
    <t>Senate Preservation Trust Fund.........................................................................................................................</t>
  </si>
  <si>
    <t>Civil Service Retirement and Disability Fund, Office of Personnel Management...........................................................................................................................................................</t>
  </si>
  <si>
    <t>912795H46</t>
  </si>
  <si>
    <t>912795H53</t>
  </si>
  <si>
    <t>912795H61</t>
  </si>
  <si>
    <t>912795H79</t>
  </si>
  <si>
    <t>912795H87</t>
  </si>
  <si>
    <t>912828HZ6</t>
  </si>
  <si>
    <t>912820QW0</t>
  </si>
  <si>
    <t>Debt Held by the Public.....................................................................................................................…</t>
  </si>
  <si>
    <t xml:space="preserve">  Government Account Series - Held By the Public:</t>
  </si>
  <si>
    <t>Excludes $25 million United States Notes issued prior to July 1, 1929, determined pursuant to Act of June 30, 1961, 31 U.S.C. 5119, to have been destroyed or</t>
  </si>
  <si>
    <t>M</t>
  </si>
  <si>
    <t>04/30-10/31</t>
  </si>
  <si>
    <t>B</t>
  </si>
  <si>
    <t>05/15-11/15</t>
  </si>
  <si>
    <t>N</t>
  </si>
  <si>
    <t>05/31-11/30</t>
  </si>
  <si>
    <t>P</t>
  </si>
  <si>
    <t>G</t>
  </si>
  <si>
    <t>Q</t>
  </si>
  <si>
    <t>C</t>
  </si>
  <si>
    <t>R</t>
  </si>
  <si>
    <t>S</t>
  </si>
  <si>
    <t>H</t>
  </si>
  <si>
    <t>T</t>
  </si>
  <si>
    <t>D</t>
  </si>
  <si>
    <t>W</t>
  </si>
  <si>
    <t>Public Debt Outstanding..................................................................................…</t>
  </si>
  <si>
    <t>9128277L0</t>
  </si>
  <si>
    <t>FSLIC Resolution Fund, The.......................................................................................................................................................................................................................................……..</t>
  </si>
  <si>
    <t>Land Between the Lakes Trust Fund..................................................................................................................</t>
  </si>
  <si>
    <r>
      <t xml:space="preserve">Unamortized Discount  </t>
    </r>
    <r>
      <rPr>
        <vertAlign val="superscript"/>
        <sz val="14"/>
        <rFont val="Arial"/>
        <family val="2"/>
      </rPr>
      <t>3</t>
    </r>
    <r>
      <rPr>
        <sz val="14"/>
        <rFont val="Arial"/>
        <family val="2"/>
      </rPr>
      <t>..................................................................................…</t>
    </r>
  </si>
  <si>
    <t>National and Federal Reserve Bank Notes assumed by the United States on deposit of lawful money for their retirement ...........................................................................................</t>
  </si>
  <si>
    <t>Total Unmatured United States Savings Securities....................................................</t>
  </si>
  <si>
    <t>Oil Spill Liability Trust Fund.............................................................................................................................................</t>
  </si>
  <si>
    <t>For price and yield ranges of unmatured securities issued at a premium or discount see Table 3, Public Debt Operations of the quarterly Treasury Bulletin.</t>
  </si>
  <si>
    <t>The interest payable date occurs every six months for each year the security is outstanding.</t>
  </si>
  <si>
    <t>912828BD1</t>
  </si>
  <si>
    <t>Employees' Health Benefits Fund, Office of Personnel Management..................................................................................................................................................................…</t>
  </si>
  <si>
    <t>Harbor Maintenance Trust Fund............................................................................................................................................</t>
  </si>
  <si>
    <t>Assets Forfeiture Fund, Justice......................................................................................................................................</t>
  </si>
  <si>
    <t>912828CS7</t>
  </si>
  <si>
    <t>912828CV0</t>
  </si>
  <si>
    <t>912828CX6</t>
  </si>
  <si>
    <t>912828DB3</t>
  </si>
  <si>
    <t>912828DE7</t>
  </si>
  <si>
    <t>912828DG2</t>
  </si>
  <si>
    <t>9128275Z1</t>
  </si>
  <si>
    <t>Postal Service Fund...........................................................................................................................................…</t>
  </si>
  <si>
    <t>912828BG4</t>
  </si>
  <si>
    <t>Morris K. Udall Scholarship and Excellence in National Environmental Policy Trust Fund..................................................................................................................................................................…</t>
  </si>
  <si>
    <t>912828GM6</t>
  </si>
  <si>
    <t>Disgorgement Penalty Amount Held for Investment......................................................................................................................................................................…</t>
  </si>
  <si>
    <t>Cheyenne River Sioux Tribe Terrestrial Wildlife Habitat Restoration Trust Fund..............................................................................................................................................................................…</t>
  </si>
  <si>
    <t>retirement plan or an employee plan qualified under Section 401 of the Internal Revenue Code.</t>
  </si>
  <si>
    <t>912820MH7</t>
  </si>
  <si>
    <t>912820MJ3</t>
  </si>
  <si>
    <t>912820MK0</t>
  </si>
  <si>
    <t>912820QH3</t>
  </si>
  <si>
    <t>912820QJ9</t>
  </si>
  <si>
    <t>Total Treasury Bills...............................................................................…</t>
  </si>
  <si>
    <t>912828CH1</t>
  </si>
  <si>
    <t>912820PF8</t>
  </si>
  <si>
    <t>912820PD3</t>
  </si>
  <si>
    <t>912820PG6</t>
  </si>
  <si>
    <t>912820PE1</t>
  </si>
  <si>
    <t>912803CZ4</t>
  </si>
  <si>
    <t>JUNE 30, 2008</t>
  </si>
  <si>
    <r>
      <t>Treasury Inflation-Protected Securities</t>
    </r>
    <r>
      <rPr>
        <sz val="14"/>
        <rFont val="Arial"/>
        <family val="2"/>
      </rPr>
      <t>..................................................................................…</t>
    </r>
  </si>
  <si>
    <r>
      <t>Total Public Debt Outstanding</t>
    </r>
    <r>
      <rPr>
        <b/>
        <sz val="16"/>
        <rFont val="Arial"/>
        <family val="2"/>
      </rPr>
      <t>......................................................................…</t>
    </r>
  </si>
  <si>
    <r>
      <t>Total Public Debt Subject to Limit</t>
    </r>
    <r>
      <rPr>
        <b/>
        <sz val="16"/>
        <rFont val="Arial"/>
        <family val="2"/>
      </rPr>
      <t>..................................................................................…</t>
    </r>
  </si>
  <si>
    <r>
      <t>Total Treasury Inflation-Protected Securities</t>
    </r>
    <r>
      <rPr>
        <b/>
        <sz val="12"/>
        <rFont val="Arial"/>
        <family val="2"/>
      </rPr>
      <t>...............................................................................…</t>
    </r>
  </si>
  <si>
    <r>
      <t>Total Government Account Series</t>
    </r>
    <r>
      <rPr>
        <b/>
        <sz val="12"/>
        <rFont val="Arial"/>
        <family val="2"/>
      </rPr>
      <t>.....................................................................................................................…</t>
    </r>
  </si>
  <si>
    <t>May 2008</t>
  </si>
  <si>
    <t>June 30, 2007</t>
  </si>
  <si>
    <t>June 30, 2008</t>
  </si>
  <si>
    <t>912795J44</t>
  </si>
  <si>
    <t>912795J36</t>
  </si>
  <si>
    <t>912795J28</t>
  </si>
  <si>
    <t>912795Q79</t>
  </si>
  <si>
    <t>912795H95</t>
  </si>
  <si>
    <t>912828JC5</t>
  </si>
  <si>
    <t>912820QZ3</t>
  </si>
  <si>
    <t>912828JB7</t>
  </si>
  <si>
    <t>912820QY6</t>
  </si>
  <si>
    <t>912828JD3</t>
  </si>
  <si>
    <t>912820RA7</t>
  </si>
  <si>
    <t>912828JA9</t>
  </si>
  <si>
    <t>912820QX8</t>
  </si>
  <si>
    <t>912828FK1</t>
  </si>
  <si>
    <t>912820NG8</t>
  </si>
  <si>
    <t>Panama Canal Commission Compensation Fund......................................................................................................</t>
  </si>
  <si>
    <t>.............</t>
  </si>
  <si>
    <t>Treasury Notes:</t>
  </si>
  <si>
    <t>Series:</t>
  </si>
  <si>
    <t>Interest Rate:</t>
  </si>
  <si>
    <t>V</t>
  </si>
  <si>
    <t>06/30-12/31</t>
  </si>
  <si>
    <t>E</t>
  </si>
  <si>
    <t>01/15-07/15</t>
  </si>
  <si>
    <t>J</t>
  </si>
  <si>
    <t>01/31-07/31</t>
  </si>
  <si>
    <t>A</t>
  </si>
  <si>
    <t>Uranium Enrichment and Decommissioning Fund, Department of Energy.........................................................................................................</t>
  </si>
  <si>
    <t>of the discount accruing in the taxable year.</t>
  </si>
  <si>
    <t>912820MB0</t>
  </si>
  <si>
    <t>Sport Fish Restoration and Boating Trust Fund........................................................................................................................................................................…</t>
  </si>
  <si>
    <t>912828CE8</t>
  </si>
  <si>
    <t>9128275G3</t>
  </si>
  <si>
    <t>Gifts and Bequests, Office of the Secretary, Department of Transportation........................................…</t>
  </si>
  <si>
    <t>Lincoln County Land Act................................................................................................................................................................................................................................................................................</t>
  </si>
  <si>
    <t>06/15-12/15</t>
  </si>
  <si>
    <r>
      <t xml:space="preserve">   By the Public </t>
    </r>
    <r>
      <rPr>
        <vertAlign val="superscript"/>
        <sz val="16"/>
        <rFont val="Arial"/>
        <family val="2"/>
      </rPr>
      <t>19</t>
    </r>
    <r>
      <rPr>
        <sz val="16"/>
        <rFont val="Arial"/>
        <family val="2"/>
      </rPr>
      <t xml:space="preserve"> </t>
    </r>
  </si>
  <si>
    <t>912810EP9</t>
  </si>
  <si>
    <t>912810EQ7</t>
  </si>
  <si>
    <t>912810ES3</t>
  </si>
  <si>
    <t>912810ET1</t>
  </si>
  <si>
    <t>912810EV6</t>
  </si>
  <si>
    <t>912810EW4</t>
  </si>
  <si>
    <t>912810EX2</t>
  </si>
  <si>
    <t>912810EY0</t>
  </si>
  <si>
    <t>912810EZ7</t>
  </si>
  <si>
    <t>912810FA1</t>
  </si>
  <si>
    <t>912810FB9</t>
  </si>
  <si>
    <t>912810FE3</t>
  </si>
  <si>
    <t>912810FF0</t>
  </si>
  <si>
    <t>912810FG8</t>
  </si>
  <si>
    <t>912810FJ2</t>
  </si>
  <si>
    <t>912810FM5</t>
  </si>
  <si>
    <t>912810FP8</t>
  </si>
  <si>
    <t>9128274Y5</t>
  </si>
  <si>
    <t>(Totals may not agree due to rounding)</t>
  </si>
  <si>
    <t>Total Public Debt Outstanding.....................................................................................................................…</t>
  </si>
  <si>
    <t>Federal Supplementary Medical Insurance Trust Fund............................................................................................................................................................…</t>
  </si>
  <si>
    <t>912820QL4</t>
  </si>
  <si>
    <t>912820QM2</t>
  </si>
  <si>
    <t>912820QK6</t>
  </si>
  <si>
    <t>912803DB6</t>
  </si>
  <si>
    <t>Total Not Subject to the Statutory Debt Limit.............................................................................................................................................................................................................................................................................................................................................................</t>
  </si>
  <si>
    <t>National Service Trust, Corporation for National and Community Services.............................................................…</t>
  </si>
  <si>
    <t>By the Public</t>
  </si>
  <si>
    <t>Department of the Air Force General Gift Fund...........................................................................................................</t>
  </si>
  <si>
    <t>Relief and Rehabilitation, Longshoremen's and Harbor Workers' Compensation.................................................................................…</t>
  </si>
  <si>
    <t>United States Enrichment Corporation Fund......................................................................................................................................…</t>
  </si>
  <si>
    <t>11/30-05/31</t>
  </si>
  <si>
    <t>12/31-06/30</t>
  </si>
  <si>
    <t>08/15-02/15</t>
  </si>
  <si>
    <t>11/15-05/15</t>
  </si>
  <si>
    <t>10/15-04/15</t>
  </si>
  <si>
    <t>United States Trustee System Fund, Justice..........................................................................................................................</t>
  </si>
  <si>
    <t>Endeavor Teacher Fellowship Trust Fund..........................................................................................................................................................................................................................…</t>
  </si>
  <si>
    <t>912828FA3</t>
  </si>
  <si>
    <t>912828FP0</t>
  </si>
  <si>
    <t>912828FQ8</t>
  </si>
  <si>
    <t>912828FR6</t>
  </si>
  <si>
    <t>912828FS4</t>
  </si>
  <si>
    <t>Unearned Copyright Fees, Library Of Congress.................................................................................................................................................................…</t>
  </si>
  <si>
    <t>Lower Brule Sioux Tribe Terrestrial Wildlife Habitat Restoration Trust Fund.........................................................................................</t>
  </si>
  <si>
    <t>United States Savings Stamps........................................................</t>
  </si>
  <si>
    <t>Unstripped Form</t>
  </si>
  <si>
    <t>Stripped Form</t>
  </si>
  <si>
    <t>Treasury Bonds:</t>
  </si>
  <si>
    <t xml:space="preserve"> Series I..............................................................</t>
  </si>
  <si>
    <t>U</t>
  </si>
  <si>
    <t>Redeemable on demand.</t>
  </si>
  <si>
    <t>These securities are exempt from all taxation now or hereafter imposed on the principal by any state or any possession of the United States or of any</t>
  </si>
  <si>
    <t>local taxing authority.</t>
  </si>
  <si>
    <t>Federal Financing Bank...............................................................................…</t>
  </si>
  <si>
    <t>Various</t>
  </si>
  <si>
    <t>912795F89</t>
  </si>
  <si>
    <t>912795F97</t>
  </si>
  <si>
    <t>912795G21</t>
  </si>
  <si>
    <t>912795G39</t>
  </si>
  <si>
    <t>912828HS2</t>
  </si>
  <si>
    <t>912828HT0</t>
  </si>
  <si>
    <t>912810PW2</t>
  </si>
  <si>
    <t>912828HR4</t>
  </si>
  <si>
    <t>Department of the Army General Gift Fund......................................................................................................................</t>
  </si>
  <si>
    <t>Native American Institutions Endowment Fund.......................................................................................................................................................................................................................................…</t>
  </si>
  <si>
    <r>
      <t>Government Account Series - Intragovernmental Holdings</t>
    </r>
    <r>
      <rPr>
        <sz val="16"/>
        <rFont val="Arial"/>
        <family val="2"/>
      </rPr>
      <t xml:space="preserve"> - Portion of the debt held by government entities and invested in Government Account Series securities.</t>
    </r>
  </si>
  <si>
    <r>
      <t>Marketable Securities</t>
    </r>
    <r>
      <rPr>
        <sz val="16"/>
        <rFont val="Arial"/>
        <family val="2"/>
      </rPr>
      <t xml:space="preserve"> - Treasury Bills, Notes, Bonds, and TIPS securities where ownership can be transferred from one person or entity to another.  They can also be traded on the secondary market.</t>
    </r>
  </si>
  <si>
    <t>Vaccine Injury Compensation Trust Fund....................................................................................................................</t>
  </si>
  <si>
    <t xml:space="preserve">        This Month</t>
  </si>
  <si>
    <t xml:space="preserve">  (Various rates)..............................................</t>
  </si>
  <si>
    <t>Total Treasury Notes........................................................................................................................................................................</t>
  </si>
  <si>
    <t>The Department of the Treasury began a pilot program for the repurchase of marketable Treasury securities on March 27, 2006.  In this program, Treasury invests</t>
  </si>
  <si>
    <t>912828GP9</t>
  </si>
  <si>
    <t>Sept. 30, 2005</t>
  </si>
  <si>
    <t>912820PS0</t>
  </si>
  <si>
    <t>912820PV3</t>
  </si>
  <si>
    <t>912820PT8</t>
  </si>
  <si>
    <t>912820PW1</t>
  </si>
  <si>
    <t>912820PU5</t>
  </si>
  <si>
    <t>COMPILED AND PUBLISHED BY</t>
  </si>
  <si>
    <t>THE BUREAU OF THE PUBLIC DEBT</t>
  </si>
  <si>
    <t>Foreign Series..................................................................................…</t>
  </si>
  <si>
    <t>912828GA2</t>
  </si>
  <si>
    <t>Postal Service Retiree Health Benefits Fund..............................................................................................................................................................…</t>
  </si>
  <si>
    <t>Interest Payable</t>
  </si>
  <si>
    <t>Issue Date</t>
  </si>
  <si>
    <r>
      <t xml:space="preserve">Interest Payable </t>
    </r>
    <r>
      <rPr>
        <vertAlign val="superscript"/>
        <sz val="12"/>
        <rFont val="Arial"/>
        <family val="2"/>
      </rPr>
      <t>20</t>
    </r>
  </si>
  <si>
    <t>912820MS3</t>
  </si>
  <si>
    <t>912820MU8</t>
  </si>
  <si>
    <t>912820MT1</t>
  </si>
  <si>
    <t>912803CX9</t>
  </si>
  <si>
    <t>Total Marketable...........................................................................................................................................…</t>
  </si>
  <si>
    <t>Tribal Special Fund, Office of the Special Trustee for American Indians.......................................................................</t>
  </si>
  <si>
    <t>Leaking Underground Storage Tank Trust Fund..................................................................................................................</t>
  </si>
  <si>
    <t>912828FX3</t>
  </si>
  <si>
    <t xml:space="preserve">                              MONTHLY STATEMENT OF THE PUBLIC DEBT OVERVIEW                      </t>
  </si>
  <si>
    <t>National Gift Fund, National Archives and Records Administration.................................................................................................................................................…</t>
  </si>
  <si>
    <t>Revolving Fund for Administrative Expense, Farm Credit Administration................................................................................................................................................................................…</t>
  </si>
  <si>
    <t>Deposits, Outer Continental Shelf Lands Act, Bonus Bids, Minerals Management Service......................................................................................................................................................................…</t>
  </si>
  <si>
    <r>
      <t>Total Matured Treasury Notes</t>
    </r>
    <r>
      <rPr>
        <sz val="12"/>
        <rFont val="Arial"/>
        <family val="0"/>
      </rPr>
      <t xml:space="preserve"> ..............................................................................…</t>
    </r>
  </si>
  <si>
    <r>
      <t>Total Treasury Inflation-Protected Securities</t>
    </r>
    <r>
      <rPr>
        <b/>
        <sz val="12"/>
        <rFont val="Arial"/>
        <family val="2"/>
      </rPr>
      <t>.................................................</t>
    </r>
  </si>
  <si>
    <t>matured debt of $92 million.</t>
  </si>
  <si>
    <t>matured debt of $14,623 million.</t>
  </si>
  <si>
    <t>Veterans Reopened Insurance Fund...........................................................................................................................</t>
  </si>
  <si>
    <t>Judicial Officers Retirement Fund...............................................................................................................................</t>
  </si>
  <si>
    <t>912820MY0</t>
  </si>
  <si>
    <t>912828CL2</t>
  </si>
  <si>
    <t>as ordinary income.  Under Section 1281 of the Internal Revenue Code, some holder of Treasury Bills are required to include currently in income a portion</t>
  </si>
  <si>
    <t>Gifts and Donations, National Endowment of the Arts..................................................................................................................</t>
  </si>
  <si>
    <t>Government Account Series..................................................................................…</t>
  </si>
  <si>
    <t>912828DV9</t>
  </si>
  <si>
    <t>912828EX4</t>
  </si>
  <si>
    <t>Library of Congress Trust Fund.......................................................................................................................................</t>
  </si>
  <si>
    <t>Debt Held</t>
  </si>
  <si>
    <t>Operating Fund, National Credit Union Administration.........................................................................................</t>
  </si>
  <si>
    <t>National Security Education Trust Fund..................................................................................................................…</t>
  </si>
  <si>
    <t xml:space="preserve"> Series HH..........................................................</t>
  </si>
  <si>
    <r>
      <t>Bonds</t>
    </r>
    <r>
      <rPr>
        <sz val="14"/>
        <rFont val="Arial"/>
        <family val="2"/>
      </rPr>
      <t>......................................................................................</t>
    </r>
  </si>
  <si>
    <t>Redeemable at option of United States on and after dates indicated, unless otherwise shown, but only on interest dates on 4 months' notice.</t>
  </si>
  <si>
    <t>Conditional Gift Fund, General, Department of State..........................................................................................................................................…</t>
  </si>
  <si>
    <t>Effective May 1, 1987, securities held in stripped form were eligible for reconstitution to their unstripped form.</t>
  </si>
  <si>
    <t>Portion Held in</t>
  </si>
  <si>
    <t>912820KL0</t>
  </si>
  <si>
    <t>912820LE5</t>
  </si>
  <si>
    <t>912828FN5</t>
  </si>
  <si>
    <t>912828FL9</t>
  </si>
  <si>
    <t>Foreign Series</t>
  </si>
  <si>
    <t>REA Series</t>
  </si>
  <si>
    <t>State &amp; Local Government Series</t>
  </si>
  <si>
    <t>Government Account Series - Held By the Public..........................................................................................................…</t>
  </si>
  <si>
    <t>Other Debt:</t>
  </si>
  <si>
    <t>9128276J6</t>
  </si>
  <si>
    <t>9128276T4</t>
  </si>
  <si>
    <t>9128277B2</t>
  </si>
  <si>
    <t>Tax Court Judges Survivors Annuity Fund.............................................................................................................................</t>
  </si>
  <si>
    <t>Albanian Claims Fund, Treasury Department.......................................................................................................................</t>
  </si>
  <si>
    <t>Department of Defense, Medicare Eligible Retiree Fund.....................................................................................................</t>
  </si>
  <si>
    <r>
      <t xml:space="preserve">Total Marketable  </t>
    </r>
    <r>
      <rPr>
        <b/>
        <vertAlign val="superscript"/>
        <sz val="14"/>
        <rFont val="Arial"/>
        <family val="2"/>
      </rPr>
      <t>a</t>
    </r>
    <r>
      <rPr>
        <b/>
        <sz val="14"/>
        <rFont val="Arial"/>
        <family val="2"/>
      </rPr>
      <t>.....................................................................................</t>
    </r>
  </si>
  <si>
    <t>National Credit Union Share Insurance Fund..................................................................................................................................................…</t>
  </si>
  <si>
    <t>(Retired) / Inflation Adj.</t>
  </si>
  <si>
    <t>a</t>
  </si>
  <si>
    <t>Treasury Bills (Maturity Value):</t>
  </si>
  <si>
    <t>CUSIP:</t>
  </si>
  <si>
    <t>Yield:</t>
  </si>
  <si>
    <t>................</t>
  </si>
  <si>
    <t>..............</t>
  </si>
  <si>
    <t>FHA - Liquidating Account, Housing and Urban Development.......................................................................................................................................................…</t>
  </si>
  <si>
    <t>912828FT2</t>
  </si>
  <si>
    <t>912820NQ6</t>
  </si>
  <si>
    <t>912828FV7</t>
  </si>
  <si>
    <t>912820NS2</t>
  </si>
  <si>
    <t>912828DZ0</t>
  </si>
  <si>
    <t>Deposits of Proceeds of Lands Withdrawn for Native Selection, Bureau of Indian Affairs......................................................................................................................................................................…</t>
  </si>
  <si>
    <t>912820MQ7</t>
  </si>
  <si>
    <t>912828FD7</t>
  </si>
  <si>
    <t>912828FF2</t>
  </si>
  <si>
    <t>912828FE5</t>
  </si>
  <si>
    <t>Excludes $29 million National Bank Notes issued prior to July 1, 1929, and $2 million Federal Reserve Bank Notes issued prior to July 1, 1929, determined</t>
  </si>
  <si>
    <t>912828HN3</t>
  </si>
  <si>
    <t>912810PV4</t>
  </si>
  <si>
    <r>
      <t>Debt Held by the Public</t>
    </r>
    <r>
      <rPr>
        <sz val="16"/>
        <rFont val="Arial"/>
        <family val="2"/>
      </rPr>
      <t xml:space="preserve"> - The Debt Held by the Public is all federal debt held by individuals, corporations, state or local governments, foreign governments, Government Account Series Deposit Funds, and other entities outside the United States Government less Federal Financing Bank securities.  Types of securities held by the public include, but are not limited to, Treasury Bills, Notes, Bonds, TIPS, United States Savings Bonds, State and Local Government Series securities, and Government Account Series Securities held by Deposit Funds.</t>
    </r>
  </si>
  <si>
    <t>912828BK5</t>
  </si>
  <si>
    <t>912828BM1</t>
  </si>
  <si>
    <t>9128274V1</t>
  </si>
  <si>
    <t>912828BQ2</t>
  </si>
  <si>
    <t>912828BT6</t>
  </si>
  <si>
    <t>912828BV1</t>
  </si>
  <si>
    <t>912828BZ2</t>
  </si>
  <si>
    <t>912828CP3</t>
  </si>
  <si>
    <t>912828DH0</t>
  </si>
  <si>
    <t>Pursuant to 31 U.S.C. 310(b).  By Act of September 29, 2007, Public Law 110-91, the Statutory Debt Limit was permanently increased to $9,815,000 million.</t>
  </si>
  <si>
    <t>General Post Fund, National Homes, Department of Veterans Affairs....................................................................................................................………</t>
  </si>
  <si>
    <t>912820GT8</t>
  </si>
  <si>
    <t>912820HC4</t>
  </si>
  <si>
    <t>912820JA6</t>
  </si>
  <si>
    <t>912820JT5</t>
  </si>
  <si>
    <t>912820MM6</t>
  </si>
  <si>
    <t>Abandoned Mines Reclamation Fund, Office of Surface Mining Reclamation and Enforcement.................................................................................................................................................................…</t>
  </si>
  <si>
    <t>912820DK0</t>
  </si>
  <si>
    <t>912820JM0</t>
  </si>
  <si>
    <t>912820JQ1</t>
  </si>
  <si>
    <t>MATURITIES:</t>
  </si>
  <si>
    <t>f</t>
  </si>
  <si>
    <r>
      <t xml:space="preserve">Statutory Debt Limit  </t>
    </r>
    <r>
      <rPr>
        <vertAlign val="superscript"/>
        <sz val="14"/>
        <rFont val="Arial"/>
        <family val="2"/>
      </rPr>
      <t>5</t>
    </r>
    <r>
      <rPr>
        <sz val="14"/>
        <rFont val="Arial"/>
        <family val="2"/>
      </rPr>
      <t>.......................................................................................................................................................................…....................................................................................................</t>
    </r>
  </si>
  <si>
    <t>912820QA8</t>
  </si>
  <si>
    <t>912820QC4</t>
  </si>
  <si>
    <t>912820QB6</t>
  </si>
  <si>
    <t>912820QD2</t>
  </si>
  <si>
    <t>Judicial Survivors Annuities Fund................................................................................................................................</t>
  </si>
  <si>
    <t>912828EN6</t>
  </si>
  <si>
    <t>912828EM8</t>
  </si>
  <si>
    <t>912828EL0</t>
  </si>
  <si>
    <t>Government Account Series - Intragovernmental Holdings--Continued:</t>
  </si>
  <si>
    <t>b</t>
  </si>
  <si>
    <t>Expenses, Presidio Trust.................................................................................................................................................................…</t>
  </si>
  <si>
    <r>
      <t>Treasury Demand Deposit..........…</t>
    </r>
    <r>
      <rPr>
        <vertAlign val="superscript"/>
        <sz val="12"/>
        <rFont val="Arial"/>
        <family val="2"/>
      </rPr>
      <t>10</t>
    </r>
  </si>
  <si>
    <t>Daily</t>
  </si>
  <si>
    <t>912828HD5</t>
  </si>
  <si>
    <t>AD</t>
  </si>
  <si>
    <t>912828HE3</t>
  </si>
  <si>
    <t>912828HF0</t>
  </si>
  <si>
    <t>AE</t>
  </si>
  <si>
    <t>912828HG8</t>
  </si>
  <si>
    <t>912803AF0</t>
  </si>
  <si>
    <t>Natural Resource Damage Assessment and Restoration Fund, U.S. Fish and Wildlife Service,</t>
  </si>
  <si>
    <t>www.TreasuryDirect.gov</t>
  </si>
  <si>
    <t>Treasury Forfeiture Fund.................................................................................................................................................</t>
  </si>
  <si>
    <t>02/28-08/31</t>
  </si>
  <si>
    <t>retired, and outstanding for Series H and HH Bonds are stated at face value.</t>
  </si>
  <si>
    <t>912828EC0</t>
  </si>
  <si>
    <t>German Democratic Republic Settlement Fund.......................................................................................................…</t>
  </si>
  <si>
    <t>Christopher Columbus Scholarship Fund, Christopher Columbus Fellowship Foundation.............................................................................................................................................................................…</t>
  </si>
  <si>
    <t>Contributions, American Battle Monuments Commission..........................................................................................................................................…</t>
  </si>
  <si>
    <t>Kuukpik Alaska Escrow Fund.................................................................................................................................................................…</t>
  </si>
  <si>
    <t>912828GW4</t>
  </si>
  <si>
    <t>Court of Veterans Appeals Retirement Fund.............................................................................................................................................</t>
  </si>
  <si>
    <r>
      <t>Treasury Inflation-Protected Securities (TIPS)</t>
    </r>
    <r>
      <rPr>
        <sz val="16"/>
        <rFont val="Arial"/>
        <family val="2"/>
      </rPr>
      <t xml:space="preserve"> - A security that is protected against inflation.  The principal balances are increased with inflation and decreased with deflation.</t>
    </r>
  </si>
  <si>
    <t>Capitol Preservation Fund, U.S. Capitol Preservation Commission..........................................................................................................................</t>
  </si>
  <si>
    <t>Botanic Gardens, Gifts and Donations………………………………………………..………………………………………</t>
  </si>
  <si>
    <r>
      <t xml:space="preserve">STRIPS - </t>
    </r>
    <r>
      <rPr>
        <sz val="16"/>
        <rFont val="Arial"/>
        <family val="2"/>
      </rPr>
      <t>Separate Trading of Registered Interest and Principal of Securities.  This is a security that has been stripped down into separate securities representing the principal and each interest payment.  Each payment has its own identification number and can be traded individually.  These securities are also known as zero-coupon bonds.</t>
    </r>
  </si>
  <si>
    <t>Claims Court Judges Retirement Fund.........................................................................................................................</t>
  </si>
  <si>
    <t>Y</t>
  </si>
  <si>
    <t>Bills are sold by competitive bidding on a bank discount yield basis.  The sale price of these securities gives an approximate yield on a  bank discount</t>
  </si>
  <si>
    <t>Farm Credit Insurance Fund, Capital Corporation Investment Fund, Farm Credit Administration ..........................................................................................................................................................................</t>
  </si>
  <si>
    <t>Public Enterprise Revolving Fund, Office of Thrift Supervision, Treasury...........................................................................................................................…</t>
  </si>
  <si>
    <t>Less Amounts Not Subject to Limit:</t>
  </si>
  <si>
    <t>Amount Outstanding</t>
  </si>
  <si>
    <t>Intragovernmental</t>
  </si>
  <si>
    <t>Holdings</t>
  </si>
  <si>
    <r>
      <t>CUSIP</t>
    </r>
    <r>
      <rPr>
        <sz val="16"/>
        <rFont val="Arial"/>
        <family val="2"/>
      </rPr>
      <t xml:space="preserve"> - Committee on Uniform Security Identification Procedures.  A CUSIP is a string of numbers and letters that identifies a security.</t>
    </r>
  </si>
  <si>
    <r>
      <t>R.E.A.</t>
    </r>
    <r>
      <rPr>
        <sz val="16"/>
        <rFont val="Arial"/>
        <family val="2"/>
      </rPr>
      <t xml:space="preserve"> - Rural Electrification Authority Series securities that are issued to electric and telephone cooperatives as an investment option for unexpected loan proceeds from the REA.</t>
    </r>
  </si>
  <si>
    <t>Treasury Inflation-Protected Securities, Continued:</t>
  </si>
  <si>
    <t>Total Public Debt Outstanding...............................................................................................................................................……………</t>
  </si>
  <si>
    <t>Israeli Arab Scholarship Program, United States Information Agency.............................................................….</t>
  </si>
  <si>
    <t>912820NN3</t>
  </si>
  <si>
    <t>912820NL7</t>
  </si>
  <si>
    <t>912820NP8</t>
  </si>
  <si>
    <t>912820NM5</t>
  </si>
  <si>
    <t>cash not immediately needed for operations of the Government by purchasing Treasury securities under an agreement that the seller will repurchase the securities in</t>
  </si>
  <si>
    <t>Total Subject to the Statutory Debt Limit.............................................................................................................................................................................................................................................................................................................................................</t>
  </si>
  <si>
    <t>10/31-04/30</t>
  </si>
  <si>
    <t>09/30-03/31</t>
  </si>
  <si>
    <t>912828ED8</t>
  </si>
  <si>
    <t>912828EE6</t>
  </si>
  <si>
    <t>Voluntary Separation Incentive Fund, Defense..........................................................................................................................</t>
  </si>
  <si>
    <t>War-Risk Insurance Revolving Fund, Maritime Administration......................................................................................</t>
  </si>
  <si>
    <t>securities through custodians other than Treasury for which data is not available.</t>
  </si>
  <si>
    <t>912828EG1</t>
  </si>
  <si>
    <t>912820MD6</t>
  </si>
  <si>
    <t>Federal Aid to Wildlife Restoration, United States Fish and Wildlife Service.......................................................</t>
  </si>
  <si>
    <t>(Millions of dollars)</t>
  </si>
  <si>
    <t>Amount Outstanding in Thousands</t>
  </si>
  <si>
    <t xml:space="preserve"> Series H..............................................................</t>
  </si>
  <si>
    <t>CUSIP</t>
  </si>
  <si>
    <t>Total</t>
  </si>
  <si>
    <t>securities purchased and held by Treasury under the repurchase agreements less unamortized discount on bills.  Treasury has decided to stop making this adjustment</t>
  </si>
  <si>
    <t>Total United States Savings Bonds....................</t>
  </si>
  <si>
    <t>United States Individual Retirement</t>
  </si>
  <si>
    <t xml:space="preserve">  Bonds................................................................</t>
  </si>
  <si>
    <t xml:space="preserve">United States Retirement Plan </t>
  </si>
  <si>
    <t xml:space="preserve">  Bonds........................................................</t>
  </si>
  <si>
    <t>Nonmarketable--Continued:</t>
  </si>
  <si>
    <t>912820NR4</t>
  </si>
  <si>
    <t>total</t>
  </si>
  <si>
    <t>Nuclear Waste Disposal Fund, Department of Energy..............................................................................................................................</t>
  </si>
  <si>
    <t>912820QP5</t>
  </si>
  <si>
    <t>912820QQ3</t>
  </si>
  <si>
    <t>912820QN0</t>
  </si>
  <si>
    <t>912803DC4</t>
  </si>
  <si>
    <t>912820PY7</t>
  </si>
  <si>
    <t>912820PZ4</t>
  </si>
  <si>
    <t>Total United States Savings Securities...............................................................................…</t>
  </si>
  <si>
    <t>Operation and Maintenance, Indian Irrigation Systems, Bureau of Indian Affairs...........................................................................................................................................................</t>
  </si>
  <si>
    <t>912828GL8</t>
  </si>
  <si>
    <t>Department of Defense, Education Benefits Fund.....................................................................................................</t>
  </si>
  <si>
    <t>Redeemable at any time effective with the 1984 Tax Reform Act.  The redemption proceeds should be reported as income unless reinvested into an individual</t>
  </si>
  <si>
    <t>912828AJ9</t>
  </si>
  <si>
    <t>912828AP5</t>
  </si>
  <si>
    <t>National Law Enforcement Officers Memorial Maintenance Fund..............................................................................................…</t>
  </si>
  <si>
    <t>San Gabriel Basin Restoration Fund.........................................................................................................................</t>
  </si>
  <si>
    <t>912803BC6</t>
  </si>
  <si>
    <t>912803BD4</t>
  </si>
  <si>
    <t>912803BE2</t>
  </si>
  <si>
    <t>912803BF9</t>
  </si>
  <si>
    <t>912803BG7</t>
  </si>
  <si>
    <t>912803BH5</t>
  </si>
  <si>
    <t>912803BJ1</t>
  </si>
  <si>
    <t>912803BK8</t>
  </si>
  <si>
    <t>912803BL6</t>
  </si>
  <si>
    <t>912803BM4</t>
  </si>
  <si>
    <t>912803BP7</t>
  </si>
  <si>
    <t>912803BV4</t>
  </si>
  <si>
    <t>912803BW2</t>
  </si>
  <si>
    <t>912803CG6</t>
  </si>
  <si>
    <t>912803CH4</t>
  </si>
  <si>
    <t>912803CK7</t>
  </si>
  <si>
    <t>912828GG9</t>
  </si>
  <si>
    <t>912828GH7</t>
  </si>
  <si>
    <t>912810PT9</t>
  </si>
  <si>
    <t>912828CN8</t>
  </si>
  <si>
    <t>9128275N8</t>
  </si>
  <si>
    <t>basis (360 days a year) as indicated.  Effective November 10, 1997,  three decimal bidding, in .005 percent increments, is required for regular Treasury Bill</t>
  </si>
  <si>
    <t xml:space="preserve">  Indebtedness................................................................................</t>
  </si>
  <si>
    <t>Semiannually</t>
  </si>
  <si>
    <t>Hazardous Substance Superfund............................................................................................................................................</t>
  </si>
  <si>
    <t>Nonmarketable:</t>
  </si>
  <si>
    <t>OF THE UNITED STATES</t>
  </si>
  <si>
    <t>6  d</t>
  </si>
  <si>
    <t>Corpus</t>
  </si>
  <si>
    <t>STRIP</t>
  </si>
  <si>
    <t>Maturity Date</t>
  </si>
  <si>
    <t>Harry S. Truman Memorial Scholarship Trust Fund, Harry S. Truman Scholarship Foundation............................................................................................................................................................…</t>
  </si>
  <si>
    <t>Japan-United States Friendship Trust Fund, Japan-United States Friendship Commission..........................................................................................................................................................…</t>
  </si>
  <si>
    <t>Expenses and Refunds, Inspection and Grading of Farm Products, Agricultural Marketing Service.................................................................................................................................................................…</t>
  </si>
  <si>
    <t>Marketing Services, Agricultural Marketing Service..................................................................................................................................................................…</t>
  </si>
  <si>
    <t>912828HX1</t>
  </si>
  <si>
    <t>912820QU4</t>
  </si>
  <si>
    <t>912828HW3</t>
  </si>
  <si>
    <t>912820QT7</t>
  </si>
  <si>
    <t>912828HY9</t>
  </si>
  <si>
    <t>912795G88</t>
  </si>
  <si>
    <t>Guarantees of Mortgage-Backed Securities Fund, Government National Mortgage Association,</t>
  </si>
  <si>
    <t xml:space="preserve">   Housing and Urban Development......................................................................................................................................................................................................</t>
  </si>
  <si>
    <t>Sept. 30, 2004</t>
  </si>
  <si>
    <t>Maritime Guaranteed Loan Escrow Fund................................................................................................................................................................…</t>
  </si>
  <si>
    <t>bearing issue dates prior to February 2003 retain the 6 month minimum holding period from the date of issue at which time they may be redeemed at the</t>
  </si>
  <si>
    <t xml:space="preserve">option of the owner. </t>
  </si>
  <si>
    <t>Zero-coupon Treasury Bond ........................................</t>
  </si>
  <si>
    <t>State and Local Government Series..................................................................................…</t>
  </si>
  <si>
    <t>912820JS7</t>
  </si>
  <si>
    <t>912820JW8</t>
  </si>
  <si>
    <t>912820JZ1</t>
  </si>
  <si>
    <t>912820KB2</t>
  </si>
  <si>
    <t>912820DV6</t>
  </si>
  <si>
    <t>912820KE6</t>
  </si>
  <si>
    <t>912820KH9</t>
  </si>
  <si>
    <t>912820KK2</t>
  </si>
  <si>
    <t>912820EA1</t>
  </si>
  <si>
    <t>912820KP1</t>
  </si>
  <si>
    <t>912820KS5</t>
  </si>
  <si>
    <t>912820KU0</t>
  </si>
  <si>
    <t>912820KY2</t>
  </si>
  <si>
    <t>912820LB1</t>
  </si>
  <si>
    <t>912820LD7</t>
  </si>
  <si>
    <t>912820EM5</t>
  </si>
  <si>
    <t>912820LH8</t>
  </si>
  <si>
    <t>912820LL9</t>
  </si>
  <si>
    <t>912820LN5</t>
  </si>
  <si>
    <t>912828GZ7</t>
  </si>
  <si>
    <t>912828GX2</t>
  </si>
  <si>
    <t>912828GV6</t>
  </si>
  <si>
    <t>*</t>
  </si>
  <si>
    <t>Total Treasury Bonds...............................................................................…</t>
  </si>
  <si>
    <t>audit and subsequent adjustments.</t>
  </si>
  <si>
    <t>Totals</t>
  </si>
  <si>
    <t>Esther Cattell Schmitt Gift Fund, Treasury.......................................................................................................................................</t>
  </si>
  <si>
    <t>irretrievably lost.</t>
  </si>
  <si>
    <t>912810EE4</t>
  </si>
  <si>
    <t>912810EF1</t>
  </si>
  <si>
    <t>912810EG9</t>
  </si>
  <si>
    <t>912810EH7</t>
  </si>
  <si>
    <t>912810EJ3</t>
  </si>
  <si>
    <t>The bonds are issued at par and semiannual interest is added to principal.  Redeemable without interest during the first twelve months after issue date.  There-</t>
  </si>
  <si>
    <t>Marketable, Treasury Notes--Continued:</t>
  </si>
  <si>
    <t>Airport and Airway Trust Fund......................................................................................................................................</t>
  </si>
  <si>
    <t>Marketable, Treasury Bonds:</t>
  </si>
  <si>
    <t>Total Domestic Series....................................................</t>
  </si>
  <si>
    <t>Foreign Series:</t>
  </si>
  <si>
    <t>912828EJ5</t>
  </si>
  <si>
    <t>Other Debt Subject to Limit:</t>
  </si>
  <si>
    <t xml:space="preserve"> </t>
  </si>
  <si>
    <t>912820NY9</t>
  </si>
  <si>
    <t>912820PB7</t>
  </si>
  <si>
    <t xml:space="preserve">   Administration.........................................................................................................................................................................................................................................……….</t>
  </si>
  <si>
    <t>Other Debt Not Subject to Limit..................................................................................…</t>
  </si>
  <si>
    <t>912828CZ1</t>
  </si>
  <si>
    <t>9128276R8</t>
  </si>
  <si>
    <t>9128277J5</t>
  </si>
  <si>
    <t>912828AF7</t>
  </si>
  <si>
    <t>Coast Guard General Gift Fund..........................................................................................................................................…</t>
  </si>
  <si>
    <r>
      <t xml:space="preserve">Debt Subject to Limit: </t>
    </r>
    <r>
      <rPr>
        <vertAlign val="superscript"/>
        <sz val="14"/>
        <rFont val="Arial"/>
        <family val="2"/>
      </rPr>
      <t>19</t>
    </r>
    <r>
      <rPr>
        <sz val="14"/>
        <rFont val="Arial"/>
        <family val="2"/>
      </rPr>
      <t xml:space="preserve"> </t>
    </r>
  </si>
  <si>
    <t>912820JD0</t>
  </si>
  <si>
    <t>912820JG3</t>
  </si>
  <si>
    <t>912820JJ7</t>
  </si>
  <si>
    <t>sold before maturity, part of the difference between the holder's basis (cost) and the gain realized may be treated as capital gain and part may be treated</t>
  </si>
  <si>
    <t>Domestic Series..................................................................................…</t>
  </si>
  <si>
    <t>Total Matured United States Savings Securities..................................................…</t>
  </si>
  <si>
    <t>Total Unmatured Treasury Bonds...............................................................................…</t>
  </si>
  <si>
    <t>Included in this total are marketable securities held by Federal agencies for which Treasury serves as the custodian.  Federal agencies may hold marketable</t>
  </si>
  <si>
    <t>pursuant to Act of June 30, 1961, 31 U.S.C. 5119 to have been destroyed or irretrievably lost.</t>
  </si>
  <si>
    <t>912828EW6</t>
  </si>
  <si>
    <t>912810FT0</t>
  </si>
  <si>
    <r>
      <t>Intragovernmental Holdings</t>
    </r>
    <r>
      <rPr>
        <sz val="16"/>
        <rFont val="Arial"/>
        <family val="2"/>
      </rPr>
      <t xml:space="preserve"> - Intragovernmental Holdings are Government Account Series securities held by Government trust funds, revolving funds, and special funds; and Federal Financing Bank securities.  A small amount of marketable securities are held by government accounts.</t>
    </r>
  </si>
  <si>
    <r>
      <t xml:space="preserve">For more information, visit </t>
    </r>
    <r>
      <rPr>
        <b/>
        <sz val="16"/>
        <color indexed="8"/>
        <rFont val="Arial"/>
        <family val="2"/>
      </rPr>
      <t>http://www.treasurydirect.gov/govt/resources/faq/faq_publicdebt.htm</t>
    </r>
  </si>
  <si>
    <t>912820NU7</t>
  </si>
  <si>
    <t>912820NX1</t>
  </si>
  <si>
    <t>912820NV5</t>
  </si>
  <si>
    <t>912820PH4</t>
  </si>
  <si>
    <t>912820PL5</t>
  </si>
  <si>
    <t>912820PJ0</t>
  </si>
  <si>
    <t>912820PM3</t>
  </si>
  <si>
    <t>912820PK7</t>
  </si>
  <si>
    <t>912820PQ4</t>
  </si>
  <si>
    <t>912820PN1</t>
  </si>
  <si>
    <t>912820PR2</t>
  </si>
  <si>
    <t>912820PP6</t>
  </si>
  <si>
    <t>Debentures issued (series MM) by FHA that are redeemable with 3 months' notification.</t>
  </si>
  <si>
    <t>Comparative by Breakdown</t>
  </si>
  <si>
    <t>09/15-03/15</t>
  </si>
  <si>
    <t>08/31-02/28</t>
  </si>
  <si>
    <t>912810EK0</t>
  </si>
  <si>
    <t>d</t>
  </si>
  <si>
    <t>Total Foreign Series....................................................</t>
  </si>
  <si>
    <t>R.E.A. Series:</t>
  </si>
  <si>
    <t>5% Treasury Certificates of</t>
  </si>
  <si>
    <t>Vietnam Claims Fund, Financial Management Service.......................................................................................................................................…</t>
  </si>
  <si>
    <t>National Institutes of Health Conditional Gift Fund...............................................................................................................................................…</t>
  </si>
  <si>
    <t>Social Security Equivalent Benefit Account, Railroad Retirement Board..........................................................................................…</t>
  </si>
  <si>
    <t>The difference between the price paid for a Treasury Bill and the amount received at redemption upon maturity is treated as ordinary income.  If the bill is</t>
  </si>
  <si>
    <t>912803CN1</t>
  </si>
  <si>
    <t>912803BN2</t>
  </si>
  <si>
    <t>Total R.E.A. Series....................................................</t>
  </si>
  <si>
    <t>912828FB1</t>
  </si>
  <si>
    <t>United States Notes..................................................................................................................................................................................................................................................................................................................................................................</t>
  </si>
  <si>
    <t>912803AM5</t>
  </si>
  <si>
    <t>912803AN3</t>
  </si>
  <si>
    <t>912803AP8</t>
  </si>
  <si>
    <t>912803AQ6</t>
  </si>
  <si>
    <t>912803AR4</t>
  </si>
  <si>
    <t>912803AS2</t>
  </si>
  <si>
    <t>912803AT0</t>
  </si>
  <si>
    <t>912803AU7</t>
  </si>
  <si>
    <t>912803AV5</t>
  </si>
  <si>
    <t>912803AW3</t>
  </si>
  <si>
    <t>912803AX1</t>
  </si>
  <si>
    <t>912803AY9</t>
  </si>
  <si>
    <t>912803AZ6</t>
  </si>
  <si>
    <t>912803BA0</t>
  </si>
  <si>
    <t>912803BB8</t>
  </si>
  <si>
    <t>Belize Escrow, Debt Reduction, Treasury.........................................................................................................................…</t>
  </si>
  <si>
    <t>912820QR1</t>
  </si>
  <si>
    <t>912820QS9</t>
  </si>
  <si>
    <t>Treasury Time Deposit  - Certificates</t>
  </si>
  <si>
    <t>FTC Consumer Redress Escrow…………………………………………………………………………….</t>
  </si>
  <si>
    <t>912820QV2</t>
  </si>
  <si>
    <t>Notes.......................................................................................…</t>
  </si>
  <si>
    <t>Sept. 30, 2006</t>
  </si>
  <si>
    <t>912828BW9</t>
  </si>
  <si>
    <t>The minimum holding period has been extended from 6 to 12 months, effective with issues dated on and after February 1, 2003.  Series EE and I Savings Bonds</t>
  </si>
  <si>
    <t>National Archives Trust Fund, National Archives and Records Administration...............................................................…</t>
  </si>
  <si>
    <t>02/15-08/15</t>
  </si>
  <si>
    <t>K</t>
  </si>
  <si>
    <t>L</t>
  </si>
  <si>
    <r>
      <t xml:space="preserve">Federal Financing Bank  </t>
    </r>
    <r>
      <rPr>
        <vertAlign val="superscript"/>
        <sz val="14"/>
        <rFont val="Arial"/>
        <family val="2"/>
      </rPr>
      <t xml:space="preserve">1  </t>
    </r>
    <r>
      <rPr>
        <sz val="14"/>
        <rFont val="Arial"/>
        <family val="2"/>
      </rPr>
      <t xml:space="preserve">   .....................................................................................</t>
    </r>
  </si>
  <si>
    <t>National Institutes of Health Unconditional Gift Fund...............................................................................................…</t>
  </si>
  <si>
    <t>912820NB9</t>
  </si>
  <si>
    <t>912820NA1</t>
  </si>
  <si>
    <t>912820NE3</t>
  </si>
  <si>
    <t>912820NC7</t>
  </si>
  <si>
    <t>Bequests and Gifts, Disaster Relief, Funds Appropriated to the President......................................................................................................................................…</t>
  </si>
  <si>
    <r>
      <t>Federal Financing Bank</t>
    </r>
    <r>
      <rPr>
        <sz val="16"/>
        <rFont val="Arial"/>
        <family val="2"/>
      </rPr>
      <t xml:space="preserve"> - Obligations are issued to the public by the Federal Financing Bank (FFB) to finance its operations.  Obligations are limited to $15 billion unless otherwise authorized by the Appropriations Acts. The FFB was established "to consolidate and reduce the government's cost of financing a variety of federal agencies and other borrowers whose obligations are guaranteed by the federal government."  (The First Boston Corporation, </t>
    </r>
    <r>
      <rPr>
        <i/>
        <sz val="16"/>
        <rFont val="Arial"/>
        <family val="2"/>
      </rPr>
      <t>The Pink Book: Handbook of the U.S. Government &amp; Federal Agency Securities</t>
    </r>
    <r>
      <rPr>
        <sz val="16"/>
        <rFont val="Arial"/>
        <family val="2"/>
      </rPr>
      <t>, 34th ed., Probus, Chicago, 1990 pp.87-88.)</t>
    </r>
  </si>
</sst>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
    <numFmt numFmtId="166" formatCode="mm/dd/yy_)"/>
    <numFmt numFmtId="167" formatCode="0.00_)"/>
    <numFmt numFmtId="168" formatCode="0E+00_)"/>
    <numFmt numFmtId="169" formatCode="General_)"/>
    <numFmt numFmtId="170" formatCode="0_)"/>
    <numFmt numFmtId="171" formatCode="#\-?/?"/>
    <numFmt numFmtId="172" formatCode="mm/dd/yy\)"/>
    <numFmt numFmtId="173" formatCode="mmmm\ d\,\ yyyy"/>
    <numFmt numFmtId="174" formatCode="m/d"/>
    <numFmt numFmtId="175" formatCode="00000"/>
    <numFmt numFmtId="176" formatCode="mm/dd/yyyy"/>
    <numFmt numFmtId="177" formatCode="mm/dd/yy"/>
    <numFmt numFmtId="178" formatCode="_(* #,##0.000_);_(* \(#,##0.000\);_(* &quot;-&quot;??_);_(@_)"/>
    <numFmt numFmtId="179" formatCode="_(* #,##0.0_);_(* \(#,##0.0\);_(* &quot;-&quot;??_);_(@_)"/>
    <numFmt numFmtId="180" formatCode="_(* #,##0_);_(* \(#,##0\);_(* &quot;-&quot;??_);_(@_)"/>
    <numFmt numFmtId="181" formatCode="0.0"/>
    <numFmt numFmtId="182" formatCode="_(&quot;$&quot;* #,##0.0_);_(&quot;$&quot;* \(#,##0.0\);_(&quot;$&quot;* &quot;-&quot;??_);_(@_)"/>
    <numFmt numFmtId="183" formatCode="_(&quot;$&quot;* #,##0_);_(&quot;$&quot;* \(#,##0\);_(&quot;$&quot;* &quot;-&quot;??_);_(@_)"/>
    <numFmt numFmtId="184" formatCode="#,##0.000_);\(#,##0.000\)"/>
    <numFmt numFmtId="185" formatCode="#,##0.0_);\(#,##0.0\)"/>
    <numFmt numFmtId="186" formatCode="#,##0.0000_);\(#,##0.0000\)"/>
    <numFmt numFmtId="187" formatCode="#,##0.0000000_);\(#,##0.0000000\)"/>
    <numFmt numFmtId="188" formatCode="#,##0.00000000_);\(#,##0.00000000\)"/>
    <numFmt numFmtId="189" formatCode="#,##0.000000_);\(#,##0.000000\)"/>
    <numFmt numFmtId="190" formatCode="#,##0.00000_);\(#,##0.00000\)"/>
    <numFmt numFmtId="191" formatCode="#,##0.0000000000_);\(#,##0.0000000000\)"/>
    <numFmt numFmtId="192" formatCode="0.00;[Red]0.00"/>
    <numFmt numFmtId="193" formatCode="&quot;$&quot;#,##0.00"/>
    <numFmt numFmtId="194" formatCode="0.000"/>
    <numFmt numFmtId="195" formatCode="_(* #,##0.00000000_);_(* \(#,##0.00000000\);_(* &quot;-&quot;????????_);_(@_)"/>
    <numFmt numFmtId="196" formatCode="_(* #,##0.000_);_(* \(#,##0.000\);_(* &quot;-&quot;???_);_(@_)"/>
    <numFmt numFmtId="197" formatCode="&quot;$&quot;#,##0.00;[Red]&quot;$&quot;#,##0.00"/>
    <numFmt numFmtId="198" formatCode="&quot;Yes&quot;;&quot;Yes&quot;;&quot;No&quot;"/>
    <numFmt numFmtId="199" formatCode="&quot;True&quot;;&quot;True&quot;;&quot;False&quot;"/>
    <numFmt numFmtId="200" formatCode="&quot;On&quot;;&quot;On&quot;;&quot;Off&quot;"/>
    <numFmt numFmtId="201" formatCode="#,##0.000000000_);\(#,##0.000000000\)"/>
    <numFmt numFmtId="202" formatCode="0.0%"/>
  </numFmts>
  <fonts count="38">
    <font>
      <sz val="12"/>
      <name val="Arial"/>
      <family val="0"/>
    </font>
    <font>
      <b/>
      <sz val="10"/>
      <name val="Arial"/>
      <family val="0"/>
    </font>
    <font>
      <i/>
      <sz val="10"/>
      <name val="Arial"/>
      <family val="0"/>
    </font>
    <font>
      <b/>
      <i/>
      <sz val="10"/>
      <name val="Arial"/>
      <family val="0"/>
    </font>
    <font>
      <sz val="10"/>
      <name val="Arial"/>
      <family val="0"/>
    </font>
    <font>
      <sz val="18"/>
      <name val="Arial"/>
      <family val="0"/>
    </font>
    <font>
      <b/>
      <sz val="12"/>
      <name val="Arial"/>
      <family val="0"/>
    </font>
    <font>
      <b/>
      <sz val="18"/>
      <name val="Arial"/>
      <family val="0"/>
    </font>
    <font>
      <sz val="14"/>
      <name val="Arial"/>
      <family val="0"/>
    </font>
    <font>
      <b/>
      <sz val="14"/>
      <name val="Arial"/>
      <family val="0"/>
    </font>
    <font>
      <sz val="8"/>
      <name val="Arial"/>
      <family val="0"/>
    </font>
    <font>
      <vertAlign val="superscript"/>
      <sz val="12"/>
      <name val="Arial"/>
      <family val="2"/>
    </font>
    <font>
      <sz val="9"/>
      <name val="Arial"/>
      <family val="0"/>
    </font>
    <font>
      <b/>
      <sz val="30"/>
      <name val="Colonna MT"/>
      <family val="5"/>
    </font>
    <font>
      <b/>
      <sz val="27"/>
      <name val="Colonna MT"/>
      <family val="5"/>
    </font>
    <font>
      <b/>
      <sz val="17"/>
      <name val="Arial"/>
      <family val="2"/>
    </font>
    <font>
      <b/>
      <sz val="16"/>
      <name val="Arial"/>
      <family val="2"/>
    </font>
    <font>
      <vertAlign val="superscript"/>
      <sz val="13"/>
      <name val="Arial"/>
      <family val="2"/>
    </font>
    <font>
      <sz val="13"/>
      <name val="Arial"/>
      <family val="2"/>
    </font>
    <font>
      <u val="single"/>
      <sz val="9"/>
      <color indexed="12"/>
      <name val="Arial"/>
      <family val="0"/>
    </font>
    <font>
      <u val="single"/>
      <sz val="9"/>
      <color indexed="36"/>
      <name val="Arial"/>
      <family val="0"/>
    </font>
    <font>
      <sz val="16"/>
      <name val="Arial"/>
      <family val="2"/>
    </font>
    <font>
      <sz val="15"/>
      <name val="Arial"/>
      <family val="2"/>
    </font>
    <font>
      <vertAlign val="superscript"/>
      <sz val="14"/>
      <name val="Arial"/>
      <family val="2"/>
    </font>
    <font>
      <b/>
      <vertAlign val="superscript"/>
      <sz val="14"/>
      <name val="Arial"/>
      <family val="2"/>
    </font>
    <font>
      <b/>
      <sz val="30"/>
      <color indexed="10"/>
      <name val="Colonna MT"/>
      <family val="0"/>
    </font>
    <font>
      <sz val="11"/>
      <name val="Arial"/>
      <family val="2"/>
    </font>
    <font>
      <vertAlign val="superscript"/>
      <sz val="16"/>
      <name val="Arial"/>
      <family val="2"/>
    </font>
    <font>
      <b/>
      <sz val="15"/>
      <name val="Arial"/>
      <family val="2"/>
    </font>
    <font>
      <b/>
      <u val="single"/>
      <sz val="14"/>
      <color indexed="12"/>
      <name val="Arial"/>
      <family val="2"/>
    </font>
    <font>
      <b/>
      <sz val="9"/>
      <name val="Arial"/>
      <family val="2"/>
    </font>
    <font>
      <sz val="10.25"/>
      <name val="Arial"/>
      <family val="0"/>
    </font>
    <font>
      <sz val="11.25"/>
      <name val="Arial"/>
      <family val="0"/>
    </font>
    <font>
      <sz val="10.75"/>
      <name val="Arial"/>
      <family val="0"/>
    </font>
    <font>
      <b/>
      <sz val="8.75"/>
      <name val="Arial"/>
      <family val="2"/>
    </font>
    <font>
      <b/>
      <sz val="16"/>
      <color indexed="8"/>
      <name val="Arial"/>
      <family val="2"/>
    </font>
    <font>
      <i/>
      <sz val="16"/>
      <name val="Arial"/>
      <family val="2"/>
    </font>
    <font>
      <sz val="8.75"/>
      <name val="Arial"/>
      <family val="2"/>
    </font>
  </fonts>
  <fills count="2">
    <fill>
      <patternFill/>
    </fill>
    <fill>
      <patternFill patternType="gray125"/>
    </fill>
  </fills>
  <borders count="78">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double">
        <color indexed="8"/>
      </left>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style="thin">
        <color indexed="8"/>
      </left>
      <right>
        <color indexed="63"/>
      </right>
      <top>
        <color indexed="63"/>
      </top>
      <bottom style="double">
        <color indexed="8"/>
      </bottom>
    </border>
    <border>
      <left style="thin">
        <color indexed="8"/>
      </left>
      <right>
        <color indexed="63"/>
      </right>
      <top style="thin">
        <color indexed="8"/>
      </top>
      <bottom style="double">
        <color indexed="8"/>
      </bottom>
    </border>
    <border>
      <left>
        <color indexed="63"/>
      </left>
      <right style="thin">
        <color indexed="8"/>
      </right>
      <top>
        <color indexed="63"/>
      </top>
      <bottom style="thin"/>
    </border>
    <border>
      <left>
        <color indexed="63"/>
      </left>
      <right style="thin">
        <color indexed="8"/>
      </right>
      <top>
        <color indexed="63"/>
      </top>
      <bottom style="thin">
        <color indexed="8"/>
      </bottom>
    </border>
    <border>
      <left style="thin">
        <color indexed="8"/>
      </left>
      <right>
        <color indexed="63"/>
      </right>
      <top>
        <color indexed="63"/>
      </top>
      <bottom style="thin"/>
    </border>
    <border>
      <left style="thin">
        <color indexed="8"/>
      </left>
      <right>
        <color indexed="63"/>
      </right>
      <top style="thin"/>
      <bottom style="thin">
        <color indexed="8"/>
      </bottom>
    </border>
    <border>
      <left>
        <color indexed="63"/>
      </left>
      <right style="thin">
        <color indexed="8"/>
      </right>
      <top style="thin"/>
      <bottom style="double"/>
    </border>
    <border>
      <left>
        <color indexed="63"/>
      </left>
      <right>
        <color indexed="63"/>
      </right>
      <top style="thin"/>
      <bottom style="double"/>
    </border>
    <border>
      <left style="thin"/>
      <right>
        <color indexed="63"/>
      </right>
      <top>
        <color indexed="63"/>
      </top>
      <bottom style="double"/>
    </border>
    <border>
      <left style="thin">
        <color indexed="8"/>
      </left>
      <right>
        <color indexed="63"/>
      </right>
      <top>
        <color indexed="63"/>
      </top>
      <bottom style="double"/>
    </border>
    <border>
      <left style="double">
        <color indexed="8"/>
      </left>
      <right>
        <color indexed="63"/>
      </right>
      <top>
        <color indexed="63"/>
      </top>
      <bottom style="thin">
        <color indexed="8"/>
      </bottom>
    </border>
    <border>
      <left>
        <color indexed="63"/>
      </left>
      <right>
        <color indexed="63"/>
      </right>
      <top style="double"/>
      <bottom style="double"/>
    </border>
    <border>
      <left style="thin">
        <color indexed="8"/>
      </left>
      <right style="thin">
        <color indexed="8"/>
      </right>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right>
        <color indexed="63"/>
      </right>
      <top>
        <color indexed="63"/>
      </top>
      <bottom style="thin"/>
    </border>
    <border>
      <left style="thin">
        <color indexed="8"/>
      </left>
      <right style="thin"/>
      <top>
        <color indexed="63"/>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right style="thin"/>
      <top style="thin"/>
      <bottom style="thin"/>
    </border>
    <border>
      <left style="thin"/>
      <right style="thin"/>
      <top>
        <color indexed="63"/>
      </top>
      <bottom style="thin"/>
    </border>
    <border>
      <left style="thin">
        <color indexed="8"/>
      </left>
      <right>
        <color indexed="63"/>
      </right>
      <top style="thin">
        <color indexed="8"/>
      </top>
      <bottom style="double"/>
    </border>
    <border>
      <left>
        <color indexed="63"/>
      </left>
      <right>
        <color indexed="63"/>
      </right>
      <top style="thin">
        <color indexed="8"/>
      </top>
      <bottom style="double"/>
    </border>
    <border>
      <left style="thin"/>
      <right>
        <color indexed="63"/>
      </right>
      <top>
        <color indexed="63"/>
      </top>
      <bottom style="thin">
        <color indexed="8"/>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style="double">
        <color indexed="8"/>
      </bottom>
    </border>
    <border>
      <left>
        <color indexed="63"/>
      </left>
      <right style="thin">
        <color indexed="8"/>
      </right>
      <top style="thin">
        <color indexed="8"/>
      </top>
      <bottom style="double"/>
    </border>
    <border>
      <left>
        <color indexed="63"/>
      </left>
      <right style="thin">
        <color indexed="8"/>
      </right>
      <top style="thin">
        <color indexed="8"/>
      </top>
      <bottom style="thin"/>
    </border>
    <border>
      <left>
        <color indexed="63"/>
      </left>
      <right style="thin">
        <color indexed="8"/>
      </right>
      <top>
        <color indexed="63"/>
      </top>
      <bottom style="double">
        <color indexed="8"/>
      </bottom>
    </border>
    <border>
      <left>
        <color indexed="63"/>
      </left>
      <right style="thin">
        <color indexed="8"/>
      </right>
      <top>
        <color indexed="63"/>
      </top>
      <bottom style="double"/>
    </border>
    <border>
      <left style="thin">
        <color indexed="8"/>
      </left>
      <right>
        <color indexed="63"/>
      </right>
      <top style="double"/>
      <bottom style="thin"/>
    </border>
    <border>
      <left>
        <color indexed="63"/>
      </left>
      <right>
        <color indexed="63"/>
      </right>
      <top style="double"/>
      <bottom style="thin"/>
    </border>
    <border>
      <left>
        <color indexed="63"/>
      </left>
      <right>
        <color indexed="63"/>
      </right>
      <top style="thin"/>
      <bottom style="thin">
        <color indexed="8"/>
      </bottom>
    </border>
    <border>
      <left>
        <color indexed="63"/>
      </left>
      <right style="thin">
        <color indexed="8"/>
      </right>
      <top style="thin"/>
      <bottom style="thin"/>
    </border>
    <border>
      <left style="thin">
        <color indexed="8"/>
      </left>
      <right>
        <color indexed="63"/>
      </right>
      <top style="thin"/>
      <bottom style="double">
        <color indexed="8"/>
      </bottom>
    </border>
    <border>
      <left style="double">
        <color indexed="8"/>
      </left>
      <right>
        <color indexed="63"/>
      </right>
      <top style="thin"/>
      <bottom style="double">
        <color indexed="8"/>
      </bottom>
    </border>
    <border>
      <left>
        <color indexed="63"/>
      </left>
      <right>
        <color indexed="63"/>
      </right>
      <top style="thin"/>
      <bottom style="double">
        <color indexed="8"/>
      </bottom>
    </border>
    <border>
      <left style="thin">
        <color indexed="8"/>
      </left>
      <right>
        <color indexed="63"/>
      </right>
      <top style="thin"/>
      <bottom>
        <color indexed="63"/>
      </bottom>
    </border>
    <border>
      <left style="thin"/>
      <right>
        <color indexed="63"/>
      </right>
      <top style="double"/>
      <bottom style="thin"/>
    </border>
    <border>
      <left style="thin">
        <color indexed="8"/>
      </left>
      <right style="double">
        <color indexed="8"/>
      </right>
      <top style="thin"/>
      <bottom style="double">
        <color indexed="8"/>
      </bottom>
    </border>
    <border>
      <left>
        <color indexed="63"/>
      </left>
      <right>
        <color indexed="63"/>
      </right>
      <top style="double">
        <color indexed="8"/>
      </top>
      <bottom style="double">
        <color indexed="8"/>
      </bottom>
    </border>
    <border>
      <left style="thin">
        <color indexed="8"/>
      </left>
      <right>
        <color indexed="63"/>
      </right>
      <top style="double">
        <color indexed="8"/>
      </top>
      <bottom style="double">
        <color indexed="8"/>
      </bottom>
    </border>
    <border>
      <left style="thin">
        <color indexed="8"/>
      </left>
      <right style="double">
        <color indexed="8"/>
      </right>
      <top style="double">
        <color indexed="8"/>
      </top>
      <bottom style="double">
        <color indexed="8"/>
      </bottom>
    </border>
    <border>
      <left>
        <color indexed="63"/>
      </left>
      <right>
        <color indexed="63"/>
      </right>
      <top style="double"/>
      <bottom>
        <color indexed="63"/>
      </bottom>
    </border>
    <border>
      <left style="thin">
        <color indexed="8"/>
      </left>
      <right>
        <color indexed="63"/>
      </right>
      <top style="double"/>
      <bottom>
        <color indexed="63"/>
      </bottom>
    </border>
    <border>
      <left>
        <color indexed="63"/>
      </left>
      <right style="thin">
        <color indexed="8"/>
      </right>
      <top style="double"/>
      <bottom>
        <color indexed="63"/>
      </bottom>
    </border>
    <border>
      <left style="thin">
        <color indexed="8"/>
      </left>
      <right>
        <color indexed="63"/>
      </right>
      <top style="double"/>
      <bottom style="thin">
        <color indexed="8"/>
      </bottom>
    </border>
    <border>
      <left>
        <color indexed="63"/>
      </left>
      <right>
        <color indexed="63"/>
      </right>
      <top style="double"/>
      <bottom style="thin">
        <color indexed="8"/>
      </bottom>
    </border>
    <border>
      <left style="thin">
        <color indexed="8"/>
      </left>
      <right style="thin">
        <color indexed="8"/>
      </right>
      <top style="double"/>
      <bottom>
        <color indexed="63"/>
      </bottom>
    </border>
    <border>
      <left style="thin">
        <color indexed="8"/>
      </left>
      <right style="thin">
        <color indexed="8"/>
      </right>
      <top style="thin"/>
      <bottom>
        <color indexed="63"/>
      </bottom>
    </border>
    <border>
      <left style="thin"/>
      <right style="thin">
        <color indexed="8"/>
      </right>
      <top style="thin"/>
      <bottom>
        <color indexed="63"/>
      </bottom>
    </border>
    <border>
      <left style="thin"/>
      <right style="thin">
        <color indexed="8"/>
      </right>
      <top>
        <color indexed="63"/>
      </top>
      <bottom style="thin">
        <color indexed="8"/>
      </bottom>
    </border>
    <border>
      <left style="thin">
        <color indexed="8"/>
      </left>
      <right style="thin">
        <color indexed="8"/>
      </right>
      <top>
        <color indexed="63"/>
      </top>
      <bottom style="thin"/>
    </border>
    <border>
      <left>
        <color indexed="63"/>
      </left>
      <right style="thin">
        <color indexed="8"/>
      </right>
      <top style="thin"/>
      <bottom style="thin">
        <color indexed="8"/>
      </bottom>
    </border>
    <border>
      <left style="thin"/>
      <right>
        <color indexed="63"/>
      </right>
      <top style="thin"/>
      <bottom style="thin"/>
    </border>
    <border>
      <left>
        <color indexed="63"/>
      </left>
      <right style="thin"/>
      <top style="thin"/>
      <bottom style="thin"/>
    </border>
  </borders>
  <cellStyleXfs count="23">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544">
    <xf numFmtId="0" fontId="0" fillId="0" borderId="0" xfId="0" applyAlignment="1">
      <alignment/>
    </xf>
    <xf numFmtId="0" fontId="5" fillId="0" borderId="0" xfId="0" applyFont="1" applyAlignment="1">
      <alignment/>
    </xf>
    <xf numFmtId="0" fontId="0" fillId="0" borderId="0" xfId="0" applyAlignment="1">
      <alignment horizontal="centerContinuous"/>
    </xf>
    <xf numFmtId="0" fontId="7" fillId="0" borderId="0" xfId="0" applyFont="1" applyAlignment="1">
      <alignment/>
    </xf>
    <xf numFmtId="0" fontId="6" fillId="0" borderId="0" xfId="0" applyFont="1" applyAlignment="1">
      <alignment/>
    </xf>
    <xf numFmtId="0" fontId="0" fillId="0" borderId="0" xfId="0" applyAlignment="1">
      <alignment horizontal="lef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4" xfId="0" applyBorder="1" applyAlignment="1">
      <alignment horizontal="centerContinuous"/>
    </xf>
    <xf numFmtId="0" fontId="4" fillId="0" borderId="0" xfId="0" applyFont="1" applyAlignment="1">
      <alignment/>
    </xf>
    <xf numFmtId="0" fontId="10" fillId="0" borderId="4" xfId="0" applyFont="1" applyBorder="1" applyAlignment="1">
      <alignment/>
    </xf>
    <xf numFmtId="0" fontId="10" fillId="0" borderId="0" xfId="0" applyFont="1" applyAlignment="1">
      <alignment/>
    </xf>
    <xf numFmtId="37" fontId="0" fillId="0" borderId="6" xfId="0" applyNumberFormat="1" applyBorder="1" applyAlignment="1" applyProtection="1">
      <alignment/>
      <protection/>
    </xf>
    <xf numFmtId="37" fontId="0" fillId="0" borderId="0" xfId="0" applyNumberFormat="1" applyAlignment="1" applyProtection="1">
      <alignment/>
      <protection/>
    </xf>
    <xf numFmtId="0" fontId="9" fillId="0" borderId="0" xfId="0" applyFont="1" applyAlignment="1">
      <alignment/>
    </xf>
    <xf numFmtId="0" fontId="9" fillId="0" borderId="0" xfId="0" applyFont="1" applyAlignment="1">
      <alignment horizontal="left"/>
    </xf>
    <xf numFmtId="37" fontId="0" fillId="0" borderId="7" xfId="0" applyNumberFormat="1" applyBorder="1" applyAlignment="1" applyProtection="1">
      <alignment/>
      <protection/>
    </xf>
    <xf numFmtId="0" fontId="0" fillId="0" borderId="6" xfId="0" applyBorder="1" applyAlignment="1">
      <alignment/>
    </xf>
    <xf numFmtId="37" fontId="0" fillId="0" borderId="0" xfId="0" applyNumberFormat="1" applyAlignment="1" applyProtection="1">
      <alignment horizontal="centerContinuous"/>
      <protection/>
    </xf>
    <xf numFmtId="37" fontId="0" fillId="0" borderId="5" xfId="0" applyNumberFormat="1" applyBorder="1" applyAlignment="1" applyProtection="1">
      <alignment/>
      <protection/>
    </xf>
    <xf numFmtId="166" fontId="0" fillId="0" borderId="0" xfId="0" applyNumberFormat="1" applyAlignment="1" applyProtection="1">
      <alignment/>
      <protection/>
    </xf>
    <xf numFmtId="0" fontId="0" fillId="0" borderId="4" xfId="0" applyBorder="1" applyAlignment="1">
      <alignment horizontal="center"/>
    </xf>
    <xf numFmtId="166" fontId="10" fillId="0" borderId="0" xfId="0" applyNumberFormat="1" applyFont="1" applyAlignment="1" applyProtection="1">
      <alignment/>
      <protection/>
    </xf>
    <xf numFmtId="37" fontId="0" fillId="0" borderId="4" xfId="0" applyNumberFormat="1" applyBorder="1" applyAlignment="1" applyProtection="1">
      <alignment/>
      <protection/>
    </xf>
    <xf numFmtId="37" fontId="0" fillId="0" borderId="0" xfId="0" applyNumberFormat="1" applyAlignment="1" applyProtection="1">
      <alignment horizontal="left"/>
      <protection/>
    </xf>
    <xf numFmtId="0" fontId="0" fillId="0" borderId="0" xfId="0" applyAlignment="1">
      <alignment horizontal="right"/>
    </xf>
    <xf numFmtId="10" fontId="0" fillId="0" borderId="0" xfId="0" applyNumberFormat="1" applyAlignment="1" applyProtection="1">
      <alignment/>
      <protection/>
    </xf>
    <xf numFmtId="166" fontId="0" fillId="0" borderId="4" xfId="0" applyNumberFormat="1" applyBorder="1" applyAlignment="1" applyProtection="1">
      <alignment/>
      <protection/>
    </xf>
    <xf numFmtId="166" fontId="0" fillId="0" borderId="4" xfId="0" applyNumberFormat="1" applyBorder="1" applyAlignment="1" applyProtection="1">
      <alignment horizontal="centerContinuous"/>
      <protection/>
    </xf>
    <xf numFmtId="37" fontId="0" fillId="0" borderId="4" xfId="0" applyNumberFormat="1" applyBorder="1" applyAlignment="1" applyProtection="1">
      <alignment horizontal="centerContinuous"/>
      <protection/>
    </xf>
    <xf numFmtId="0" fontId="0" fillId="0" borderId="0" xfId="0" applyAlignment="1">
      <alignment horizontal="center"/>
    </xf>
    <xf numFmtId="37" fontId="0" fillId="0" borderId="4" xfId="0" applyNumberFormat="1" applyBorder="1" applyAlignment="1" applyProtection="1">
      <alignment horizontal="right"/>
      <protection/>
    </xf>
    <xf numFmtId="166" fontId="0" fillId="0" borderId="4" xfId="0" applyNumberFormat="1" applyBorder="1" applyAlignment="1" applyProtection="1">
      <alignment horizontal="center"/>
      <protection/>
    </xf>
    <xf numFmtId="37" fontId="0" fillId="0" borderId="8" xfId="0" applyNumberFormat="1" applyBorder="1" applyAlignment="1" applyProtection="1">
      <alignment/>
      <protection/>
    </xf>
    <xf numFmtId="0" fontId="0" fillId="0" borderId="7" xfId="0" applyBorder="1" applyAlignment="1">
      <alignment/>
    </xf>
    <xf numFmtId="0" fontId="0" fillId="0" borderId="9" xfId="0" applyBorder="1" applyAlignment="1">
      <alignment/>
    </xf>
    <xf numFmtId="37" fontId="0" fillId="0" borderId="10" xfId="0" applyNumberFormat="1" applyBorder="1" applyAlignment="1" applyProtection="1">
      <alignment/>
      <protection/>
    </xf>
    <xf numFmtId="0" fontId="0" fillId="0" borderId="11" xfId="0" applyBorder="1" applyAlignment="1">
      <alignment/>
    </xf>
    <xf numFmtId="0" fontId="6" fillId="0" borderId="0" xfId="0" applyFont="1" applyAlignment="1">
      <alignment horizontal="left"/>
    </xf>
    <xf numFmtId="0" fontId="0" fillId="0" borderId="0" xfId="0"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left"/>
    </xf>
    <xf numFmtId="0" fontId="10" fillId="0" borderId="4" xfId="0" applyFont="1" applyBorder="1" applyAlignment="1">
      <alignment horizontal="center"/>
    </xf>
    <xf numFmtId="0" fontId="0" fillId="0" borderId="12" xfId="0" applyBorder="1" applyAlignment="1">
      <alignment/>
    </xf>
    <xf numFmtId="0" fontId="9" fillId="0" borderId="13" xfId="0" applyFont="1" applyBorder="1" applyAlignment="1">
      <alignment horizontal="right"/>
    </xf>
    <xf numFmtId="0" fontId="0" fillId="0" borderId="14" xfId="0" applyBorder="1" applyAlignment="1">
      <alignment/>
    </xf>
    <xf numFmtId="0" fontId="11" fillId="0" borderId="0" xfId="0" applyFont="1" applyAlignment="1">
      <alignment horizontal="right"/>
    </xf>
    <xf numFmtId="0" fontId="6"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4" xfId="0" applyFont="1" applyBorder="1" applyAlignment="1">
      <alignment/>
    </xf>
    <xf numFmtId="0" fontId="0" fillId="0" borderId="5" xfId="0" applyFont="1" applyBorder="1" applyAlignment="1">
      <alignment/>
    </xf>
    <xf numFmtId="0" fontId="0" fillId="0" borderId="8" xfId="0" applyFont="1" applyBorder="1" applyAlignment="1">
      <alignment/>
    </xf>
    <xf numFmtId="37" fontId="0" fillId="0" borderId="15" xfId="0" applyNumberFormat="1" applyFont="1" applyBorder="1" applyAlignment="1" applyProtection="1">
      <alignment/>
      <protection/>
    </xf>
    <xf numFmtId="0" fontId="0" fillId="0" borderId="0" xfId="0" applyAlignment="1">
      <alignment/>
    </xf>
    <xf numFmtId="0" fontId="11" fillId="0" borderId="0" xfId="0" applyFont="1" applyAlignment="1">
      <alignment horizontal="centerContinuous"/>
    </xf>
    <xf numFmtId="166" fontId="0" fillId="0" borderId="4" xfId="0" applyNumberFormat="1" applyBorder="1" applyAlignment="1" applyProtection="1" quotePrefix="1">
      <alignment horizontal="centerContinuous"/>
      <protection/>
    </xf>
    <xf numFmtId="166" fontId="0" fillId="0" borderId="4" xfId="0" applyNumberFormat="1" applyBorder="1" applyAlignment="1">
      <alignment horizontal="center"/>
    </xf>
    <xf numFmtId="166" fontId="0" fillId="0" borderId="4" xfId="0" applyNumberFormat="1" applyBorder="1" applyAlignment="1">
      <alignment horizontal="centerContinuous"/>
    </xf>
    <xf numFmtId="37" fontId="0" fillId="0" borderId="16" xfId="0" applyNumberFormat="1" applyBorder="1" applyAlignment="1" applyProtection="1">
      <alignment/>
      <protection/>
    </xf>
    <xf numFmtId="0" fontId="0" fillId="0" borderId="0" xfId="0" applyBorder="1" applyAlignment="1">
      <alignment horizontal="centerContinuous"/>
    </xf>
    <xf numFmtId="0" fontId="0" fillId="0" borderId="17" xfId="0" applyBorder="1" applyAlignment="1">
      <alignment/>
    </xf>
    <xf numFmtId="0" fontId="0" fillId="0" borderId="17" xfId="0" applyBorder="1" applyAlignment="1">
      <alignment horizontal="center"/>
    </xf>
    <xf numFmtId="37" fontId="0" fillId="0" borderId="17" xfId="0" applyNumberFormat="1" applyBorder="1" applyAlignment="1" applyProtection="1">
      <alignment/>
      <protection/>
    </xf>
    <xf numFmtId="37" fontId="0" fillId="0" borderId="17" xfId="0" applyNumberFormat="1" applyBorder="1" applyAlignment="1" applyProtection="1">
      <alignment horizontal="centerContinuous"/>
      <protection/>
    </xf>
    <xf numFmtId="0" fontId="8" fillId="0" borderId="0" xfId="0" applyFont="1" applyAlignment="1">
      <alignment/>
    </xf>
    <xf numFmtId="0" fontId="8" fillId="0" borderId="2" xfId="0" applyFont="1" applyBorder="1" applyAlignment="1">
      <alignment/>
    </xf>
    <xf numFmtId="166" fontId="0" fillId="0" borderId="4" xfId="0" applyNumberFormat="1" applyBorder="1" applyAlignment="1" applyProtection="1" quotePrefix="1">
      <alignment horizontal="right"/>
      <protection/>
    </xf>
    <xf numFmtId="37" fontId="0" fillId="0" borderId="0" xfId="0" applyNumberFormat="1" applyBorder="1" applyAlignment="1" applyProtection="1">
      <alignment/>
      <protection/>
    </xf>
    <xf numFmtId="37" fontId="0" fillId="0" borderId="0" xfId="0" applyNumberFormat="1" applyBorder="1" applyAlignment="1" applyProtection="1">
      <alignment horizontal="centerContinuous"/>
      <protection/>
    </xf>
    <xf numFmtId="0" fontId="0" fillId="0" borderId="17" xfId="0" applyFont="1" applyBorder="1" applyAlignment="1">
      <alignment/>
    </xf>
    <xf numFmtId="37" fontId="9" fillId="0" borderId="18" xfId="0" applyNumberFormat="1" applyFont="1" applyBorder="1" applyAlignment="1" applyProtection="1">
      <alignment/>
      <protection/>
    </xf>
    <xf numFmtId="37" fontId="9" fillId="0" borderId="0" xfId="0" applyNumberFormat="1" applyFont="1" applyBorder="1" applyAlignment="1" applyProtection="1">
      <alignment/>
      <protection/>
    </xf>
    <xf numFmtId="37" fontId="8" fillId="0" borderId="0" xfId="0" applyNumberFormat="1" applyFont="1" applyBorder="1" applyAlignment="1" applyProtection="1">
      <alignment/>
      <protection/>
    </xf>
    <xf numFmtId="37" fontId="8" fillId="0" borderId="14" xfId="0" applyNumberFormat="1" applyFont="1" applyBorder="1" applyAlignment="1" applyProtection="1">
      <alignment/>
      <protection/>
    </xf>
    <xf numFmtId="37" fontId="0" fillId="0" borderId="0" xfId="0" applyNumberFormat="1" applyAlignment="1" applyProtection="1">
      <alignment horizontal="center"/>
      <protection/>
    </xf>
    <xf numFmtId="0" fontId="0" fillId="0" borderId="0" xfId="0" applyFont="1" applyBorder="1" applyAlignment="1">
      <alignment/>
    </xf>
    <xf numFmtId="166" fontId="0" fillId="0" borderId="4" xfId="0" applyNumberFormat="1" applyBorder="1" applyAlignment="1" applyProtection="1">
      <alignment horizontal="right"/>
      <protection/>
    </xf>
    <xf numFmtId="164" fontId="0" fillId="0" borderId="0" xfId="0" applyNumberFormat="1" applyAlignment="1" applyProtection="1">
      <alignment horizontal="left"/>
      <protection/>
    </xf>
    <xf numFmtId="37" fontId="9" fillId="0" borderId="9" xfId="0" applyNumberFormat="1" applyFont="1" applyBorder="1" applyAlignment="1" applyProtection="1">
      <alignment/>
      <protection/>
    </xf>
    <xf numFmtId="37" fontId="6" fillId="0" borderId="9" xfId="0" applyNumberFormat="1" applyFont="1" applyBorder="1" applyAlignment="1" applyProtection="1">
      <alignment/>
      <protection/>
    </xf>
    <xf numFmtId="0" fontId="0" fillId="0" borderId="17" xfId="0" applyBorder="1" applyAlignment="1">
      <alignment horizontal="centerContinuous"/>
    </xf>
    <xf numFmtId="0" fontId="0" fillId="0" borderId="0" xfId="0" applyBorder="1" applyAlignment="1">
      <alignment horizontal="center"/>
    </xf>
    <xf numFmtId="0" fontId="0" fillId="0" borderId="0" xfId="0" applyAlignment="1" quotePrefix="1">
      <alignment horizontal="left"/>
    </xf>
    <xf numFmtId="166" fontId="0" fillId="0" borderId="4" xfId="0" applyNumberFormat="1" applyBorder="1" applyAlignment="1" applyProtection="1">
      <alignment/>
      <protection/>
    </xf>
    <xf numFmtId="166" fontId="0" fillId="0" borderId="4" xfId="0" applyNumberFormat="1" applyBorder="1" applyAlignment="1" applyProtection="1" quotePrefix="1">
      <alignment/>
      <protection/>
    </xf>
    <xf numFmtId="0" fontId="7" fillId="0" borderId="0" xfId="0" applyFont="1" applyBorder="1" applyAlignment="1">
      <alignment/>
    </xf>
    <xf numFmtId="0" fontId="9" fillId="0" borderId="0" xfId="0" applyFont="1" applyBorder="1" applyAlignment="1">
      <alignment horizontal="left"/>
    </xf>
    <xf numFmtId="0" fontId="9" fillId="0" borderId="0" xfId="0" applyFont="1" applyBorder="1" applyAlignment="1">
      <alignment/>
    </xf>
    <xf numFmtId="0" fontId="0" fillId="0" borderId="0" xfId="0" applyFont="1" applyAlignment="1">
      <alignment horizontal="left"/>
    </xf>
    <xf numFmtId="37" fontId="0" fillId="0" borderId="4" xfId="0" applyNumberFormat="1" applyFont="1" applyBorder="1" applyAlignment="1" applyProtection="1">
      <alignment/>
      <protection/>
    </xf>
    <xf numFmtId="169" fontId="0" fillId="0" borderId="0" xfId="0" applyNumberFormat="1" applyFont="1" applyAlignment="1" applyProtection="1">
      <alignment/>
      <protection/>
    </xf>
    <xf numFmtId="37" fontId="0" fillId="0" borderId="19" xfId="0" applyNumberFormat="1" applyFont="1" applyBorder="1" applyAlignment="1" applyProtection="1">
      <alignment/>
      <protection/>
    </xf>
    <xf numFmtId="0" fontId="0" fillId="0" borderId="7" xfId="0" applyFont="1" applyBorder="1" applyAlignment="1">
      <alignment/>
    </xf>
    <xf numFmtId="49" fontId="0" fillId="0" borderId="13" xfId="0" applyNumberFormat="1" applyFont="1" applyBorder="1" applyAlignment="1">
      <alignment horizontal="centerContinuous"/>
    </xf>
    <xf numFmtId="0" fontId="4" fillId="0" borderId="0" xfId="0" applyFont="1" applyAlignment="1">
      <alignment horizontal="left"/>
    </xf>
    <xf numFmtId="0" fontId="9" fillId="0" borderId="0" xfId="0" applyFont="1" applyAlignment="1">
      <alignment/>
    </xf>
    <xf numFmtId="0" fontId="17" fillId="0" borderId="0" xfId="0" applyFont="1" applyAlignment="1">
      <alignment horizontal="left" vertical="center"/>
    </xf>
    <xf numFmtId="0" fontId="17" fillId="0" borderId="0" xfId="0" applyFont="1" applyAlignment="1" quotePrefix="1">
      <alignment horizontal="left" vertical="center"/>
    </xf>
    <xf numFmtId="0" fontId="18" fillId="0" borderId="0" xfId="0" applyFont="1" applyAlignment="1">
      <alignment vertical="center"/>
    </xf>
    <xf numFmtId="0" fontId="17" fillId="0" borderId="0" xfId="0" applyFont="1" applyAlignment="1">
      <alignment horizontal="center" vertical="center"/>
    </xf>
    <xf numFmtId="169" fontId="17" fillId="0" borderId="0" xfId="0" applyNumberFormat="1" applyFont="1" applyAlignment="1" applyProtection="1">
      <alignment horizontal="left" vertical="center"/>
      <protection/>
    </xf>
    <xf numFmtId="0" fontId="0" fillId="0" borderId="4" xfId="0" applyBorder="1" applyAlignment="1">
      <alignment horizontal="right"/>
    </xf>
    <xf numFmtId="37" fontId="0" fillId="0" borderId="6" xfId="0" applyNumberFormat="1" applyBorder="1" applyAlignment="1" applyProtection="1">
      <alignment horizontal="centerContinuous"/>
      <protection/>
    </xf>
    <xf numFmtId="37" fontId="0" fillId="0" borderId="9" xfId="0" applyNumberFormat="1" applyBorder="1" applyAlignment="1" applyProtection="1">
      <alignment/>
      <protection/>
    </xf>
    <xf numFmtId="37" fontId="0" fillId="0" borderId="17" xfId="0" applyNumberFormat="1" applyBorder="1" applyAlignment="1" applyProtection="1">
      <alignment horizontal="right"/>
      <protection/>
    </xf>
    <xf numFmtId="0" fontId="17" fillId="0" borderId="17" xfId="0" applyFont="1" applyBorder="1" applyAlignment="1">
      <alignment horizontal="left" vertical="center"/>
    </xf>
    <xf numFmtId="37" fontId="0" fillId="0" borderId="0" xfId="0" applyNumberFormat="1" applyFont="1" applyBorder="1" applyAlignment="1" applyProtection="1">
      <alignment/>
      <protection/>
    </xf>
    <xf numFmtId="0" fontId="6" fillId="0" borderId="0" xfId="0" applyFont="1" applyBorder="1" applyAlignment="1">
      <alignment/>
    </xf>
    <xf numFmtId="0" fontId="7" fillId="0" borderId="17" xfId="0" applyFont="1" applyBorder="1" applyAlignment="1">
      <alignment horizontal="left"/>
    </xf>
    <xf numFmtId="0" fontId="7" fillId="0" borderId="17" xfId="0" applyFont="1" applyBorder="1" applyAlignment="1">
      <alignment/>
    </xf>
    <xf numFmtId="0" fontId="6" fillId="0" borderId="17" xfId="0" applyFont="1" applyBorder="1" applyAlignment="1">
      <alignment/>
    </xf>
    <xf numFmtId="37" fontId="0" fillId="0" borderId="0" xfId="0" applyNumberFormat="1" applyAlignment="1" applyProtection="1">
      <alignment horizontal="right"/>
      <protection/>
    </xf>
    <xf numFmtId="166" fontId="0" fillId="0" borderId="0" xfId="0" applyNumberFormat="1" applyBorder="1" applyAlignment="1" applyProtection="1">
      <alignment horizontal="centerContinuous"/>
      <protection/>
    </xf>
    <xf numFmtId="0" fontId="0" fillId="0" borderId="6" xfId="0" applyBorder="1" applyAlignment="1">
      <alignment horizontal="right"/>
    </xf>
    <xf numFmtId="0" fontId="6" fillId="0" borderId="6" xfId="0" applyFont="1" applyBorder="1" applyAlignment="1">
      <alignment/>
    </xf>
    <xf numFmtId="0" fontId="6" fillId="0" borderId="4" xfId="0" applyFont="1" applyBorder="1" applyAlignment="1">
      <alignment/>
    </xf>
    <xf numFmtId="0" fontId="6" fillId="0" borderId="4" xfId="0" applyFont="1" applyBorder="1" applyAlignment="1">
      <alignment horizontal="right"/>
    </xf>
    <xf numFmtId="180" fontId="0" fillId="0" borderId="6" xfId="15" applyNumberFormat="1" applyBorder="1" applyAlignment="1">
      <alignment horizontal="right"/>
    </xf>
    <xf numFmtId="180" fontId="6" fillId="0" borderId="6" xfId="15" applyNumberFormat="1" applyFont="1" applyBorder="1" applyAlignment="1">
      <alignment/>
    </xf>
    <xf numFmtId="180" fontId="9" fillId="0" borderId="20" xfId="15" applyNumberFormat="1" applyFont="1" applyBorder="1" applyAlignment="1">
      <alignment/>
    </xf>
    <xf numFmtId="0" fontId="21" fillId="0" borderId="0" xfId="0" applyFont="1" applyAlignment="1">
      <alignment/>
    </xf>
    <xf numFmtId="0" fontId="21" fillId="0" borderId="5" xfId="0" applyFont="1" applyBorder="1" applyAlignment="1">
      <alignment/>
    </xf>
    <xf numFmtId="0" fontId="21" fillId="0" borderId="21" xfId="0" applyFont="1" applyBorder="1" applyAlignment="1">
      <alignment/>
    </xf>
    <xf numFmtId="0" fontId="22" fillId="0" borderId="8" xfId="0" applyFont="1" applyBorder="1" applyAlignment="1">
      <alignment horizontal="center"/>
    </xf>
    <xf numFmtId="0" fontId="22" fillId="0" borderId="5" xfId="0" applyFont="1" applyBorder="1" applyAlignment="1">
      <alignment horizontal="center"/>
    </xf>
    <xf numFmtId="0" fontId="16" fillId="0" borderId="0" xfId="0" applyFont="1" applyAlignment="1">
      <alignment/>
    </xf>
    <xf numFmtId="180" fontId="16" fillId="0" borderId="22" xfId="15" applyNumberFormat="1" applyFont="1" applyBorder="1" applyAlignment="1">
      <alignment/>
    </xf>
    <xf numFmtId="180" fontId="8" fillId="0" borderId="4" xfId="15" applyNumberFormat="1" applyFont="1" applyBorder="1" applyAlignment="1">
      <alignment/>
    </xf>
    <xf numFmtId="180" fontId="8" fillId="0" borderId="0" xfId="0" applyNumberFormat="1" applyFont="1" applyAlignment="1">
      <alignment/>
    </xf>
    <xf numFmtId="37" fontId="8" fillId="0" borderId="0" xfId="0" applyNumberFormat="1" applyFont="1" applyAlignment="1">
      <alignment/>
    </xf>
    <xf numFmtId="37" fontId="8" fillId="0" borderId="17" xfId="0" applyNumberFormat="1" applyFont="1" applyBorder="1" applyAlignment="1">
      <alignment/>
    </xf>
    <xf numFmtId="0" fontId="21" fillId="0" borderId="0" xfId="0" applyFont="1" applyBorder="1" applyAlignment="1">
      <alignment/>
    </xf>
    <xf numFmtId="0" fontId="8" fillId="0" borderId="4" xfId="0" applyFont="1" applyBorder="1" applyAlignment="1">
      <alignment/>
    </xf>
    <xf numFmtId="0" fontId="8" fillId="0" borderId="0" xfId="0" applyFont="1" applyBorder="1" applyAlignment="1">
      <alignment/>
    </xf>
    <xf numFmtId="0" fontId="8" fillId="0" borderId="6" xfId="0" applyFont="1" applyBorder="1" applyAlignment="1">
      <alignment/>
    </xf>
    <xf numFmtId="180" fontId="8" fillId="0" borderId="0" xfId="15" applyNumberFormat="1" applyFont="1" applyBorder="1" applyAlignment="1">
      <alignment/>
    </xf>
    <xf numFmtId="37" fontId="0" fillId="0" borderId="11" xfId="0" applyNumberFormat="1" applyBorder="1" applyAlignment="1" applyProtection="1">
      <alignment/>
      <protection/>
    </xf>
    <xf numFmtId="37" fontId="0" fillId="0" borderId="11" xfId="0" applyNumberFormat="1" applyBorder="1" applyAlignment="1" applyProtection="1">
      <alignment horizontal="centerContinuous"/>
      <protection/>
    </xf>
    <xf numFmtId="37" fontId="0" fillId="0" borderId="8" xfId="0" applyNumberFormat="1" applyBorder="1" applyAlignment="1" applyProtection="1">
      <alignment horizontal="right"/>
      <protection/>
    </xf>
    <xf numFmtId="37" fontId="0" fillId="0" borderId="5" xfId="0" applyNumberFormat="1" applyBorder="1" applyAlignment="1" applyProtection="1">
      <alignment horizontal="centerContinuous"/>
      <protection/>
    </xf>
    <xf numFmtId="37" fontId="6" fillId="0" borderId="19" xfId="0" applyNumberFormat="1" applyFont="1" applyBorder="1" applyAlignment="1" applyProtection="1">
      <alignment/>
      <protection/>
    </xf>
    <xf numFmtId="37" fontId="6" fillId="0" borderId="7" xfId="0" applyNumberFormat="1" applyFont="1" applyBorder="1" applyAlignment="1" applyProtection="1">
      <alignment/>
      <protection/>
    </xf>
    <xf numFmtId="37" fontId="0" fillId="0" borderId="23" xfId="0" applyNumberFormat="1" applyBorder="1" applyAlignment="1" applyProtection="1">
      <alignment/>
      <protection/>
    </xf>
    <xf numFmtId="37" fontId="6" fillId="0" borderId="7" xfId="0" applyNumberFormat="1" applyFont="1" applyBorder="1" applyAlignment="1" applyProtection="1">
      <alignment horizontal="centerContinuous"/>
      <protection/>
    </xf>
    <xf numFmtId="0" fontId="9" fillId="0" borderId="13" xfId="0" applyFont="1" applyBorder="1" applyAlignment="1">
      <alignment horizontal="left"/>
    </xf>
    <xf numFmtId="0" fontId="6" fillId="0" borderId="0" xfId="0" applyFont="1" applyAlignment="1">
      <alignment horizontal="left"/>
    </xf>
    <xf numFmtId="0" fontId="6" fillId="0" borderId="7" xfId="0" applyFont="1" applyBorder="1" applyAlignment="1">
      <alignment/>
    </xf>
    <xf numFmtId="37" fontId="6" fillId="0" borderId="19" xfId="0" applyNumberFormat="1" applyFont="1" applyBorder="1" applyAlignment="1" applyProtection="1">
      <alignment horizontal="right"/>
      <protection/>
    </xf>
    <xf numFmtId="0" fontId="6" fillId="0" borderId="24" xfId="0" applyFont="1" applyBorder="1" applyAlignment="1">
      <alignment horizontal="center"/>
    </xf>
    <xf numFmtId="37" fontId="6" fillId="0" borderId="7" xfId="0" applyNumberFormat="1" applyFont="1" applyBorder="1" applyAlignment="1" applyProtection="1">
      <alignment horizontal="left"/>
      <protection/>
    </xf>
    <xf numFmtId="37" fontId="6" fillId="0" borderId="18" xfId="0" applyNumberFormat="1" applyFont="1" applyBorder="1" applyAlignment="1" applyProtection="1">
      <alignment/>
      <protection/>
    </xf>
    <xf numFmtId="0" fontId="6" fillId="0" borderId="9" xfId="0" applyFont="1" applyBorder="1" applyAlignment="1">
      <alignment/>
    </xf>
    <xf numFmtId="0" fontId="6" fillId="0" borderId="9" xfId="0" applyFont="1" applyBorder="1" applyAlignment="1">
      <alignment horizontal="right"/>
    </xf>
    <xf numFmtId="0" fontId="6" fillId="0" borderId="6" xfId="0" applyFont="1" applyBorder="1" applyAlignment="1">
      <alignment/>
    </xf>
    <xf numFmtId="37" fontId="9" fillId="0" borderId="6" xfId="0" applyNumberFormat="1" applyFont="1" applyBorder="1" applyAlignment="1" applyProtection="1">
      <alignment/>
      <protection/>
    </xf>
    <xf numFmtId="37" fontId="9" fillId="0" borderId="25" xfId="0" applyNumberFormat="1" applyFont="1" applyBorder="1" applyAlignment="1" applyProtection="1">
      <alignment/>
      <protection/>
    </xf>
    <xf numFmtId="0" fontId="8" fillId="0" borderId="1" xfId="0" applyFont="1" applyBorder="1" applyAlignment="1">
      <alignment/>
    </xf>
    <xf numFmtId="0" fontId="8" fillId="0" borderId="3" xfId="0" applyFont="1" applyBorder="1" applyAlignment="1">
      <alignment/>
    </xf>
    <xf numFmtId="37" fontId="8" fillId="0" borderId="17" xfId="0" applyNumberFormat="1" applyFont="1" applyBorder="1" applyAlignment="1" applyProtection="1">
      <alignment/>
      <protection/>
    </xf>
    <xf numFmtId="37" fontId="8" fillId="0" borderId="5" xfId="0" applyNumberFormat="1" applyFont="1" applyBorder="1" applyAlignment="1" applyProtection="1">
      <alignment/>
      <protection/>
    </xf>
    <xf numFmtId="37" fontId="8" fillId="0" borderId="0" xfId="0" applyNumberFormat="1" applyFont="1" applyBorder="1" applyAlignment="1">
      <alignment/>
    </xf>
    <xf numFmtId="180" fontId="16" fillId="0" borderId="0" xfId="0" applyNumberFormat="1" applyFont="1" applyBorder="1" applyAlignment="1">
      <alignment/>
    </xf>
    <xf numFmtId="180" fontId="9" fillId="0" borderId="4" xfId="15" applyNumberFormat="1" applyFont="1" applyBorder="1" applyAlignment="1">
      <alignment/>
    </xf>
    <xf numFmtId="37" fontId="8" fillId="0" borderId="4" xfId="0" applyNumberFormat="1" applyFont="1" applyBorder="1" applyAlignment="1" applyProtection="1">
      <alignment/>
      <protection/>
    </xf>
    <xf numFmtId="180" fontId="8" fillId="0" borderId="16" xfId="15" applyNumberFormat="1" applyFont="1" applyBorder="1" applyAlignment="1">
      <alignment/>
    </xf>
    <xf numFmtId="0" fontId="23" fillId="0" borderId="4" xfId="0" applyFont="1" applyBorder="1" applyAlignment="1" quotePrefix="1">
      <alignment horizontal="right"/>
    </xf>
    <xf numFmtId="0" fontId="23" fillId="0" borderId="4" xfId="0" applyFont="1" applyBorder="1" applyAlignment="1">
      <alignment horizontal="right"/>
    </xf>
    <xf numFmtId="37" fontId="11" fillId="0" borderId="11" xfId="0" applyNumberFormat="1" applyFont="1" applyBorder="1" applyAlignment="1" applyProtection="1">
      <alignment/>
      <protection/>
    </xf>
    <xf numFmtId="0" fontId="16" fillId="0" borderId="5" xfId="0" applyFont="1" applyBorder="1" applyAlignment="1">
      <alignment/>
    </xf>
    <xf numFmtId="0" fontId="6" fillId="0" borderId="5" xfId="0" applyFont="1" applyBorder="1" applyAlignment="1">
      <alignment/>
    </xf>
    <xf numFmtId="0" fontId="6" fillId="0" borderId="21" xfId="0" applyFont="1" applyBorder="1" applyAlignment="1">
      <alignment/>
    </xf>
    <xf numFmtId="0" fontId="6" fillId="0" borderId="17" xfId="0" applyFont="1" applyBorder="1" applyAlignment="1">
      <alignment/>
    </xf>
    <xf numFmtId="41" fontId="6" fillId="0" borderId="26" xfId="15" applyNumberFormat="1" applyFont="1" applyBorder="1" applyAlignment="1">
      <alignment/>
    </xf>
    <xf numFmtId="41" fontId="0" fillId="0" borderId="8" xfId="15" applyNumberFormat="1" applyFont="1" applyBorder="1" applyAlignment="1">
      <alignment/>
    </xf>
    <xf numFmtId="41" fontId="0" fillId="0" borderId="5" xfId="15" applyNumberFormat="1" applyFont="1" applyBorder="1" applyAlignment="1">
      <alignment/>
    </xf>
    <xf numFmtId="41" fontId="6" fillId="0" borderId="27" xfId="15" applyNumberFormat="1" applyFont="1" applyBorder="1" applyAlignment="1">
      <alignment/>
    </xf>
    <xf numFmtId="41" fontId="6" fillId="0" borderId="17" xfId="15" applyNumberFormat="1" applyFont="1" applyBorder="1" applyAlignment="1">
      <alignment/>
    </xf>
    <xf numFmtId="37" fontId="6" fillId="0" borderId="0" xfId="0" applyNumberFormat="1" applyFont="1" applyBorder="1" applyAlignment="1" applyProtection="1">
      <alignment/>
      <protection/>
    </xf>
    <xf numFmtId="0" fontId="8" fillId="0" borderId="0" xfId="0" applyFont="1" applyAlignment="1">
      <alignment horizontal="left"/>
    </xf>
    <xf numFmtId="0" fontId="9" fillId="0" borderId="17" xfId="0" applyFont="1" applyBorder="1" applyAlignment="1">
      <alignment horizontal="left"/>
    </xf>
    <xf numFmtId="0" fontId="0" fillId="0" borderId="15" xfId="0" applyFont="1" applyBorder="1" applyAlignment="1">
      <alignment/>
    </xf>
    <xf numFmtId="0" fontId="6" fillId="0" borderId="9" xfId="0" applyFont="1" applyBorder="1" applyAlignment="1">
      <alignment horizontal="centerContinuous"/>
    </xf>
    <xf numFmtId="0" fontId="0" fillId="0" borderId="9" xfId="0" applyFont="1" applyBorder="1" applyAlignment="1">
      <alignment horizontal="centerContinuous"/>
    </xf>
    <xf numFmtId="37" fontId="0" fillId="0" borderId="16" xfId="0" applyNumberFormat="1" applyBorder="1" applyAlignment="1">
      <alignment/>
    </xf>
    <xf numFmtId="37" fontId="6" fillId="0" borderId="9" xfId="0" applyNumberFormat="1" applyFont="1" applyBorder="1" applyAlignment="1" applyProtection="1">
      <alignment/>
      <protection/>
    </xf>
    <xf numFmtId="37" fontId="0" fillId="0" borderId="0" xfId="0" applyNumberFormat="1" applyFont="1" applyAlignment="1">
      <alignment/>
    </xf>
    <xf numFmtId="0" fontId="0" fillId="0" borderId="0" xfId="0" applyNumberFormat="1" applyAlignment="1">
      <alignment/>
    </xf>
    <xf numFmtId="0" fontId="0" fillId="0" borderId="0" xfId="0" applyFont="1" applyAlignment="1">
      <alignment/>
    </xf>
    <xf numFmtId="0" fontId="0" fillId="0" borderId="14" xfId="0" applyFont="1" applyBorder="1" applyAlignment="1">
      <alignment/>
    </xf>
    <xf numFmtId="0" fontId="4" fillId="0" borderId="0" xfId="0" applyFont="1" applyAlignment="1">
      <alignment horizontal="centerContinuous"/>
    </xf>
    <xf numFmtId="0" fontId="10" fillId="0" borderId="0" xfId="0" applyFont="1" applyAlignment="1">
      <alignment/>
    </xf>
    <xf numFmtId="0" fontId="10" fillId="0" borderId="0" xfId="0" applyFont="1" applyAlignment="1">
      <alignment horizontal="centerContinuous"/>
    </xf>
    <xf numFmtId="0" fontId="10" fillId="0" borderId="0" xfId="0" applyFont="1" applyBorder="1" applyAlignment="1">
      <alignment/>
    </xf>
    <xf numFmtId="0" fontId="10" fillId="0" borderId="14" xfId="0" applyFont="1" applyBorder="1" applyAlignment="1">
      <alignment/>
    </xf>
    <xf numFmtId="0" fontId="0" fillId="0" borderId="4" xfId="0" applyFont="1" applyBorder="1" applyAlignment="1">
      <alignment horizontal="center"/>
    </xf>
    <xf numFmtId="0" fontId="0" fillId="0" borderId="4" xfId="0" applyFont="1" applyBorder="1" applyAlignment="1">
      <alignment horizontal="centerContinuous"/>
    </xf>
    <xf numFmtId="0" fontId="0" fillId="0" borderId="15" xfId="0" applyFont="1" applyBorder="1" applyAlignment="1">
      <alignment horizontal="centerContinuous"/>
    </xf>
    <xf numFmtId="0" fontId="0" fillId="0" borderId="1" xfId="0" applyFont="1" applyBorder="1" applyAlignment="1">
      <alignment horizontal="center"/>
    </xf>
    <xf numFmtId="0" fontId="0" fillId="0" borderId="15" xfId="0" applyFont="1" applyBorder="1" applyAlignment="1" quotePrefix="1">
      <alignment horizontal="left" vertical="center"/>
    </xf>
    <xf numFmtId="37" fontId="0" fillId="0" borderId="8" xfId="0" applyNumberFormat="1" applyFont="1" applyBorder="1" applyAlignment="1" applyProtection="1">
      <alignment horizontal="center"/>
      <protection/>
    </xf>
    <xf numFmtId="0" fontId="0" fillId="0" borderId="8" xfId="0" applyFont="1" applyBorder="1" applyAlignment="1">
      <alignment horizontal="center"/>
    </xf>
    <xf numFmtId="37" fontId="0" fillId="0" borderId="28" xfId="0" applyNumberFormat="1" applyFont="1" applyBorder="1" applyAlignment="1" applyProtection="1">
      <alignment/>
      <protection/>
    </xf>
    <xf numFmtId="0" fontId="0" fillId="0" borderId="0" xfId="0" applyFont="1" applyAlignment="1">
      <alignment horizontal="center"/>
    </xf>
    <xf numFmtId="0" fontId="0" fillId="0" borderId="0" xfId="0" applyFont="1" applyAlignment="1">
      <alignment horizontal="right"/>
    </xf>
    <xf numFmtId="0" fontId="0" fillId="0" borderId="16" xfId="0" applyFont="1" applyBorder="1" applyAlignment="1">
      <alignment/>
    </xf>
    <xf numFmtId="177" fontId="0" fillId="0" borderId="4" xfId="0" applyNumberFormat="1" applyFont="1" applyBorder="1" applyAlignment="1">
      <alignment/>
    </xf>
    <xf numFmtId="0" fontId="26" fillId="0" borderId="0" xfId="0" applyFont="1" applyAlignment="1">
      <alignment/>
    </xf>
    <xf numFmtId="0" fontId="0" fillId="0" borderId="0" xfId="0" applyFont="1" applyBorder="1" applyAlignment="1">
      <alignment horizontal="left"/>
    </xf>
    <xf numFmtId="7" fontId="0" fillId="0" borderId="13" xfId="0" applyNumberFormat="1" applyFont="1" applyBorder="1" applyAlignment="1">
      <alignment horizontal="centerContinuous"/>
    </xf>
    <xf numFmtId="7" fontId="0" fillId="0" borderId="0" xfId="0" applyNumberFormat="1" applyFont="1" applyAlignment="1">
      <alignment horizontal="centerContinuous"/>
    </xf>
    <xf numFmtId="0" fontId="4" fillId="0" borderId="14" xfId="0" applyFont="1" applyBorder="1" applyAlignment="1">
      <alignment/>
    </xf>
    <xf numFmtId="37" fontId="8" fillId="0" borderId="0" xfId="17" applyNumberFormat="1" applyFont="1" applyBorder="1" applyAlignment="1">
      <alignment/>
    </xf>
    <xf numFmtId="37" fontId="8" fillId="0" borderId="0" xfId="15" applyNumberFormat="1" applyFont="1" applyBorder="1" applyAlignment="1">
      <alignment/>
    </xf>
    <xf numFmtId="37" fontId="9" fillId="0" borderId="17" xfId="15" applyNumberFormat="1" applyFont="1" applyBorder="1" applyAlignment="1">
      <alignment/>
    </xf>
    <xf numFmtId="37" fontId="8" fillId="0" borderId="0" xfId="15" applyNumberFormat="1" applyFont="1" applyAlignment="1">
      <alignment/>
    </xf>
    <xf numFmtId="37" fontId="16" fillId="0" borderId="17" xfId="0" applyNumberFormat="1" applyFont="1" applyBorder="1" applyAlignment="1">
      <alignment/>
    </xf>
    <xf numFmtId="37" fontId="8" fillId="0" borderId="29" xfId="15" applyNumberFormat="1" applyFont="1" applyBorder="1" applyAlignment="1">
      <alignment/>
    </xf>
    <xf numFmtId="37" fontId="8" fillId="0" borderId="0" xfId="15" applyNumberFormat="1" applyFont="1" applyBorder="1" applyAlignment="1">
      <alignment horizontal="right"/>
    </xf>
    <xf numFmtId="37" fontId="9" fillId="0" borderId="7" xfId="15" applyNumberFormat="1" applyFont="1" applyBorder="1" applyAlignment="1">
      <alignment/>
    </xf>
    <xf numFmtId="37" fontId="0" fillId="0" borderId="0" xfId="0" applyNumberFormat="1" applyBorder="1" applyAlignment="1">
      <alignment/>
    </xf>
    <xf numFmtId="37" fontId="8" fillId="0" borderId="5" xfId="15" applyNumberFormat="1" applyFont="1" applyBorder="1" applyAlignment="1">
      <alignment horizontal="right"/>
    </xf>
    <xf numFmtId="37" fontId="16" fillId="0" borderId="14" xfId="15" applyNumberFormat="1" applyFont="1" applyBorder="1" applyAlignment="1">
      <alignment/>
    </xf>
    <xf numFmtId="37" fontId="0" fillId="0" borderId="0" xfId="0" applyNumberFormat="1" applyAlignment="1">
      <alignment/>
    </xf>
    <xf numFmtId="0" fontId="7" fillId="0" borderId="17" xfId="0" applyFont="1" applyBorder="1" applyAlignment="1">
      <alignment horizontal="left"/>
    </xf>
    <xf numFmtId="37" fontId="15" fillId="0" borderId="27" xfId="0" applyNumberFormat="1" applyFont="1" applyBorder="1" applyAlignment="1" applyProtection="1">
      <alignment/>
      <protection/>
    </xf>
    <xf numFmtId="41" fontId="0" fillId="0" borderId="30" xfId="15" applyNumberFormat="1" applyFont="1" applyBorder="1" applyAlignment="1">
      <alignment/>
    </xf>
    <xf numFmtId="166" fontId="0" fillId="0" borderId="17" xfId="0" applyNumberFormat="1" applyBorder="1" applyAlignment="1" applyProtection="1" quotePrefix="1">
      <alignment horizontal="centerContinuous"/>
      <protection/>
    </xf>
    <xf numFmtId="166" fontId="0" fillId="0" borderId="17" xfId="0" applyNumberFormat="1" applyBorder="1" applyAlignment="1" applyProtection="1" quotePrefix="1">
      <alignment/>
      <protection/>
    </xf>
    <xf numFmtId="0" fontId="23" fillId="0" borderId="6" xfId="0" applyFont="1" applyBorder="1" applyAlignment="1" quotePrefix="1">
      <alignment horizontal="right"/>
    </xf>
    <xf numFmtId="14" fontId="0" fillId="0" borderId="0" xfId="0" applyNumberFormat="1" applyBorder="1" applyAlignment="1">
      <alignment horizontal="centerContinuous"/>
    </xf>
    <xf numFmtId="0" fontId="23" fillId="0" borderId="22" xfId="0" applyFont="1" applyBorder="1" applyAlignment="1" quotePrefix="1">
      <alignment horizontal="right"/>
    </xf>
    <xf numFmtId="0" fontId="23" fillId="0" borderId="22" xfId="0" applyFont="1" applyBorder="1" applyAlignment="1">
      <alignment horizontal="right"/>
    </xf>
    <xf numFmtId="37" fontId="0" fillId="0" borderId="13" xfId="0" applyNumberFormat="1" applyBorder="1" applyAlignment="1" applyProtection="1">
      <alignment/>
      <protection/>
    </xf>
    <xf numFmtId="37" fontId="0" fillId="0" borderId="4" xfId="0" applyNumberFormat="1" applyFont="1" applyBorder="1" applyAlignment="1">
      <alignment horizontal="right"/>
    </xf>
    <xf numFmtId="0" fontId="6" fillId="0" borderId="0" xfId="0" applyFont="1" applyBorder="1" applyAlignment="1">
      <alignment horizontal="right"/>
    </xf>
    <xf numFmtId="0" fontId="10" fillId="0" borderId="12" xfId="0" applyFont="1" applyBorder="1" applyAlignment="1">
      <alignment/>
    </xf>
    <xf numFmtId="0" fontId="7" fillId="0" borderId="0" xfId="0" applyFont="1" applyBorder="1" applyAlignment="1">
      <alignment horizontal="left"/>
    </xf>
    <xf numFmtId="0" fontId="7" fillId="0" borderId="0" xfId="0" applyFont="1" applyBorder="1" applyAlignment="1">
      <alignment horizontal="left"/>
    </xf>
    <xf numFmtId="37" fontId="15" fillId="0" borderId="0" xfId="0" applyNumberFormat="1" applyFont="1" applyBorder="1" applyAlignment="1" applyProtection="1">
      <alignment/>
      <protection/>
    </xf>
    <xf numFmtId="0" fontId="8" fillId="0" borderId="17" xfId="0" applyFont="1" applyBorder="1" applyAlignment="1">
      <alignment horizontal="centerContinuous"/>
    </xf>
    <xf numFmtId="37" fontId="6" fillId="0" borderId="31" xfId="0" applyNumberFormat="1" applyFont="1" applyBorder="1" applyAlignment="1" applyProtection="1">
      <alignment/>
      <protection/>
    </xf>
    <xf numFmtId="37" fontId="6" fillId="0" borderId="32" xfId="0" applyNumberFormat="1" applyFont="1" applyBorder="1" applyAlignment="1" applyProtection="1">
      <alignment/>
      <protection/>
    </xf>
    <xf numFmtId="37" fontId="6" fillId="0" borderId="32" xfId="0" applyNumberFormat="1" applyFont="1" applyBorder="1" applyAlignment="1" applyProtection="1">
      <alignment horizontal="centerContinuous"/>
      <protection/>
    </xf>
    <xf numFmtId="166" fontId="9" fillId="0" borderId="12" xfId="0" applyNumberFormat="1" applyFont="1" applyBorder="1" applyAlignment="1" applyProtection="1">
      <alignment horizontal="centerContinuous"/>
      <protection/>
    </xf>
    <xf numFmtId="0" fontId="6" fillId="0" borderId="13" xfId="0" applyFont="1" applyBorder="1" applyAlignment="1">
      <alignment horizontal="centerContinuous"/>
    </xf>
    <xf numFmtId="0" fontId="8" fillId="0" borderId="13" xfId="0" applyFont="1" applyBorder="1" applyAlignment="1">
      <alignment horizontal="centerContinuous"/>
    </xf>
    <xf numFmtId="37" fontId="6" fillId="0" borderId="32" xfId="0" applyNumberFormat="1" applyFont="1" applyBorder="1" applyAlignment="1" applyProtection="1">
      <alignment/>
      <protection/>
    </xf>
    <xf numFmtId="37" fontId="9" fillId="0" borderId="9" xfId="0" applyNumberFormat="1" applyFont="1" applyBorder="1" applyAlignment="1" applyProtection="1">
      <alignment/>
      <protection/>
    </xf>
    <xf numFmtId="166" fontId="0" fillId="0" borderId="12" xfId="0" applyNumberFormat="1" applyBorder="1" applyAlignment="1" applyProtection="1">
      <alignment horizontal="centerContinuous"/>
      <protection/>
    </xf>
    <xf numFmtId="166" fontId="0" fillId="0" borderId="13" xfId="0" applyNumberFormat="1" applyBorder="1" applyAlignment="1" applyProtection="1">
      <alignment horizontal="centerContinuous"/>
      <protection/>
    </xf>
    <xf numFmtId="0" fontId="6" fillId="0" borderId="0" xfId="0" applyFont="1" applyBorder="1" applyAlignment="1" quotePrefix="1">
      <alignment horizontal="right"/>
    </xf>
    <xf numFmtId="37" fontId="0" fillId="0" borderId="32" xfId="0" applyNumberFormat="1" applyFont="1" applyBorder="1" applyAlignment="1" applyProtection="1">
      <alignment/>
      <protection/>
    </xf>
    <xf numFmtId="0" fontId="0" fillId="0" borderId="0" xfId="21" applyFont="1">
      <alignment/>
      <protection/>
    </xf>
    <xf numFmtId="37" fontId="6" fillId="0" borderId="33" xfId="0" applyNumberFormat="1" applyFont="1" applyBorder="1" applyAlignment="1" applyProtection="1">
      <alignment/>
      <protection/>
    </xf>
    <xf numFmtId="37" fontId="6" fillId="0" borderId="20" xfId="0" applyNumberFormat="1" applyFont="1" applyBorder="1" applyAlignment="1" applyProtection="1">
      <alignment/>
      <protection/>
    </xf>
    <xf numFmtId="37" fontId="0" fillId="0" borderId="21" xfId="0" applyNumberFormat="1" applyBorder="1" applyAlignment="1" applyProtection="1">
      <alignment horizontal="centerContinuous"/>
      <protection/>
    </xf>
    <xf numFmtId="37" fontId="6" fillId="0" borderId="22" xfId="0" applyNumberFormat="1" applyFont="1" applyBorder="1" applyAlignment="1" applyProtection="1">
      <alignment/>
      <protection/>
    </xf>
    <xf numFmtId="37" fontId="0" fillId="0" borderId="14" xfId="0" applyNumberFormat="1" applyFont="1" applyBorder="1" applyAlignment="1" applyProtection="1">
      <alignment/>
      <protection/>
    </xf>
    <xf numFmtId="37" fontId="8" fillId="0" borderId="14" xfId="15" applyNumberFormat="1" applyFont="1" applyBorder="1" applyAlignment="1">
      <alignment horizontal="right"/>
    </xf>
    <xf numFmtId="0" fontId="23" fillId="0" borderId="21" xfId="0" applyFont="1" applyBorder="1" applyAlignment="1">
      <alignment/>
    </xf>
    <xf numFmtId="0" fontId="23" fillId="0" borderId="14" xfId="0" applyFont="1" applyBorder="1" applyAlignment="1">
      <alignment/>
    </xf>
    <xf numFmtId="0" fontId="8" fillId="0" borderId="0" xfId="0" applyFont="1" applyBorder="1" applyAlignment="1">
      <alignment horizontal="centerContinuous"/>
    </xf>
    <xf numFmtId="194" fontId="0" fillId="0" borderId="0" xfId="0" applyNumberFormat="1" applyAlignment="1">
      <alignment horizontal="center"/>
    </xf>
    <xf numFmtId="166" fontId="0" fillId="0" borderId="16" xfId="0" applyNumberFormat="1" applyBorder="1" applyAlignment="1" applyProtection="1">
      <alignment horizontal="centerContinuous"/>
      <protection/>
    </xf>
    <xf numFmtId="49" fontId="0" fillId="0" borderId="0" xfId="0" applyNumberFormat="1" applyAlignment="1">
      <alignment/>
    </xf>
    <xf numFmtId="194" fontId="0" fillId="0" borderId="13" xfId="0" applyNumberFormat="1" applyBorder="1" applyAlignment="1">
      <alignment horizontal="center"/>
    </xf>
    <xf numFmtId="0" fontId="0" fillId="0" borderId="4" xfId="0" applyFont="1" applyBorder="1" applyAlignment="1">
      <alignment horizontal="left"/>
    </xf>
    <xf numFmtId="0" fontId="0" fillId="0" borderId="0" xfId="0" applyBorder="1" applyAlignment="1">
      <alignment horizontal="left"/>
    </xf>
    <xf numFmtId="0" fontId="0" fillId="0" borderId="0" xfId="0" applyNumberFormat="1" applyBorder="1" applyAlignment="1">
      <alignment/>
    </xf>
    <xf numFmtId="0" fontId="0" fillId="0" borderId="0" xfId="0" applyAlignment="1">
      <alignment vertical="top"/>
    </xf>
    <xf numFmtId="0" fontId="6" fillId="0" borderId="17" xfId="0" applyFont="1" applyBorder="1" applyAlignment="1">
      <alignment vertical="top"/>
    </xf>
    <xf numFmtId="0" fontId="6" fillId="0" borderId="17" xfId="0" applyFont="1" applyBorder="1" applyAlignment="1">
      <alignment horizontal="centerContinuous" vertical="top"/>
    </xf>
    <xf numFmtId="0" fontId="0" fillId="0" borderId="17" xfId="0" applyBorder="1" applyAlignment="1">
      <alignment horizontal="centerContinuous" vertical="top"/>
    </xf>
    <xf numFmtId="0" fontId="0" fillId="0" borderId="17" xfId="0" applyBorder="1" applyAlignment="1">
      <alignment vertical="top"/>
    </xf>
    <xf numFmtId="166" fontId="0" fillId="0" borderId="17" xfId="0" applyNumberFormat="1" applyBorder="1" applyAlignment="1" applyProtection="1">
      <alignment horizontal="centerContinuous" vertical="top"/>
      <protection/>
    </xf>
    <xf numFmtId="169" fontId="6" fillId="0" borderId="17" xfId="0" applyNumberFormat="1" applyFont="1" applyBorder="1" applyAlignment="1" applyProtection="1">
      <alignment horizontal="centerContinuous" vertical="top"/>
      <protection/>
    </xf>
    <xf numFmtId="0" fontId="6" fillId="0" borderId="0" xfId="0" applyFont="1" applyAlignment="1">
      <alignment horizontal="centerContinuous" vertical="top"/>
    </xf>
    <xf numFmtId="0" fontId="0" fillId="0" borderId="0" xfId="0" applyFont="1" applyAlignment="1">
      <alignment horizontal="centerContinuous" vertical="top"/>
    </xf>
    <xf numFmtId="0" fontId="0" fillId="0" borderId="0" xfId="0" applyFont="1" applyAlignment="1">
      <alignment vertical="top"/>
    </xf>
    <xf numFmtId="0" fontId="6" fillId="0" borderId="0" xfId="0" applyFont="1" applyAlignment="1">
      <alignment vertical="top"/>
    </xf>
    <xf numFmtId="0" fontId="6" fillId="0" borderId="14" xfId="0" applyFont="1" applyBorder="1" applyAlignment="1">
      <alignment horizontal="left" vertical="top"/>
    </xf>
    <xf numFmtId="0" fontId="6" fillId="0" borderId="14" xfId="0" applyFont="1" applyBorder="1" applyAlignment="1">
      <alignment horizontal="centerContinuous" vertical="top"/>
    </xf>
    <xf numFmtId="0" fontId="0" fillId="0" borderId="14" xfId="0" applyFont="1" applyBorder="1" applyAlignment="1">
      <alignment horizontal="centerContinuous" vertical="top"/>
    </xf>
    <xf numFmtId="0" fontId="0" fillId="0" borderId="14" xfId="0" applyFont="1" applyBorder="1" applyAlignment="1">
      <alignment vertical="top"/>
    </xf>
    <xf numFmtId="37" fontId="0" fillId="0" borderId="34" xfId="0" applyNumberFormat="1" applyFont="1" applyBorder="1" applyAlignment="1">
      <alignment/>
    </xf>
    <xf numFmtId="37" fontId="0" fillId="0" borderId="35" xfId="0" applyNumberFormat="1" applyFont="1" applyBorder="1" applyAlignment="1">
      <alignment/>
    </xf>
    <xf numFmtId="41" fontId="0" fillId="0" borderId="0" xfId="15" applyNumberFormat="1" applyFont="1" applyBorder="1" applyAlignment="1">
      <alignment/>
    </xf>
    <xf numFmtId="0" fontId="0" fillId="0" borderId="36" xfId="0" applyFont="1" applyBorder="1" applyAlignment="1">
      <alignment horizontal="centerContinuous" vertical="center"/>
    </xf>
    <xf numFmtId="0" fontId="0" fillId="0" borderId="37" xfId="0" applyNumberFormat="1" applyFont="1" applyBorder="1" applyAlignment="1" quotePrefix="1">
      <alignment horizontal="center" vertical="center"/>
    </xf>
    <xf numFmtId="0" fontId="0" fillId="0" borderId="38" xfId="0" applyNumberFormat="1" applyFont="1" applyBorder="1" applyAlignment="1" quotePrefix="1">
      <alignment horizontal="center" vertical="center"/>
    </xf>
    <xf numFmtId="0" fontId="0" fillId="0" borderId="0" xfId="0" applyFont="1" applyAlignment="1">
      <alignment vertical="center"/>
    </xf>
    <xf numFmtId="0" fontId="10" fillId="0" borderId="0" xfId="0" applyFont="1" applyAlignment="1">
      <alignment horizontal="centerContinuous" vertical="center"/>
    </xf>
    <xf numFmtId="194" fontId="0" fillId="0" borderId="0" xfId="0" applyNumberFormat="1" applyBorder="1" applyAlignment="1">
      <alignment horizontal="center"/>
    </xf>
    <xf numFmtId="169" fontId="6" fillId="0" borderId="17" xfId="0" applyNumberFormat="1" applyFont="1" applyBorder="1" applyAlignment="1" applyProtection="1">
      <alignment horizontal="right" vertical="top"/>
      <protection/>
    </xf>
    <xf numFmtId="49" fontId="0" fillId="0" borderId="17" xfId="0" applyNumberFormat="1" applyBorder="1" applyAlignment="1">
      <alignment horizontal="centerContinuous" vertical="top"/>
    </xf>
    <xf numFmtId="49" fontId="9" fillId="0" borderId="0" xfId="0" applyNumberFormat="1" applyFont="1" applyAlignment="1">
      <alignment/>
    </xf>
    <xf numFmtId="49" fontId="0" fillId="0" borderId="0" xfId="0" applyNumberFormat="1" applyAlignment="1">
      <alignment horizontal="left"/>
    </xf>
    <xf numFmtId="49" fontId="0" fillId="0" borderId="0" xfId="0" applyNumberFormat="1" applyAlignment="1">
      <alignment horizontal="right"/>
    </xf>
    <xf numFmtId="49" fontId="0" fillId="0" borderId="17" xfId="0" applyNumberFormat="1" applyBorder="1" applyAlignment="1">
      <alignment horizontal="right"/>
    </xf>
    <xf numFmtId="49" fontId="6" fillId="0" borderId="0" xfId="0" applyNumberFormat="1" applyFont="1" applyAlignment="1">
      <alignment/>
    </xf>
    <xf numFmtId="37" fontId="0" fillId="0" borderId="1" xfId="0" applyNumberFormat="1" applyBorder="1" applyAlignment="1" applyProtection="1">
      <alignment/>
      <protection/>
    </xf>
    <xf numFmtId="0" fontId="0" fillId="0" borderId="0" xfId="0" applyAlignment="1">
      <alignment horizontal="left" vertical="top"/>
    </xf>
    <xf numFmtId="49" fontId="0" fillId="0" borderId="0" xfId="0" applyNumberFormat="1" applyFont="1" applyAlignment="1">
      <alignment horizontal="left"/>
    </xf>
    <xf numFmtId="49" fontId="0" fillId="0" borderId="0" xfId="0" applyNumberFormat="1" applyFont="1" applyAlignment="1" quotePrefix="1">
      <alignment horizontal="left"/>
    </xf>
    <xf numFmtId="49" fontId="0" fillId="0" borderId="0" xfId="15" applyNumberFormat="1" applyFont="1" applyAlignment="1">
      <alignment/>
    </xf>
    <xf numFmtId="0" fontId="0" fillId="0" borderId="0" xfId="0" applyNumberFormat="1" applyAlignment="1">
      <alignment horizontal="left"/>
    </xf>
    <xf numFmtId="0" fontId="0" fillId="0" borderId="0" xfId="0" applyNumberFormat="1" applyAlignment="1" quotePrefix="1">
      <alignment/>
    </xf>
    <xf numFmtId="49" fontId="0" fillId="0" borderId="0" xfId="0" applyNumberFormat="1" applyFont="1" applyAlignment="1">
      <alignment/>
    </xf>
    <xf numFmtId="0" fontId="8" fillId="0" borderId="0" xfId="0" applyFont="1" applyBorder="1" applyAlignment="1">
      <alignment horizontal="right"/>
    </xf>
    <xf numFmtId="166" fontId="8" fillId="0" borderId="0" xfId="0" applyNumberFormat="1" applyFont="1" applyBorder="1" applyAlignment="1" applyProtection="1">
      <alignment horizontal="centerContinuous"/>
      <protection/>
    </xf>
    <xf numFmtId="0" fontId="8" fillId="0" borderId="0" xfId="0" applyFont="1" applyAlignment="1">
      <alignment horizontal="centerContinuous"/>
    </xf>
    <xf numFmtId="0" fontId="8" fillId="0" borderId="0" xfId="0" applyFont="1" applyBorder="1" applyAlignment="1">
      <alignment horizontal="center"/>
    </xf>
    <xf numFmtId="49" fontId="0" fillId="0" borderId="17" xfId="0" applyNumberFormat="1" applyFont="1" applyBorder="1" applyAlignment="1">
      <alignment/>
    </xf>
    <xf numFmtId="0" fontId="8" fillId="0" borderId="17" xfId="0" applyFont="1" applyBorder="1" applyAlignment="1">
      <alignment horizontal="right"/>
    </xf>
    <xf numFmtId="166" fontId="8" fillId="0" borderId="17" xfId="0" applyNumberFormat="1" applyFont="1" applyBorder="1" applyAlignment="1" applyProtection="1">
      <alignment horizontal="centerContinuous"/>
      <protection/>
    </xf>
    <xf numFmtId="0" fontId="8" fillId="0" borderId="17" xfId="0" applyFont="1" applyBorder="1" applyAlignment="1">
      <alignment horizontal="center"/>
    </xf>
    <xf numFmtId="37" fontId="0" fillId="0" borderId="17" xfId="0" applyNumberFormat="1" applyFont="1" applyBorder="1" applyAlignment="1" applyProtection="1">
      <alignment/>
      <protection/>
    </xf>
    <xf numFmtId="49" fontId="0" fillId="0" borderId="0" xfId="0" applyNumberFormat="1" applyFont="1" applyBorder="1" applyAlignment="1">
      <alignment/>
    </xf>
    <xf numFmtId="166" fontId="0" fillId="0" borderId="0" xfId="0" applyNumberFormat="1" applyFont="1" applyAlignment="1" applyProtection="1">
      <alignment/>
      <protection/>
    </xf>
    <xf numFmtId="166" fontId="0" fillId="0" borderId="0" xfId="0" applyNumberFormat="1" applyFont="1" applyBorder="1" applyAlignment="1" applyProtection="1">
      <alignment horizontal="left"/>
      <protection/>
    </xf>
    <xf numFmtId="43" fontId="0" fillId="0" borderId="0" xfId="0" applyNumberFormat="1" applyAlignment="1">
      <alignment/>
    </xf>
    <xf numFmtId="49" fontId="0" fillId="0" borderId="39" xfId="0" applyNumberFormat="1" applyFont="1" applyBorder="1" applyAlignment="1">
      <alignment horizontal="center"/>
    </xf>
    <xf numFmtId="7" fontId="0" fillId="0" borderId="40" xfId="0" applyNumberFormat="1" applyFont="1" applyBorder="1" applyAlignment="1">
      <alignment horizontal="center"/>
    </xf>
    <xf numFmtId="37" fontId="6" fillId="0" borderId="41" xfId="0" applyNumberFormat="1" applyFont="1" applyBorder="1" applyAlignment="1" applyProtection="1">
      <alignment/>
      <protection/>
    </xf>
    <xf numFmtId="37" fontId="6" fillId="0" borderId="42" xfId="0" applyNumberFormat="1" applyFont="1" applyBorder="1" applyAlignment="1" applyProtection="1">
      <alignment/>
      <protection/>
    </xf>
    <xf numFmtId="37" fontId="6" fillId="0" borderId="42" xfId="0" applyNumberFormat="1" applyFont="1" applyBorder="1" applyAlignment="1" applyProtection="1">
      <alignment horizontal="centerContinuous"/>
      <protection/>
    </xf>
    <xf numFmtId="0" fontId="0" fillId="0" borderId="0" xfId="0" applyBorder="1" applyAlignment="1">
      <alignment horizontal="right"/>
    </xf>
    <xf numFmtId="49" fontId="0" fillId="0" borderId="17" xfId="0" applyNumberFormat="1" applyBorder="1" applyAlignment="1">
      <alignment horizontal="left"/>
    </xf>
    <xf numFmtId="194" fontId="0" fillId="0" borderId="17" xfId="0" applyNumberFormat="1" applyBorder="1" applyAlignment="1">
      <alignment horizontal="center"/>
    </xf>
    <xf numFmtId="166" fontId="0" fillId="0" borderId="17" xfId="0" applyNumberFormat="1" applyBorder="1" applyAlignment="1" applyProtection="1">
      <alignment horizontal="center"/>
      <protection/>
    </xf>
    <xf numFmtId="0" fontId="6" fillId="0" borderId="0" xfId="0" applyFont="1" applyBorder="1" applyAlignment="1">
      <alignment/>
    </xf>
    <xf numFmtId="49" fontId="0" fillId="0" borderId="0" xfId="0" applyNumberFormat="1" applyBorder="1" applyAlignment="1">
      <alignment/>
    </xf>
    <xf numFmtId="0" fontId="0" fillId="0" borderId="5" xfId="0" applyBorder="1" applyAlignment="1">
      <alignment horizontal="right"/>
    </xf>
    <xf numFmtId="37" fontId="0" fillId="0" borderId="43" xfId="0" applyNumberFormat="1" applyBorder="1" applyAlignment="1" applyProtection="1">
      <alignment/>
      <protection/>
    </xf>
    <xf numFmtId="173" fontId="0" fillId="0" borderId="37" xfId="0" applyNumberFormat="1" applyFont="1" applyBorder="1" applyAlignment="1">
      <alignment horizontal="center" vertical="center"/>
    </xf>
    <xf numFmtId="0" fontId="0" fillId="0" borderId="44" xfId="0" applyFont="1" applyBorder="1" applyAlignment="1">
      <alignment vertical="center"/>
    </xf>
    <xf numFmtId="0" fontId="0" fillId="0" borderId="44" xfId="0" applyFont="1" applyBorder="1" applyAlignment="1">
      <alignment horizontal="centerContinuous" vertical="center"/>
    </xf>
    <xf numFmtId="0" fontId="0" fillId="0" borderId="45" xfId="0" applyFont="1" applyBorder="1" applyAlignment="1">
      <alignment horizontal="centerContinuous" vertical="center"/>
    </xf>
    <xf numFmtId="0" fontId="23" fillId="0" borderId="6" xfId="0" applyFont="1" applyBorder="1" applyAlignment="1" quotePrefix="1">
      <alignment horizontal="left"/>
    </xf>
    <xf numFmtId="0" fontId="9" fillId="0" borderId="4" xfId="0" applyFont="1" applyBorder="1" applyAlignment="1">
      <alignment/>
    </xf>
    <xf numFmtId="37" fontId="9" fillId="0" borderId="25" xfId="15" applyNumberFormat="1" applyFont="1" applyBorder="1" applyAlignment="1">
      <alignment/>
    </xf>
    <xf numFmtId="0" fontId="9" fillId="0" borderId="6" xfId="0" applyFont="1" applyBorder="1" applyAlignment="1">
      <alignment/>
    </xf>
    <xf numFmtId="0" fontId="9" fillId="0" borderId="0" xfId="0" applyFont="1" applyBorder="1" applyAlignment="1">
      <alignment/>
    </xf>
    <xf numFmtId="180" fontId="9" fillId="0" borderId="4" xfId="0" applyNumberFormat="1" applyFont="1" applyBorder="1" applyAlignment="1">
      <alignment/>
    </xf>
    <xf numFmtId="37" fontId="9" fillId="0" borderId="25" xfId="0" applyNumberFormat="1" applyFont="1" applyBorder="1" applyAlignment="1">
      <alignment/>
    </xf>
    <xf numFmtId="37" fontId="0" fillId="0" borderId="46" xfId="0" applyNumberFormat="1" applyBorder="1" applyAlignment="1" applyProtection="1">
      <alignment horizontal="centerContinuous"/>
      <protection/>
    </xf>
    <xf numFmtId="37" fontId="6" fillId="0" borderId="47" xfId="0" applyNumberFormat="1" applyFont="1" applyBorder="1" applyAlignment="1" applyProtection="1">
      <alignment horizontal="centerContinuous"/>
      <protection/>
    </xf>
    <xf numFmtId="0" fontId="15" fillId="0" borderId="17" xfId="0" applyFont="1" applyBorder="1" applyAlignment="1">
      <alignment horizontal="centerContinuous" vertical="top"/>
    </xf>
    <xf numFmtId="0" fontId="6" fillId="0" borderId="17" xfId="0" applyFont="1" applyBorder="1" applyAlignment="1">
      <alignment vertical="top"/>
    </xf>
    <xf numFmtId="37" fontId="6" fillId="0" borderId="48" xfId="0" applyNumberFormat="1" applyFont="1" applyBorder="1" applyAlignment="1" applyProtection="1">
      <alignment horizontal="centerContinuous"/>
      <protection/>
    </xf>
    <xf numFmtId="37" fontId="0" fillId="0" borderId="6" xfId="0" applyNumberFormat="1" applyBorder="1" applyAlignment="1" applyProtection="1">
      <alignment horizontal="right"/>
      <protection/>
    </xf>
    <xf numFmtId="37" fontId="0" fillId="0" borderId="46" xfId="0" applyNumberFormat="1" applyBorder="1" applyAlignment="1" applyProtection="1">
      <alignment/>
      <protection/>
    </xf>
    <xf numFmtId="37" fontId="6" fillId="0" borderId="47" xfId="0" applyNumberFormat="1" applyFont="1" applyBorder="1" applyAlignment="1" applyProtection="1">
      <alignment/>
      <protection/>
    </xf>
    <xf numFmtId="37" fontId="6" fillId="0" borderId="49" xfId="0" applyNumberFormat="1" applyFont="1" applyBorder="1" applyAlignment="1" applyProtection="1">
      <alignment horizontal="centerContinuous"/>
      <protection/>
    </xf>
    <xf numFmtId="37" fontId="6" fillId="0" borderId="50" xfId="0" applyNumberFormat="1" applyFont="1" applyBorder="1" applyAlignment="1" applyProtection="1">
      <alignment/>
      <protection/>
    </xf>
    <xf numFmtId="166" fontId="0" fillId="0" borderId="27" xfId="0" applyNumberFormat="1" applyBorder="1" applyAlignment="1" applyProtection="1">
      <alignment horizontal="center"/>
      <protection/>
    </xf>
    <xf numFmtId="166" fontId="0" fillId="0" borderId="27" xfId="0" applyNumberFormat="1" applyBorder="1" applyAlignment="1" applyProtection="1">
      <alignment horizontal="centerContinuous"/>
      <protection/>
    </xf>
    <xf numFmtId="0" fontId="0" fillId="0" borderId="27" xfId="0" applyBorder="1" applyAlignment="1">
      <alignment horizontal="center"/>
    </xf>
    <xf numFmtId="37" fontId="0" fillId="0" borderId="27" xfId="0" applyNumberFormat="1" applyBorder="1" applyAlignment="1" applyProtection="1">
      <alignment/>
      <protection/>
    </xf>
    <xf numFmtId="37" fontId="0" fillId="0" borderId="51" xfId="0" applyNumberFormat="1" applyBorder="1" applyAlignment="1" applyProtection="1">
      <alignment horizontal="centerContinuous"/>
      <protection/>
    </xf>
    <xf numFmtId="0" fontId="0" fillId="0" borderId="52" xfId="0" applyBorder="1" applyAlignment="1">
      <alignment horizontal="centerContinuous"/>
    </xf>
    <xf numFmtId="0" fontId="0" fillId="0" borderId="53" xfId="0" applyBorder="1" applyAlignment="1">
      <alignment horizontal="centerContinuous"/>
    </xf>
    <xf numFmtId="49" fontId="0" fillId="0" borderId="0" xfId="0" applyNumberFormat="1" applyBorder="1" applyAlignment="1">
      <alignment horizontal="left"/>
    </xf>
    <xf numFmtId="0" fontId="17" fillId="0" borderId="0" xfId="0" applyFont="1" applyBorder="1" applyAlignment="1">
      <alignment horizontal="left" vertical="center"/>
    </xf>
    <xf numFmtId="166" fontId="0" fillId="0" borderId="0" xfId="0" applyNumberFormat="1" applyBorder="1" applyAlignment="1" applyProtection="1">
      <alignment horizontal="center"/>
      <protection/>
    </xf>
    <xf numFmtId="166" fontId="0" fillId="0" borderId="0" xfId="0" applyNumberFormat="1" applyBorder="1" applyAlignment="1" applyProtection="1" quotePrefix="1">
      <alignment horizontal="centerContinuous"/>
      <protection/>
    </xf>
    <xf numFmtId="0" fontId="6" fillId="0" borderId="0" xfId="0" applyFont="1" applyAlignment="1">
      <alignment horizontal="left" vertical="center"/>
    </xf>
    <xf numFmtId="0" fontId="6" fillId="0" borderId="0" xfId="0" applyFont="1" applyAlignment="1" quotePrefix="1">
      <alignment horizontal="left"/>
    </xf>
    <xf numFmtId="37" fontId="6" fillId="0" borderId="54" xfId="0" applyNumberFormat="1" applyFont="1" applyBorder="1" applyAlignment="1" applyProtection="1">
      <alignment/>
      <protection/>
    </xf>
    <xf numFmtId="0" fontId="6" fillId="0" borderId="0" xfId="0" applyNumberFormat="1" applyFont="1" applyAlignment="1">
      <alignment/>
    </xf>
    <xf numFmtId="37" fontId="6" fillId="0" borderId="4" xfId="0" applyNumberFormat="1" applyFont="1" applyBorder="1" applyAlignment="1" applyProtection="1">
      <alignment horizontal="right"/>
      <protection/>
    </xf>
    <xf numFmtId="37" fontId="6" fillId="0" borderId="0" xfId="0" applyNumberFormat="1" applyFont="1" applyAlignment="1" applyProtection="1">
      <alignment/>
      <protection/>
    </xf>
    <xf numFmtId="37" fontId="6" fillId="0" borderId="4" xfId="0" applyNumberFormat="1" applyFont="1" applyBorder="1" applyAlignment="1" applyProtection="1">
      <alignment horizontal="centerContinuous"/>
      <protection/>
    </xf>
    <xf numFmtId="37" fontId="6" fillId="0" borderId="0" xfId="0" applyNumberFormat="1" applyFont="1" applyAlignment="1" applyProtection="1">
      <alignment horizontal="centerContinuous"/>
      <protection/>
    </xf>
    <xf numFmtId="37" fontId="6" fillId="0" borderId="4" xfId="0" applyNumberFormat="1" applyFont="1" applyBorder="1" applyAlignment="1">
      <alignment horizontal="right"/>
    </xf>
    <xf numFmtId="37" fontId="6" fillId="0" borderId="38" xfId="0" applyNumberFormat="1" applyFont="1" applyBorder="1" applyAlignment="1" applyProtection="1">
      <alignment/>
      <protection/>
    </xf>
    <xf numFmtId="37" fontId="6" fillId="0" borderId="55" xfId="0" applyNumberFormat="1" applyFont="1" applyBorder="1" applyAlignment="1" applyProtection="1">
      <alignment/>
      <protection/>
    </xf>
    <xf numFmtId="37" fontId="6" fillId="0" borderId="36" xfId="0" applyNumberFormat="1" applyFont="1" applyBorder="1" applyAlignment="1" applyProtection="1">
      <alignment/>
      <protection/>
    </xf>
    <xf numFmtId="0" fontId="15" fillId="0" borderId="9" xfId="0" applyFont="1" applyBorder="1" applyAlignment="1">
      <alignment horizontal="centerContinuous"/>
    </xf>
    <xf numFmtId="0" fontId="4" fillId="0" borderId="14" xfId="0" applyFont="1" applyBorder="1" applyAlignment="1">
      <alignment horizontal="centerContinuous"/>
    </xf>
    <xf numFmtId="0" fontId="6"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177" fontId="6" fillId="0" borderId="4" xfId="0" applyNumberFormat="1" applyFont="1" applyBorder="1" applyAlignment="1" applyProtection="1">
      <alignment horizontal="center"/>
      <protection/>
    </xf>
    <xf numFmtId="37" fontId="6" fillId="0" borderId="56" xfId="0" applyNumberFormat="1" applyFont="1" applyBorder="1" applyAlignment="1" applyProtection="1">
      <alignment/>
      <protection/>
    </xf>
    <xf numFmtId="37" fontId="6" fillId="0" borderId="57" xfId="0" applyNumberFormat="1" applyFont="1" applyBorder="1" applyAlignment="1" applyProtection="1">
      <alignment/>
      <protection/>
    </xf>
    <xf numFmtId="0" fontId="6" fillId="0" borderId="58" xfId="0" applyFont="1" applyBorder="1" applyAlignment="1">
      <alignment/>
    </xf>
    <xf numFmtId="0" fontId="6" fillId="0" borderId="17" xfId="0" applyFont="1" applyFill="1" applyBorder="1" applyAlignment="1">
      <alignment horizontal="left"/>
    </xf>
    <xf numFmtId="0" fontId="15" fillId="0" borderId="17" xfId="0" applyFont="1" applyBorder="1" applyAlignment="1">
      <alignment horizontal="centerContinuous"/>
    </xf>
    <xf numFmtId="0" fontId="6" fillId="0" borderId="17" xfId="0" applyFont="1" applyBorder="1" applyAlignment="1">
      <alignment horizontal="centerContinuous"/>
    </xf>
    <xf numFmtId="0" fontId="0" fillId="0" borderId="17" xfId="0" applyFont="1" applyBorder="1" applyAlignment="1">
      <alignment horizontal="centerContinuous"/>
    </xf>
    <xf numFmtId="49" fontId="0" fillId="0" borderId="17" xfId="0" applyNumberFormat="1" applyFont="1" applyBorder="1" applyAlignment="1">
      <alignment horizontal="left"/>
    </xf>
    <xf numFmtId="0" fontId="0" fillId="0" borderId="17" xfId="0" applyFont="1" applyBorder="1" applyAlignment="1">
      <alignment horizontal="center"/>
    </xf>
    <xf numFmtId="0" fontId="0" fillId="0" borderId="0" xfId="0" applyFont="1" applyBorder="1" applyAlignment="1">
      <alignment vertical="top"/>
    </xf>
    <xf numFmtId="0" fontId="6" fillId="0" borderId="0" xfId="0" applyFont="1" applyBorder="1" applyAlignment="1">
      <alignment horizontal="left" vertical="top"/>
    </xf>
    <xf numFmtId="0" fontId="7" fillId="0" borderId="0" xfId="0" applyFont="1" applyBorder="1" applyAlignment="1">
      <alignment horizontal="center" vertical="top"/>
    </xf>
    <xf numFmtId="37" fontId="9" fillId="0" borderId="0" xfId="0" applyNumberFormat="1" applyFont="1" applyBorder="1" applyAlignment="1" applyProtection="1">
      <alignment horizontal="left"/>
      <protection/>
    </xf>
    <xf numFmtId="0" fontId="16" fillId="0" borderId="17" xfId="0" applyFont="1" applyBorder="1" applyAlignment="1">
      <alignment horizontal="centerContinuous" vertical="top"/>
    </xf>
    <xf numFmtId="0" fontId="28" fillId="0" borderId="17" xfId="0" applyFont="1" applyBorder="1" applyAlignment="1">
      <alignment horizontal="centerContinuous"/>
    </xf>
    <xf numFmtId="0" fontId="22" fillId="0" borderId="17" xfId="0" applyFont="1" applyBorder="1" applyAlignment="1">
      <alignment horizontal="centerContinuous"/>
    </xf>
    <xf numFmtId="0" fontId="16" fillId="0" borderId="0" xfId="0" applyFont="1" applyAlignment="1">
      <alignment horizontal="centerContinuous" vertical="top"/>
    </xf>
    <xf numFmtId="0" fontId="21" fillId="0" borderId="4" xfId="0" applyFont="1" applyBorder="1" applyAlignment="1">
      <alignment horizontal="center"/>
    </xf>
    <xf numFmtId="0" fontId="6" fillId="0" borderId="17" xfId="0" applyFont="1" applyBorder="1" applyAlignment="1">
      <alignment horizontal="left" vertical="top"/>
    </xf>
    <xf numFmtId="0" fontId="6" fillId="0" borderId="17" xfId="0" applyFont="1" applyBorder="1" applyAlignment="1">
      <alignment horizontal="right" vertical="top"/>
    </xf>
    <xf numFmtId="0" fontId="0" fillId="0" borderId="0" xfId="0" applyBorder="1" applyAlignment="1">
      <alignment/>
    </xf>
    <xf numFmtId="0" fontId="9" fillId="0" borderId="17" xfId="0" applyFont="1" applyBorder="1" applyAlignment="1">
      <alignment/>
    </xf>
    <xf numFmtId="180" fontId="9" fillId="0" borderId="26" xfId="0" applyNumberFormat="1" applyFont="1" applyBorder="1" applyAlignment="1">
      <alignment/>
    </xf>
    <xf numFmtId="37" fontId="9" fillId="0" borderId="17" xfId="0" applyNumberFormat="1" applyFont="1" applyBorder="1" applyAlignment="1">
      <alignment/>
    </xf>
    <xf numFmtId="0" fontId="21" fillId="0" borderId="0" xfId="0" applyFont="1" applyBorder="1" applyAlignment="1">
      <alignment horizontal="left" wrapText="1"/>
    </xf>
    <xf numFmtId="173" fontId="0" fillId="0" borderId="37" xfId="0" applyNumberFormat="1" applyFont="1" applyBorder="1" applyAlignment="1" quotePrefix="1">
      <alignment horizontal="center" vertical="center"/>
    </xf>
    <xf numFmtId="37" fontId="0" fillId="0" borderId="59" xfId="0" applyNumberFormat="1" applyFont="1" applyBorder="1" applyAlignment="1">
      <alignment/>
    </xf>
    <xf numFmtId="10" fontId="0" fillId="0" borderId="0" xfId="0" applyNumberFormat="1" applyAlignment="1">
      <alignment/>
    </xf>
    <xf numFmtId="202" fontId="0" fillId="0" borderId="0" xfId="22" applyNumberFormat="1" applyAlignment="1">
      <alignment/>
    </xf>
    <xf numFmtId="202" fontId="0" fillId="0" borderId="0" xfId="0" applyNumberFormat="1" applyAlignment="1">
      <alignment/>
    </xf>
    <xf numFmtId="37" fontId="6" fillId="0" borderId="0" xfId="0" applyNumberFormat="1" applyFont="1" applyAlignment="1">
      <alignment/>
    </xf>
    <xf numFmtId="37" fontId="6" fillId="0" borderId="23" xfId="0" applyNumberFormat="1" applyFont="1" applyBorder="1" applyAlignment="1" applyProtection="1">
      <alignment horizontal="right"/>
      <protection/>
    </xf>
    <xf numFmtId="37" fontId="6" fillId="0" borderId="54" xfId="0" applyNumberFormat="1" applyFont="1" applyBorder="1" applyAlignment="1" applyProtection="1">
      <alignment horizontal="centerContinuous"/>
      <protection/>
    </xf>
    <xf numFmtId="37" fontId="0" fillId="0" borderId="0" xfId="0" applyNumberFormat="1" applyFont="1" applyBorder="1" applyAlignment="1">
      <alignment horizontal="right"/>
    </xf>
    <xf numFmtId="37" fontId="0" fillId="0" borderId="16" xfId="0" applyNumberFormat="1" applyFont="1" applyBorder="1" applyAlignment="1">
      <alignment horizontal="right"/>
    </xf>
    <xf numFmtId="0" fontId="0" fillId="0" borderId="60" xfId="0" applyBorder="1" applyAlignment="1">
      <alignment horizontal="centerContinuous"/>
    </xf>
    <xf numFmtId="0" fontId="0" fillId="0" borderId="16" xfId="0" applyBorder="1" applyAlignment="1">
      <alignment/>
    </xf>
    <xf numFmtId="0" fontId="28" fillId="0" borderId="17" xfId="0" applyFont="1" applyBorder="1" applyAlignment="1">
      <alignment horizontal="left"/>
    </xf>
    <xf numFmtId="0" fontId="22" fillId="0" borderId="17" xfId="0" applyFont="1" applyBorder="1" applyAlignment="1">
      <alignment horizontal="left"/>
    </xf>
    <xf numFmtId="37" fontId="6" fillId="0" borderId="58" xfId="0" applyNumberFormat="1" applyFont="1" applyBorder="1" applyAlignment="1" applyProtection="1">
      <alignment/>
      <protection/>
    </xf>
    <xf numFmtId="37" fontId="6" fillId="0" borderId="61" xfId="0" applyNumberFormat="1" applyFont="1" applyBorder="1" applyAlignment="1" applyProtection="1">
      <alignment/>
      <protection/>
    </xf>
    <xf numFmtId="14" fontId="0" fillId="0" borderId="4" xfId="0" applyNumberFormat="1" applyBorder="1" applyAlignment="1">
      <alignment horizontal="center"/>
    </xf>
    <xf numFmtId="0" fontId="6" fillId="0" borderId="17" xfId="0" applyFont="1" applyFill="1" applyBorder="1" applyAlignment="1">
      <alignment horizontal="right"/>
    </xf>
    <xf numFmtId="0" fontId="6" fillId="0" borderId="17" xfId="0" applyFont="1" applyBorder="1" applyAlignment="1">
      <alignment horizontal="left"/>
    </xf>
    <xf numFmtId="0" fontId="6" fillId="0" borderId="0" xfId="0" applyFont="1" applyAlignment="1">
      <alignment horizontal="right" vertical="top"/>
    </xf>
    <xf numFmtId="37" fontId="6" fillId="0" borderId="17" xfId="0" applyNumberFormat="1" applyFont="1" applyBorder="1" applyAlignment="1" applyProtection="1">
      <alignment/>
      <protection/>
    </xf>
    <xf numFmtId="37" fontId="6" fillId="0" borderId="17" xfId="0" applyNumberFormat="1" applyFont="1" applyBorder="1" applyAlignment="1" applyProtection="1">
      <alignment horizontal="centerContinuous"/>
      <protection/>
    </xf>
    <xf numFmtId="49" fontId="0" fillId="0" borderId="17" xfId="0" applyNumberFormat="1" applyBorder="1" applyAlignment="1">
      <alignment/>
    </xf>
    <xf numFmtId="0" fontId="0" fillId="0" borderId="17" xfId="0" applyBorder="1" applyAlignment="1">
      <alignment horizontal="right"/>
    </xf>
    <xf numFmtId="166" fontId="0" fillId="0" borderId="17" xfId="0" applyNumberFormat="1" applyBorder="1" applyAlignment="1" applyProtection="1">
      <alignment horizontal="centerContinuous"/>
      <protection/>
    </xf>
    <xf numFmtId="0" fontId="0" fillId="0" borderId="17" xfId="0" applyBorder="1" applyAlignment="1">
      <alignment horizontal="left"/>
    </xf>
    <xf numFmtId="0" fontId="0" fillId="0" borderId="17" xfId="0" applyBorder="1" applyAlignment="1">
      <alignment horizontal="left" vertical="top"/>
    </xf>
    <xf numFmtId="37" fontId="0" fillId="0" borderId="27" xfId="0" applyNumberFormat="1" applyFont="1" applyBorder="1" applyAlignment="1">
      <alignment horizontal="right" vertical="top"/>
    </xf>
    <xf numFmtId="37" fontId="0" fillId="0" borderId="17" xfId="0" applyNumberFormat="1" applyBorder="1" applyAlignment="1" applyProtection="1">
      <alignment vertical="top"/>
      <protection/>
    </xf>
    <xf numFmtId="37" fontId="0" fillId="0" borderId="17" xfId="0" applyNumberFormat="1" applyBorder="1" applyAlignment="1" applyProtection="1">
      <alignment horizontal="centerContinuous" vertical="top"/>
      <protection/>
    </xf>
    <xf numFmtId="0" fontId="0" fillId="0" borderId="0" xfId="0" applyNumberFormat="1" applyAlignment="1">
      <alignment vertical="top"/>
    </xf>
    <xf numFmtId="0" fontId="0" fillId="0" borderId="13" xfId="0" applyBorder="1" applyAlignment="1">
      <alignment/>
    </xf>
    <xf numFmtId="37" fontId="0" fillId="0" borderId="13" xfId="0" applyNumberFormat="1" applyBorder="1" applyAlignment="1" applyProtection="1">
      <alignment horizontal="centerContinuous"/>
      <protection/>
    </xf>
    <xf numFmtId="0" fontId="0" fillId="0" borderId="17" xfId="0" applyFont="1" applyBorder="1" applyAlignment="1">
      <alignment horizontal="left"/>
    </xf>
    <xf numFmtId="0" fontId="0" fillId="0" borderId="0" xfId="0" applyBorder="1" applyAlignment="1">
      <alignment vertical="top"/>
    </xf>
    <xf numFmtId="0" fontId="0" fillId="0" borderId="0" xfId="0" applyBorder="1" applyAlignment="1">
      <alignment horizontal="left" vertical="top"/>
    </xf>
    <xf numFmtId="37" fontId="0" fillId="0" borderId="4" xfId="0" applyNumberFormat="1" applyFont="1" applyBorder="1" applyAlignment="1">
      <alignment horizontal="right" vertical="top"/>
    </xf>
    <xf numFmtId="37" fontId="0" fillId="0" borderId="0" xfId="0" applyNumberFormat="1" applyBorder="1" applyAlignment="1" applyProtection="1">
      <alignment vertical="top"/>
      <protection/>
    </xf>
    <xf numFmtId="37" fontId="0" fillId="0" borderId="0" xfId="0" applyNumberFormat="1" applyBorder="1" applyAlignment="1" applyProtection="1">
      <alignment horizontal="centerContinuous" vertical="top"/>
      <protection/>
    </xf>
    <xf numFmtId="37" fontId="0" fillId="0" borderId="0" xfId="0" applyNumberFormat="1" applyFont="1" applyBorder="1" applyAlignment="1">
      <alignment horizontal="right" vertical="top"/>
    </xf>
    <xf numFmtId="0" fontId="6" fillId="0" borderId="0" xfId="0" applyFont="1" applyBorder="1" applyAlignment="1">
      <alignment horizontal="right"/>
    </xf>
    <xf numFmtId="177" fontId="6" fillId="0" borderId="0" xfId="0" applyNumberFormat="1" applyFont="1" applyBorder="1" applyAlignment="1" applyProtection="1">
      <alignment horizontal="center"/>
      <protection/>
    </xf>
    <xf numFmtId="0" fontId="6" fillId="0" borderId="0" xfId="0" applyFont="1" applyBorder="1" applyAlignment="1">
      <alignment/>
    </xf>
    <xf numFmtId="0" fontId="6" fillId="0" borderId="0" xfId="0" applyFont="1" applyBorder="1" applyAlignment="1">
      <alignment horizontal="center"/>
    </xf>
    <xf numFmtId="0" fontId="6" fillId="0" borderId="0" xfId="0" applyFont="1" applyBorder="1" applyAlignment="1" quotePrefix="1">
      <alignment horizontal="center"/>
    </xf>
    <xf numFmtId="194" fontId="0" fillId="0" borderId="0" xfId="0" applyNumberFormat="1" applyFill="1" applyAlignment="1">
      <alignment horizontal="center"/>
    </xf>
    <xf numFmtId="194" fontId="0" fillId="0" borderId="13" xfId="0" applyNumberFormat="1" applyFill="1" applyBorder="1" applyAlignment="1">
      <alignment horizontal="center"/>
    </xf>
    <xf numFmtId="37" fontId="6" fillId="0" borderId="0" xfId="0" applyNumberFormat="1" applyFont="1" applyBorder="1" applyAlignment="1" applyProtection="1">
      <alignment horizontal="centerContinuous"/>
      <protection/>
    </xf>
    <xf numFmtId="37" fontId="0" fillId="0" borderId="17" xfId="0" applyNumberFormat="1" applyFont="1" applyBorder="1" applyAlignment="1">
      <alignment horizontal="right" vertical="top"/>
    </xf>
    <xf numFmtId="37" fontId="0" fillId="0" borderId="13" xfId="0" applyNumberFormat="1" applyBorder="1" applyAlignment="1" applyProtection="1">
      <alignment vertical="top"/>
      <protection/>
    </xf>
    <xf numFmtId="37" fontId="9" fillId="0" borderId="62" xfId="0" applyNumberFormat="1" applyFont="1" applyBorder="1" applyAlignment="1" applyProtection="1">
      <alignment/>
      <protection/>
    </xf>
    <xf numFmtId="37" fontId="9" fillId="0" borderId="63" xfId="0" applyNumberFormat="1" applyFont="1" applyBorder="1" applyAlignment="1" applyProtection="1">
      <alignment/>
      <protection/>
    </xf>
    <xf numFmtId="37" fontId="9" fillId="0" borderId="64" xfId="0" applyNumberFormat="1" applyFont="1" applyBorder="1" applyAlignment="1" applyProtection="1">
      <alignment/>
      <protection/>
    </xf>
    <xf numFmtId="0" fontId="9" fillId="0" borderId="62" xfId="0" applyFont="1" applyBorder="1" applyAlignment="1">
      <alignment/>
    </xf>
    <xf numFmtId="37" fontId="9" fillId="0" borderId="17" xfId="0" applyNumberFormat="1" applyFont="1" applyBorder="1" applyAlignment="1" applyProtection="1">
      <alignment horizontal="left"/>
      <protection/>
    </xf>
    <xf numFmtId="37" fontId="9" fillId="0" borderId="17" xfId="0" applyNumberFormat="1" applyFont="1" applyBorder="1" applyAlignment="1" applyProtection="1">
      <alignment/>
      <protection/>
    </xf>
    <xf numFmtId="0" fontId="0" fillId="0" borderId="17" xfId="0" applyBorder="1" applyAlignment="1">
      <alignment/>
    </xf>
    <xf numFmtId="0" fontId="7" fillId="0" borderId="65" xfId="0" applyFont="1" applyBorder="1" applyAlignment="1">
      <alignment horizontal="center" vertical="center"/>
    </xf>
    <xf numFmtId="0" fontId="21" fillId="0" borderId="8" xfId="0" applyFont="1" applyBorder="1" applyAlignment="1">
      <alignment horizontal="center"/>
    </xf>
    <xf numFmtId="0" fontId="21" fillId="0" borderId="5" xfId="0" applyFont="1" applyBorder="1" applyAlignment="1">
      <alignment horizontal="center"/>
    </xf>
    <xf numFmtId="0" fontId="0" fillId="0" borderId="5" xfId="0" applyBorder="1" applyAlignment="1">
      <alignment horizontal="center"/>
    </xf>
    <xf numFmtId="0" fontId="0" fillId="0" borderId="21" xfId="0" applyBorder="1" applyAlignment="1">
      <alignment horizontal="center"/>
    </xf>
    <xf numFmtId="0" fontId="12" fillId="0" borderId="7" xfId="0" applyFont="1" applyBorder="1" applyAlignment="1">
      <alignment horizontal="center"/>
    </xf>
    <xf numFmtId="0" fontId="0" fillId="0" borderId="7" xfId="0" applyBorder="1" applyAlignment="1">
      <alignment/>
    </xf>
    <xf numFmtId="0" fontId="13" fillId="0" borderId="0" xfId="0" applyFont="1" applyAlignment="1">
      <alignment horizontal="center"/>
    </xf>
    <xf numFmtId="0" fontId="0" fillId="0" borderId="0" xfId="0" applyAlignment="1">
      <alignment/>
    </xf>
    <xf numFmtId="173" fontId="14" fillId="0" borderId="0" xfId="0" applyNumberFormat="1" applyFont="1" applyAlignment="1" quotePrefix="1">
      <alignment horizontal="center"/>
    </xf>
    <xf numFmtId="173" fontId="0" fillId="0" borderId="0" xfId="0" applyNumberFormat="1" applyAlignment="1">
      <alignment/>
    </xf>
    <xf numFmtId="0" fontId="12" fillId="0" borderId="17" xfId="0" applyFont="1" applyBorder="1" applyAlignment="1">
      <alignment horizontal="center"/>
    </xf>
    <xf numFmtId="0" fontId="0" fillId="0" borderId="65" xfId="0" applyBorder="1" applyAlignment="1">
      <alignment horizontal="center" vertical="center"/>
    </xf>
    <xf numFmtId="0" fontId="21" fillId="0" borderId="21" xfId="0" applyFont="1" applyBorder="1" applyAlignment="1">
      <alignment horizontal="center"/>
    </xf>
    <xf numFmtId="0" fontId="21" fillId="0" borderId="0" xfId="0" applyFont="1" applyAlignment="1">
      <alignment horizontal="center"/>
    </xf>
    <xf numFmtId="0" fontId="21" fillId="0" borderId="6" xfId="0" applyFont="1" applyBorder="1" applyAlignment="1">
      <alignment horizontal="center"/>
    </xf>
    <xf numFmtId="0" fontId="21" fillId="0" borderId="4" xfId="0" applyFont="1" applyBorder="1" applyAlignment="1">
      <alignment horizontal="center"/>
    </xf>
    <xf numFmtId="0" fontId="21" fillId="0" borderId="0" xfId="0" applyFont="1" applyAlignment="1">
      <alignment/>
    </xf>
    <xf numFmtId="0" fontId="21" fillId="0" borderId="0" xfId="0" applyFont="1" applyBorder="1" applyAlignment="1">
      <alignment horizontal="center"/>
    </xf>
    <xf numFmtId="49" fontId="29" fillId="0" borderId="0" xfId="20" applyNumberFormat="1" applyFont="1" applyAlignment="1">
      <alignment horizontal="center"/>
    </xf>
    <xf numFmtId="0" fontId="9" fillId="0" borderId="0" xfId="0" applyFont="1" applyAlignment="1">
      <alignment/>
    </xf>
    <xf numFmtId="0" fontId="0" fillId="0" borderId="0" xfId="0" applyFont="1" applyAlignment="1">
      <alignment/>
    </xf>
    <xf numFmtId="0" fontId="9"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0" fillId="0" borderId="10" xfId="0" applyBorder="1" applyAlignment="1">
      <alignment horizontal="center"/>
    </xf>
    <xf numFmtId="0" fontId="0" fillId="0" borderId="46" xfId="0" applyBorder="1" applyAlignment="1">
      <alignment horizontal="center"/>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8" xfId="0" applyBorder="1" applyAlignment="1">
      <alignment horizontal="center" vertical="center" wrapText="1"/>
    </xf>
    <xf numFmtId="0" fontId="0" fillId="0" borderId="21" xfId="0" applyBorder="1" applyAlignment="1">
      <alignment horizontal="center" vertical="center" wrapText="1"/>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vertical="center" wrapText="1"/>
    </xf>
    <xf numFmtId="0" fontId="0" fillId="0" borderId="30" xfId="0" applyBorder="1" applyAlignment="1">
      <alignment horizontal="center" vertical="center" wrapText="1"/>
    </xf>
    <xf numFmtId="0" fontId="0" fillId="0" borderId="11" xfId="0" applyBorder="1" applyAlignment="1">
      <alignment horizontal="center"/>
    </xf>
    <xf numFmtId="0" fontId="0" fillId="0" borderId="65" xfId="0" applyBorder="1" applyAlignment="1">
      <alignment horizontal="center" vertical="center" wrapText="1"/>
    </xf>
    <xf numFmtId="0" fontId="0" fillId="0" borderId="5" xfId="0" applyBorder="1" applyAlignment="1">
      <alignment horizontal="center" vertical="center" wrapText="1"/>
    </xf>
    <xf numFmtId="0" fontId="0" fillId="0" borderId="67"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21" xfId="0" applyBorder="1" applyAlignment="1">
      <alignment horizontal="center" vertical="center"/>
    </xf>
    <xf numFmtId="0" fontId="0" fillId="0" borderId="71" xfId="0" applyBorder="1" applyAlignment="1">
      <alignment horizontal="center" vertical="center" wrapText="1"/>
    </xf>
    <xf numFmtId="0" fontId="0" fillId="0" borderId="71" xfId="0" applyBorder="1" applyAlignment="1">
      <alignment horizontal="center" vertical="center"/>
    </xf>
    <xf numFmtId="0" fontId="0" fillId="0" borderId="59" xfId="0" applyBorder="1" applyAlignment="1">
      <alignment horizontal="center" vertical="center"/>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8" xfId="0" applyBorder="1" applyAlignment="1">
      <alignment horizontal="center"/>
    </xf>
    <xf numFmtId="0" fontId="0" fillId="0" borderId="74"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wrapText="1"/>
    </xf>
    <xf numFmtId="0" fontId="0" fillId="0" borderId="75" xfId="0" applyBorder="1" applyAlignment="1">
      <alignment horizontal="center" wrapText="1"/>
    </xf>
    <xf numFmtId="0" fontId="0" fillId="0" borderId="38" xfId="0" applyNumberFormat="1" applyFont="1" applyBorder="1" applyAlignment="1">
      <alignment horizontal="center" vertical="center"/>
    </xf>
    <xf numFmtId="0" fontId="0" fillId="0" borderId="36" xfId="0" applyBorder="1" applyAlignment="1">
      <alignment horizontal="center" vertical="center"/>
    </xf>
    <xf numFmtId="0" fontId="0" fillId="0" borderId="76" xfId="0" applyFont="1" applyBorder="1" applyAlignment="1">
      <alignment horizontal="center"/>
    </xf>
    <xf numFmtId="0" fontId="0" fillId="0" borderId="77" xfId="0" applyFont="1" applyBorder="1" applyAlignment="1">
      <alignment horizontal="center"/>
    </xf>
    <xf numFmtId="7" fontId="0" fillId="0" borderId="76" xfId="0" applyNumberFormat="1" applyFont="1" applyBorder="1" applyAlignment="1">
      <alignment horizontal="center"/>
    </xf>
    <xf numFmtId="7" fontId="0" fillId="0" borderId="77" xfId="0" applyNumberFormat="1" applyFont="1" applyBorder="1" applyAlignment="1">
      <alignment horizontal="center"/>
    </xf>
    <xf numFmtId="0" fontId="0" fillId="0" borderId="36" xfId="0" applyFont="1" applyBorder="1" applyAlignment="1">
      <alignment horizontal="center"/>
    </xf>
    <xf numFmtId="7" fontId="0" fillId="0" borderId="36" xfId="0" applyNumberFormat="1" applyFont="1" applyBorder="1" applyAlignment="1">
      <alignment horizontal="center"/>
    </xf>
    <xf numFmtId="0" fontId="21" fillId="0" borderId="0" xfId="0" applyFont="1" applyBorder="1" applyAlignment="1">
      <alignment horizontal="left" wrapText="1"/>
    </xf>
    <xf numFmtId="0" fontId="16" fillId="0" borderId="0" xfId="0" applyFont="1" applyBorder="1" applyAlignment="1">
      <alignment horizontal="left" wrapText="1"/>
    </xf>
    <xf numFmtId="0" fontId="8" fillId="0" borderId="0" xfId="0" applyFont="1" applyBorder="1" applyAlignment="1">
      <alignment horizontal="left" wrapText="1"/>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GAS ASCII"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Intragovernmental Holdings and 
Debt Held by the Public 
(Principal)
</a:t>
            </a:r>
            <a:r>
              <a:rPr lang="en-US" cap="none" sz="900" b="1" i="0" u="none" baseline="0">
                <a:latin typeface="Arial"/>
                <a:ea typeface="Arial"/>
                <a:cs typeface="Arial"/>
              </a:rPr>
              <a:t>As of June 2008</a:t>
            </a:r>
          </a:p>
        </c:rich>
      </c:tx>
      <c:layout>
        <c:manualLayout>
          <c:xMode val="factor"/>
          <c:yMode val="factor"/>
          <c:x val="-0.05075"/>
          <c:y val="-0.01"/>
        </c:manualLayout>
      </c:layout>
      <c:spPr>
        <a:noFill/>
        <a:ln>
          <a:noFill/>
        </a:ln>
      </c:spPr>
    </c:title>
    <c:view3D>
      <c:rotX val="15"/>
      <c:hPercent val="100"/>
      <c:rotY val="0"/>
      <c:depthPercent val="100"/>
      <c:rAngAx val="1"/>
    </c:view3D>
    <c:plotArea>
      <c:layout>
        <c:manualLayout>
          <c:xMode val="edge"/>
          <c:yMode val="edge"/>
          <c:x val="0.06075"/>
          <c:y val="0.38675"/>
          <c:w val="0.60925"/>
          <c:h val="0.424"/>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00"/>
              </a:solidFill>
            </c:spPr>
          </c:dPt>
          <c:cat>
            <c:strRef>
              <c:f>'Charts for Website'!$A$77:$A$78</c:f>
              <c:strCache/>
            </c:strRef>
          </c:cat>
          <c:val>
            <c:numRef>
              <c:f>'Charts for Website'!$B$77:$B$78</c:f>
              <c:numCache>
                <c:ptCount val="2"/>
                <c:pt idx="0">
                  <c:v>0</c:v>
                </c:pt>
                <c:pt idx="1">
                  <c:v>0</c:v>
                </c:pt>
              </c:numCache>
            </c:numRef>
          </c:val>
        </c:ser>
      </c:pie3DChart>
      <c:spPr>
        <a:noFill/>
        <a:ln>
          <a:noFill/>
        </a:ln>
      </c:spPr>
    </c:plotArea>
    <c:legend>
      <c:legendPos val="r"/>
      <c:layout>
        <c:manualLayout>
          <c:xMode val="edge"/>
          <c:yMode val="edge"/>
          <c:x val="0.6915"/>
          <c:y val="0.4465"/>
          <c:w val="0.3085"/>
          <c:h val="0.259"/>
        </c:manualLayout>
      </c:layout>
      <c:overlay val="0"/>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Debt Distribution 
(Principal)
</a:t>
            </a:r>
            <a:r>
              <a:rPr lang="en-US" cap="none" sz="900" b="1" i="0" u="none" baseline="0">
                <a:latin typeface="Arial"/>
                <a:ea typeface="Arial"/>
                <a:cs typeface="Arial"/>
              </a:rPr>
              <a:t>As of June 2008</a:t>
            </a:r>
          </a:p>
        </c:rich>
      </c:tx>
      <c:layout>
        <c:manualLayout>
          <c:xMode val="factor"/>
          <c:yMode val="factor"/>
          <c:x val="-0.1215"/>
          <c:y val="-0.01875"/>
        </c:manualLayout>
      </c:layout>
      <c:spPr>
        <a:noFill/>
        <a:ln>
          <a:noFill/>
        </a:ln>
      </c:spPr>
    </c:title>
    <c:view3D>
      <c:rotX val="15"/>
      <c:hPercent val="100"/>
      <c:rotY val="0"/>
      <c:depthPercent val="100"/>
      <c:rAngAx val="1"/>
    </c:view3D>
    <c:plotArea>
      <c:layout>
        <c:manualLayout>
          <c:xMode val="edge"/>
          <c:yMode val="edge"/>
          <c:x val="0.04"/>
          <c:y val="0.318"/>
          <c:w val="0.646"/>
          <c:h val="0.428"/>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FF6600"/>
              </a:solidFill>
            </c:spPr>
          </c:dPt>
          <c:dPt>
            <c:idx val="2"/>
            <c:spPr>
              <a:solidFill>
                <a:srgbClr val="C0C0C0"/>
              </a:solidFill>
            </c:spPr>
          </c:dPt>
          <c:dPt>
            <c:idx val="3"/>
            <c:spPr>
              <a:solidFill>
                <a:srgbClr val="333333"/>
              </a:solidFill>
            </c:spPr>
          </c:dPt>
          <c:dPt>
            <c:idx val="4"/>
            <c:spPr>
              <a:solidFill>
                <a:srgbClr val="CCCCFF"/>
              </a:solidFill>
            </c:spPr>
          </c:dPt>
          <c:dPt>
            <c:idx val="5"/>
            <c:spPr>
              <a:solidFill>
                <a:srgbClr val="FFFF00"/>
              </a:solidFill>
            </c:spPr>
          </c:dPt>
          <c:dPt>
            <c:idx val="6"/>
            <c:spPr>
              <a:solidFill>
                <a:srgbClr val="FF8080"/>
              </a:solidFill>
            </c:spPr>
          </c:dPt>
          <c:dPt>
            <c:idx val="7"/>
            <c:spPr>
              <a:solidFill>
                <a:srgbClr val="CCFFFF"/>
              </a:solidFill>
            </c:spPr>
          </c:dPt>
          <c:dPt>
            <c:idx val="8"/>
            <c:spPr>
              <a:solidFill>
                <a:srgbClr val="FF0000"/>
              </a:solidFill>
            </c:spPr>
          </c:dPt>
          <c:dPt>
            <c:idx val="9"/>
            <c:spPr>
              <a:solidFill>
                <a:srgbClr val="800000"/>
              </a:solidFill>
            </c:spPr>
          </c:dPt>
          <c:dPt>
            <c:idx val="10"/>
            <c:spPr>
              <a:solidFill>
                <a:srgbClr val="3366FF"/>
              </a:solidFill>
            </c:spPr>
          </c:dPt>
          <c:dPt>
            <c:idx val="11"/>
            <c:spPr>
              <a:solidFill>
                <a:srgbClr val="FF00FF"/>
              </a:solidFill>
            </c:spPr>
          </c:dPt>
          <c:cat>
            <c:strRef>
              <c:f>'Charts for Website'!$A$44:$A$55</c:f>
              <c:strCache/>
            </c:strRef>
          </c:cat>
          <c:val>
            <c:numRef>
              <c:f>'Charts for Website'!$B$44:$B$55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pie3DChart>
      <c:spPr>
        <a:noFill/>
        <a:ln>
          <a:noFill/>
        </a:ln>
      </c:spPr>
    </c:plotArea>
    <c:legend>
      <c:legendPos val="r"/>
      <c:layout>
        <c:manualLayout>
          <c:xMode val="edge"/>
          <c:yMode val="edge"/>
          <c:x val="0.70925"/>
          <c:y val="0.0175"/>
          <c:w val="0.289"/>
          <c:h val="0.92375"/>
        </c:manualLayout>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Marketable and Nonmarketable 
(Principal)
</a:t>
            </a:r>
            <a:r>
              <a:rPr lang="en-US" cap="none" sz="875" b="1" i="0" u="none" baseline="0">
                <a:latin typeface="Arial"/>
                <a:ea typeface="Arial"/>
                <a:cs typeface="Arial"/>
              </a:rPr>
              <a:t>As of June 2008
</a:t>
            </a:r>
          </a:p>
        </c:rich>
      </c:tx>
      <c:layout>
        <c:manualLayout>
          <c:xMode val="factor"/>
          <c:yMode val="factor"/>
          <c:x val="0.042"/>
          <c:y val="0.00625"/>
        </c:manualLayout>
      </c:layout>
      <c:spPr>
        <a:noFill/>
        <a:ln>
          <a:noFill/>
        </a:ln>
      </c:spPr>
    </c:title>
    <c:view3D>
      <c:rotX val="15"/>
      <c:hPercent val="100"/>
      <c:rotY val="0"/>
      <c:depthPercent val="100"/>
      <c:rAngAx val="1"/>
    </c:view3D>
    <c:plotArea>
      <c:layout>
        <c:manualLayout>
          <c:xMode val="edge"/>
          <c:yMode val="edge"/>
          <c:x val="0.0555"/>
          <c:y val="0.35475"/>
          <c:w val="0.7005"/>
          <c:h val="0.483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00"/>
              </a:solidFill>
            </c:spPr>
          </c:dPt>
          <c:cat>
            <c:strRef>
              <c:f>'Charts for Website'!$A$20:$A$21</c:f>
              <c:strCache/>
            </c:strRef>
          </c:cat>
          <c:val>
            <c:numRef>
              <c:f>'Charts for Website'!$B$20:$B$21</c:f>
              <c:numCache>
                <c:ptCount val="2"/>
                <c:pt idx="0">
                  <c:v>0</c:v>
                </c:pt>
                <c:pt idx="1">
                  <c:v>0</c:v>
                </c:pt>
              </c:numCache>
            </c:numRef>
          </c:val>
        </c:ser>
      </c:pie3DChart>
      <c:spPr>
        <a:noFill/>
        <a:ln>
          <a:noFill/>
        </a:ln>
      </c:spPr>
    </c:plotArea>
    <c:legend>
      <c:legendPos val="r"/>
      <c:layout>
        <c:manualLayout>
          <c:xMode val="edge"/>
          <c:yMode val="edge"/>
          <c:x val="0.79675"/>
          <c:y val="0.49675"/>
          <c:w val="0.194"/>
          <c:h val="0.1265"/>
        </c:manualLayout>
      </c:layout>
      <c:overlay val="0"/>
      <c:txPr>
        <a:bodyPr vert="horz" rot="0"/>
        <a:lstStyle/>
        <a:p>
          <a:pPr>
            <a:defRPr lang="en-US" cap="none" sz="875"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228600</xdr:colOff>
      <xdr:row>85</xdr:row>
      <xdr:rowOff>0</xdr:rowOff>
    </xdr:from>
    <xdr:ext cx="95250" cy="247650"/>
    <xdr:sp>
      <xdr:nvSpPr>
        <xdr:cNvPr id="1" name="TextBox 1"/>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 name="TextBox 2"/>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3" name="TextBox 3"/>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4" name="TextBox 4"/>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5" name="TextBox 5"/>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6" name="TextBox 6"/>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7" name="TextBox 7"/>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8" name="TextBox 8"/>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9" name="TextBox 9"/>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0" name="TextBox 10"/>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1" name="TextBox 11"/>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2" name="TextBox 12"/>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3" name="TextBox 13"/>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4" name="TextBox 14"/>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5" name="TextBox 15"/>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6" name="TextBox 16"/>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7" name="TextBox 17"/>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8" name="TextBox 18"/>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9" name="TextBox 19"/>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0" name="TextBox 20"/>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1" name="TextBox 21"/>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2" name="TextBox 22"/>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3" name="TextBox 23"/>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4" name="TextBox 24"/>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5" name="TextBox 25"/>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6" name="TextBox 26"/>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7" name="TextBox 27"/>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8" name="TextBox 28"/>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9" name="TextBox 29"/>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95250" cy="247650"/>
    <xdr:sp>
      <xdr:nvSpPr>
        <xdr:cNvPr id="30" name="TextBox 30"/>
        <xdr:cNvSpPr txBox="1">
          <a:spLocks noChangeArrowheads="1"/>
        </xdr:cNvSpPr>
      </xdr:nvSpPr>
      <xdr:spPr>
        <a:xfrm>
          <a:off x="3448050" y="17668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89</xdr:row>
      <xdr:rowOff>0</xdr:rowOff>
    </xdr:from>
    <xdr:ext cx="95250" cy="247650"/>
    <xdr:sp>
      <xdr:nvSpPr>
        <xdr:cNvPr id="31" name="TextBox 31"/>
        <xdr:cNvSpPr txBox="1">
          <a:spLocks noChangeArrowheads="1"/>
        </xdr:cNvSpPr>
      </xdr:nvSpPr>
      <xdr:spPr>
        <a:xfrm>
          <a:off x="3448050" y="18268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95250" cy="247650"/>
    <xdr:sp>
      <xdr:nvSpPr>
        <xdr:cNvPr id="32" name="TextBox 32"/>
        <xdr:cNvSpPr txBox="1">
          <a:spLocks noChangeArrowheads="1"/>
        </xdr:cNvSpPr>
      </xdr:nvSpPr>
      <xdr:spPr>
        <a:xfrm>
          <a:off x="3448050" y="1866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93</xdr:row>
      <xdr:rowOff>0</xdr:rowOff>
    </xdr:from>
    <xdr:ext cx="95250" cy="247650"/>
    <xdr:sp>
      <xdr:nvSpPr>
        <xdr:cNvPr id="33" name="TextBox 33"/>
        <xdr:cNvSpPr txBox="1">
          <a:spLocks noChangeArrowheads="1"/>
        </xdr:cNvSpPr>
      </xdr:nvSpPr>
      <xdr:spPr>
        <a:xfrm>
          <a:off x="3448050" y="19069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34" name="TextBox 34"/>
        <xdr:cNvSpPr txBox="1">
          <a:spLocks noChangeArrowheads="1"/>
        </xdr:cNvSpPr>
      </xdr:nvSpPr>
      <xdr:spPr>
        <a:xfrm>
          <a:off x="3448050" y="1926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35" name="TextBox 35"/>
        <xdr:cNvSpPr txBox="1">
          <a:spLocks noChangeArrowheads="1"/>
        </xdr:cNvSpPr>
      </xdr:nvSpPr>
      <xdr:spPr>
        <a:xfrm>
          <a:off x="3448050" y="19869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36" name="TextBox 36"/>
        <xdr:cNvSpPr txBox="1">
          <a:spLocks noChangeArrowheads="1"/>
        </xdr:cNvSpPr>
      </xdr:nvSpPr>
      <xdr:spPr>
        <a:xfrm>
          <a:off x="3448050" y="20269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37" name="TextBox 37"/>
        <xdr:cNvSpPr txBox="1">
          <a:spLocks noChangeArrowheads="1"/>
        </xdr:cNvSpPr>
      </xdr:nvSpPr>
      <xdr:spPr>
        <a:xfrm>
          <a:off x="3448050" y="20669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104</xdr:row>
      <xdr:rowOff>0</xdr:rowOff>
    </xdr:from>
    <xdr:ext cx="95250" cy="247650"/>
    <xdr:sp>
      <xdr:nvSpPr>
        <xdr:cNvPr id="38" name="TextBox 38"/>
        <xdr:cNvSpPr txBox="1">
          <a:spLocks noChangeArrowheads="1"/>
        </xdr:cNvSpPr>
      </xdr:nvSpPr>
      <xdr:spPr>
        <a:xfrm>
          <a:off x="3448050" y="21269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106</xdr:row>
      <xdr:rowOff>0</xdr:rowOff>
    </xdr:from>
    <xdr:ext cx="95250" cy="247650"/>
    <xdr:sp>
      <xdr:nvSpPr>
        <xdr:cNvPr id="39" name="TextBox 39"/>
        <xdr:cNvSpPr txBox="1">
          <a:spLocks noChangeArrowheads="1"/>
        </xdr:cNvSpPr>
      </xdr:nvSpPr>
      <xdr:spPr>
        <a:xfrm>
          <a:off x="3448050" y="21669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108</xdr:row>
      <xdr:rowOff>0</xdr:rowOff>
    </xdr:from>
    <xdr:ext cx="95250" cy="247650"/>
    <xdr:sp>
      <xdr:nvSpPr>
        <xdr:cNvPr id="40" name="TextBox 40"/>
        <xdr:cNvSpPr txBox="1">
          <a:spLocks noChangeArrowheads="1"/>
        </xdr:cNvSpPr>
      </xdr:nvSpPr>
      <xdr:spPr>
        <a:xfrm>
          <a:off x="3448050" y="22069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41" name="TextBox 41"/>
        <xdr:cNvSpPr txBox="1">
          <a:spLocks noChangeArrowheads="1"/>
        </xdr:cNvSpPr>
      </xdr:nvSpPr>
      <xdr:spPr>
        <a:xfrm>
          <a:off x="3448050" y="22269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112</xdr:row>
      <xdr:rowOff>0</xdr:rowOff>
    </xdr:from>
    <xdr:ext cx="95250" cy="247650"/>
    <xdr:sp>
      <xdr:nvSpPr>
        <xdr:cNvPr id="42" name="TextBox 42"/>
        <xdr:cNvSpPr txBox="1">
          <a:spLocks noChangeArrowheads="1"/>
        </xdr:cNvSpPr>
      </xdr:nvSpPr>
      <xdr:spPr>
        <a:xfrm>
          <a:off x="3448050" y="22869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114</xdr:row>
      <xdr:rowOff>0</xdr:rowOff>
    </xdr:from>
    <xdr:ext cx="95250" cy="247650"/>
    <xdr:sp>
      <xdr:nvSpPr>
        <xdr:cNvPr id="43" name="TextBox 43"/>
        <xdr:cNvSpPr txBox="1">
          <a:spLocks noChangeArrowheads="1"/>
        </xdr:cNvSpPr>
      </xdr:nvSpPr>
      <xdr:spPr>
        <a:xfrm>
          <a:off x="3448050" y="2326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44" name="TextBox 44"/>
        <xdr:cNvSpPr txBox="1">
          <a:spLocks noChangeArrowheads="1"/>
        </xdr:cNvSpPr>
      </xdr:nvSpPr>
      <xdr:spPr>
        <a:xfrm>
          <a:off x="3448050" y="23669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45" name="TextBox 45"/>
        <xdr:cNvSpPr txBox="1">
          <a:spLocks noChangeArrowheads="1"/>
        </xdr:cNvSpPr>
      </xdr:nvSpPr>
      <xdr:spPr>
        <a:xfrm>
          <a:off x="3448050" y="23869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46" name="TextBox 46"/>
        <xdr:cNvSpPr txBox="1">
          <a:spLocks noChangeArrowheads="1"/>
        </xdr:cNvSpPr>
      </xdr:nvSpPr>
      <xdr:spPr>
        <a:xfrm>
          <a:off x="3448050" y="23869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156</xdr:row>
      <xdr:rowOff>0</xdr:rowOff>
    </xdr:from>
    <xdr:ext cx="95250" cy="247650"/>
    <xdr:sp>
      <xdr:nvSpPr>
        <xdr:cNvPr id="47" name="TextBox 47"/>
        <xdr:cNvSpPr txBox="1">
          <a:spLocks noChangeArrowheads="1"/>
        </xdr:cNvSpPr>
      </xdr:nvSpPr>
      <xdr:spPr>
        <a:xfrm>
          <a:off x="3448050" y="3167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95250" cy="247650"/>
    <xdr:sp>
      <xdr:nvSpPr>
        <xdr:cNvPr id="48" name="TextBox 48"/>
        <xdr:cNvSpPr txBox="1">
          <a:spLocks noChangeArrowheads="1"/>
        </xdr:cNvSpPr>
      </xdr:nvSpPr>
      <xdr:spPr>
        <a:xfrm>
          <a:off x="3448050" y="25269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157</xdr:row>
      <xdr:rowOff>0</xdr:rowOff>
    </xdr:from>
    <xdr:ext cx="95250" cy="247650"/>
    <xdr:sp>
      <xdr:nvSpPr>
        <xdr:cNvPr id="49" name="TextBox 49"/>
        <xdr:cNvSpPr txBox="1">
          <a:spLocks noChangeArrowheads="1"/>
        </xdr:cNvSpPr>
      </xdr:nvSpPr>
      <xdr:spPr>
        <a:xfrm>
          <a:off x="3448050" y="31870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50" name="TextBox 50"/>
        <xdr:cNvSpPr txBox="1">
          <a:spLocks noChangeArrowheads="1"/>
        </xdr:cNvSpPr>
      </xdr:nvSpPr>
      <xdr:spPr>
        <a:xfrm>
          <a:off x="3448050" y="2667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51" name="TextBox 51"/>
        <xdr:cNvSpPr txBox="1">
          <a:spLocks noChangeArrowheads="1"/>
        </xdr:cNvSpPr>
      </xdr:nvSpPr>
      <xdr:spPr>
        <a:xfrm>
          <a:off x="3448050" y="2667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52" name="TextBox 52"/>
        <xdr:cNvSpPr txBox="1">
          <a:spLocks noChangeArrowheads="1"/>
        </xdr:cNvSpPr>
      </xdr:nvSpPr>
      <xdr:spPr>
        <a:xfrm>
          <a:off x="3448050" y="26870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53" name="TextBox 53"/>
        <xdr:cNvSpPr txBox="1">
          <a:spLocks noChangeArrowheads="1"/>
        </xdr:cNvSpPr>
      </xdr:nvSpPr>
      <xdr:spPr>
        <a:xfrm>
          <a:off x="3448050" y="27470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54" name="TextBox 54"/>
        <xdr:cNvSpPr txBox="1">
          <a:spLocks noChangeArrowheads="1"/>
        </xdr:cNvSpPr>
      </xdr:nvSpPr>
      <xdr:spPr>
        <a:xfrm>
          <a:off x="3448050" y="27870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55" name="TextBox 55"/>
        <xdr:cNvSpPr txBox="1">
          <a:spLocks noChangeArrowheads="1"/>
        </xdr:cNvSpPr>
      </xdr:nvSpPr>
      <xdr:spPr>
        <a:xfrm>
          <a:off x="3448050" y="2827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56" name="TextBox 56"/>
        <xdr:cNvSpPr txBox="1">
          <a:spLocks noChangeArrowheads="1"/>
        </xdr:cNvSpPr>
      </xdr:nvSpPr>
      <xdr:spPr>
        <a:xfrm>
          <a:off x="3448050" y="33347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57" name="TextBox 57"/>
        <xdr:cNvSpPr txBox="1">
          <a:spLocks noChangeArrowheads="1"/>
        </xdr:cNvSpPr>
      </xdr:nvSpPr>
      <xdr:spPr>
        <a:xfrm>
          <a:off x="3448050" y="33947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172</xdr:row>
      <xdr:rowOff>0</xdr:rowOff>
    </xdr:from>
    <xdr:ext cx="95250" cy="247650"/>
    <xdr:sp>
      <xdr:nvSpPr>
        <xdr:cNvPr id="58" name="TextBox 58"/>
        <xdr:cNvSpPr txBox="1">
          <a:spLocks noChangeArrowheads="1"/>
        </xdr:cNvSpPr>
      </xdr:nvSpPr>
      <xdr:spPr>
        <a:xfrm>
          <a:off x="3448050" y="35347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59" name="TextBox 59"/>
        <xdr:cNvSpPr txBox="1">
          <a:spLocks noChangeArrowheads="1"/>
        </xdr:cNvSpPr>
      </xdr:nvSpPr>
      <xdr:spPr>
        <a:xfrm>
          <a:off x="3448050" y="36747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186</xdr:row>
      <xdr:rowOff>0</xdr:rowOff>
    </xdr:from>
    <xdr:ext cx="95250" cy="247650"/>
    <xdr:sp>
      <xdr:nvSpPr>
        <xdr:cNvPr id="60" name="TextBox 60"/>
        <xdr:cNvSpPr txBox="1">
          <a:spLocks noChangeArrowheads="1"/>
        </xdr:cNvSpPr>
      </xdr:nvSpPr>
      <xdr:spPr>
        <a:xfrm>
          <a:off x="3448050" y="38147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61" name="TextBox 61"/>
        <xdr:cNvSpPr txBox="1">
          <a:spLocks noChangeArrowheads="1"/>
        </xdr:cNvSpPr>
      </xdr:nvSpPr>
      <xdr:spPr>
        <a:xfrm>
          <a:off x="3448050" y="39547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197</xdr:row>
      <xdr:rowOff>0</xdr:rowOff>
    </xdr:from>
    <xdr:ext cx="95250" cy="247650"/>
    <xdr:sp>
      <xdr:nvSpPr>
        <xdr:cNvPr id="62" name="TextBox 62"/>
        <xdr:cNvSpPr txBox="1">
          <a:spLocks noChangeArrowheads="1"/>
        </xdr:cNvSpPr>
      </xdr:nvSpPr>
      <xdr:spPr>
        <a:xfrm>
          <a:off x="3448050" y="40347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201</xdr:row>
      <xdr:rowOff>0</xdr:rowOff>
    </xdr:from>
    <xdr:ext cx="95250" cy="247650"/>
    <xdr:sp>
      <xdr:nvSpPr>
        <xdr:cNvPr id="63" name="TextBox 63"/>
        <xdr:cNvSpPr txBox="1">
          <a:spLocks noChangeArrowheads="1"/>
        </xdr:cNvSpPr>
      </xdr:nvSpPr>
      <xdr:spPr>
        <a:xfrm>
          <a:off x="3448050" y="41148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205</xdr:row>
      <xdr:rowOff>0</xdr:rowOff>
    </xdr:from>
    <xdr:ext cx="95250" cy="247650"/>
    <xdr:sp>
      <xdr:nvSpPr>
        <xdr:cNvPr id="64" name="TextBox 64"/>
        <xdr:cNvSpPr txBox="1">
          <a:spLocks noChangeArrowheads="1"/>
        </xdr:cNvSpPr>
      </xdr:nvSpPr>
      <xdr:spPr>
        <a:xfrm>
          <a:off x="3448050" y="41948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208</xdr:row>
      <xdr:rowOff>0</xdr:rowOff>
    </xdr:from>
    <xdr:ext cx="95250" cy="247650"/>
    <xdr:sp>
      <xdr:nvSpPr>
        <xdr:cNvPr id="65" name="TextBox 65"/>
        <xdr:cNvSpPr txBox="1">
          <a:spLocks noChangeArrowheads="1"/>
        </xdr:cNvSpPr>
      </xdr:nvSpPr>
      <xdr:spPr>
        <a:xfrm>
          <a:off x="3448050" y="42548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209</xdr:row>
      <xdr:rowOff>0</xdr:rowOff>
    </xdr:from>
    <xdr:ext cx="95250" cy="247650"/>
    <xdr:sp>
      <xdr:nvSpPr>
        <xdr:cNvPr id="66" name="TextBox 66"/>
        <xdr:cNvSpPr txBox="1">
          <a:spLocks noChangeArrowheads="1"/>
        </xdr:cNvSpPr>
      </xdr:nvSpPr>
      <xdr:spPr>
        <a:xfrm>
          <a:off x="3448050" y="42748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210</xdr:row>
      <xdr:rowOff>0</xdr:rowOff>
    </xdr:from>
    <xdr:ext cx="95250" cy="247650"/>
    <xdr:sp>
      <xdr:nvSpPr>
        <xdr:cNvPr id="67" name="TextBox 67"/>
        <xdr:cNvSpPr txBox="1">
          <a:spLocks noChangeArrowheads="1"/>
        </xdr:cNvSpPr>
      </xdr:nvSpPr>
      <xdr:spPr>
        <a:xfrm>
          <a:off x="3448050" y="42948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211</xdr:row>
      <xdr:rowOff>0</xdr:rowOff>
    </xdr:from>
    <xdr:ext cx="95250" cy="247650"/>
    <xdr:sp>
      <xdr:nvSpPr>
        <xdr:cNvPr id="68" name="TextBox 68"/>
        <xdr:cNvSpPr txBox="1">
          <a:spLocks noChangeArrowheads="1"/>
        </xdr:cNvSpPr>
      </xdr:nvSpPr>
      <xdr:spPr>
        <a:xfrm>
          <a:off x="3448050" y="43148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212</xdr:row>
      <xdr:rowOff>0</xdr:rowOff>
    </xdr:from>
    <xdr:ext cx="95250" cy="247650"/>
    <xdr:sp>
      <xdr:nvSpPr>
        <xdr:cNvPr id="69" name="TextBox 69"/>
        <xdr:cNvSpPr txBox="1">
          <a:spLocks noChangeArrowheads="1"/>
        </xdr:cNvSpPr>
      </xdr:nvSpPr>
      <xdr:spPr>
        <a:xfrm>
          <a:off x="3448050" y="43348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213</xdr:row>
      <xdr:rowOff>0</xdr:rowOff>
    </xdr:from>
    <xdr:ext cx="95250" cy="247650"/>
    <xdr:sp>
      <xdr:nvSpPr>
        <xdr:cNvPr id="70" name="TextBox 70"/>
        <xdr:cNvSpPr txBox="1">
          <a:spLocks noChangeArrowheads="1"/>
        </xdr:cNvSpPr>
      </xdr:nvSpPr>
      <xdr:spPr>
        <a:xfrm>
          <a:off x="3448050" y="43548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214</xdr:row>
      <xdr:rowOff>0</xdr:rowOff>
    </xdr:from>
    <xdr:ext cx="95250" cy="247650"/>
    <xdr:sp>
      <xdr:nvSpPr>
        <xdr:cNvPr id="71" name="TextBox 71"/>
        <xdr:cNvSpPr txBox="1">
          <a:spLocks noChangeArrowheads="1"/>
        </xdr:cNvSpPr>
      </xdr:nvSpPr>
      <xdr:spPr>
        <a:xfrm>
          <a:off x="3448050" y="43748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72" name="TextBox 72"/>
        <xdr:cNvSpPr txBox="1">
          <a:spLocks noChangeArrowheads="1"/>
        </xdr:cNvSpPr>
      </xdr:nvSpPr>
      <xdr:spPr>
        <a:xfrm>
          <a:off x="3448050" y="50091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73" name="TextBox 73"/>
        <xdr:cNvSpPr txBox="1">
          <a:spLocks noChangeArrowheads="1"/>
        </xdr:cNvSpPr>
      </xdr:nvSpPr>
      <xdr:spPr>
        <a:xfrm>
          <a:off x="3448050" y="50091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74" name="TextBox 74"/>
        <xdr:cNvSpPr txBox="1">
          <a:spLocks noChangeArrowheads="1"/>
        </xdr:cNvSpPr>
      </xdr:nvSpPr>
      <xdr:spPr>
        <a:xfrm>
          <a:off x="3448050" y="50091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75" name="TextBox 75"/>
        <xdr:cNvSpPr txBox="1">
          <a:spLocks noChangeArrowheads="1"/>
        </xdr:cNvSpPr>
      </xdr:nvSpPr>
      <xdr:spPr>
        <a:xfrm>
          <a:off x="3448050" y="50091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76" name="TextBox 76"/>
        <xdr:cNvSpPr txBox="1">
          <a:spLocks noChangeArrowheads="1"/>
        </xdr:cNvSpPr>
      </xdr:nvSpPr>
      <xdr:spPr>
        <a:xfrm>
          <a:off x="3448050" y="50091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77" name="TextBox 77"/>
        <xdr:cNvSpPr txBox="1">
          <a:spLocks noChangeArrowheads="1"/>
        </xdr:cNvSpPr>
      </xdr:nvSpPr>
      <xdr:spPr>
        <a:xfrm>
          <a:off x="3448050" y="50091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78" name="TextBox 78"/>
        <xdr:cNvSpPr txBox="1">
          <a:spLocks noChangeArrowheads="1"/>
        </xdr:cNvSpPr>
      </xdr:nvSpPr>
      <xdr:spPr>
        <a:xfrm>
          <a:off x="3448050" y="50091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79" name="TextBox 79"/>
        <xdr:cNvSpPr txBox="1">
          <a:spLocks noChangeArrowheads="1"/>
        </xdr:cNvSpPr>
      </xdr:nvSpPr>
      <xdr:spPr>
        <a:xfrm>
          <a:off x="3448050" y="50091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80" name="TextBox 80"/>
        <xdr:cNvSpPr txBox="1">
          <a:spLocks noChangeArrowheads="1"/>
        </xdr:cNvSpPr>
      </xdr:nvSpPr>
      <xdr:spPr>
        <a:xfrm>
          <a:off x="3448050" y="50091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81" name="TextBox 81"/>
        <xdr:cNvSpPr txBox="1">
          <a:spLocks noChangeArrowheads="1"/>
        </xdr:cNvSpPr>
      </xdr:nvSpPr>
      <xdr:spPr>
        <a:xfrm>
          <a:off x="3448050" y="52092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82" name="TextBox 82"/>
        <xdr:cNvSpPr txBox="1">
          <a:spLocks noChangeArrowheads="1"/>
        </xdr:cNvSpPr>
      </xdr:nvSpPr>
      <xdr:spPr>
        <a:xfrm>
          <a:off x="3448050" y="52092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83" name="TextBox 83"/>
        <xdr:cNvSpPr txBox="1">
          <a:spLocks noChangeArrowheads="1"/>
        </xdr:cNvSpPr>
      </xdr:nvSpPr>
      <xdr:spPr>
        <a:xfrm>
          <a:off x="3448050" y="52092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84" name="TextBox 84"/>
        <xdr:cNvSpPr txBox="1">
          <a:spLocks noChangeArrowheads="1"/>
        </xdr:cNvSpPr>
      </xdr:nvSpPr>
      <xdr:spPr>
        <a:xfrm>
          <a:off x="3448050" y="52092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85" name="TextBox 85"/>
        <xdr:cNvSpPr txBox="1">
          <a:spLocks noChangeArrowheads="1"/>
        </xdr:cNvSpPr>
      </xdr:nvSpPr>
      <xdr:spPr>
        <a:xfrm>
          <a:off x="3448050" y="52092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86" name="TextBox 86"/>
        <xdr:cNvSpPr txBox="1">
          <a:spLocks noChangeArrowheads="1"/>
        </xdr:cNvSpPr>
      </xdr:nvSpPr>
      <xdr:spPr>
        <a:xfrm>
          <a:off x="3448050" y="52092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87" name="TextBox 87"/>
        <xdr:cNvSpPr txBox="1">
          <a:spLocks noChangeArrowheads="1"/>
        </xdr:cNvSpPr>
      </xdr:nvSpPr>
      <xdr:spPr>
        <a:xfrm>
          <a:off x="3448050" y="52092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88" name="TextBox 88"/>
        <xdr:cNvSpPr txBox="1">
          <a:spLocks noChangeArrowheads="1"/>
        </xdr:cNvSpPr>
      </xdr:nvSpPr>
      <xdr:spPr>
        <a:xfrm>
          <a:off x="3448050" y="52092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89" name="TextBox 89"/>
        <xdr:cNvSpPr txBox="1">
          <a:spLocks noChangeArrowheads="1"/>
        </xdr:cNvSpPr>
      </xdr:nvSpPr>
      <xdr:spPr>
        <a:xfrm>
          <a:off x="3448050" y="52092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90" name="TextBox 90"/>
        <xdr:cNvSpPr txBox="1">
          <a:spLocks noChangeArrowheads="1"/>
        </xdr:cNvSpPr>
      </xdr:nvSpPr>
      <xdr:spPr>
        <a:xfrm>
          <a:off x="3448050" y="52092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91" name="TextBox 91"/>
        <xdr:cNvSpPr txBox="1">
          <a:spLocks noChangeArrowheads="1"/>
        </xdr:cNvSpPr>
      </xdr:nvSpPr>
      <xdr:spPr>
        <a:xfrm>
          <a:off x="3448050" y="52092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255</xdr:row>
      <xdr:rowOff>0</xdr:rowOff>
    </xdr:from>
    <xdr:ext cx="95250" cy="247650"/>
    <xdr:sp>
      <xdr:nvSpPr>
        <xdr:cNvPr id="92" name="TextBox 92"/>
        <xdr:cNvSpPr txBox="1">
          <a:spLocks noChangeArrowheads="1"/>
        </xdr:cNvSpPr>
      </xdr:nvSpPr>
      <xdr:spPr>
        <a:xfrm>
          <a:off x="3448050" y="52492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255</xdr:row>
      <xdr:rowOff>0</xdr:rowOff>
    </xdr:from>
    <xdr:ext cx="95250" cy="247650"/>
    <xdr:sp>
      <xdr:nvSpPr>
        <xdr:cNvPr id="93" name="TextBox 93"/>
        <xdr:cNvSpPr txBox="1">
          <a:spLocks noChangeArrowheads="1"/>
        </xdr:cNvSpPr>
      </xdr:nvSpPr>
      <xdr:spPr>
        <a:xfrm>
          <a:off x="3448050" y="52492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256</xdr:row>
      <xdr:rowOff>0</xdr:rowOff>
    </xdr:from>
    <xdr:ext cx="95250" cy="247650"/>
    <xdr:sp>
      <xdr:nvSpPr>
        <xdr:cNvPr id="94" name="TextBox 94"/>
        <xdr:cNvSpPr txBox="1">
          <a:spLocks noChangeArrowheads="1"/>
        </xdr:cNvSpPr>
      </xdr:nvSpPr>
      <xdr:spPr>
        <a:xfrm>
          <a:off x="3448050" y="52692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257</xdr:row>
      <xdr:rowOff>0</xdr:rowOff>
    </xdr:from>
    <xdr:ext cx="95250" cy="247650"/>
    <xdr:sp>
      <xdr:nvSpPr>
        <xdr:cNvPr id="95" name="TextBox 95"/>
        <xdr:cNvSpPr txBox="1">
          <a:spLocks noChangeArrowheads="1"/>
        </xdr:cNvSpPr>
      </xdr:nvSpPr>
      <xdr:spPr>
        <a:xfrm>
          <a:off x="3448050" y="52892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259</xdr:row>
      <xdr:rowOff>0</xdr:rowOff>
    </xdr:from>
    <xdr:ext cx="95250" cy="247650"/>
    <xdr:sp>
      <xdr:nvSpPr>
        <xdr:cNvPr id="96" name="TextBox 96"/>
        <xdr:cNvSpPr txBox="1">
          <a:spLocks noChangeArrowheads="1"/>
        </xdr:cNvSpPr>
      </xdr:nvSpPr>
      <xdr:spPr>
        <a:xfrm>
          <a:off x="3448050" y="532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259</xdr:row>
      <xdr:rowOff>0</xdr:rowOff>
    </xdr:from>
    <xdr:ext cx="95250" cy="247650"/>
    <xdr:sp>
      <xdr:nvSpPr>
        <xdr:cNvPr id="97" name="TextBox 97"/>
        <xdr:cNvSpPr txBox="1">
          <a:spLocks noChangeArrowheads="1"/>
        </xdr:cNvSpPr>
      </xdr:nvSpPr>
      <xdr:spPr>
        <a:xfrm>
          <a:off x="3448050" y="5329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260</xdr:row>
      <xdr:rowOff>0</xdr:rowOff>
    </xdr:from>
    <xdr:ext cx="95250" cy="247650"/>
    <xdr:sp>
      <xdr:nvSpPr>
        <xdr:cNvPr id="98" name="TextBox 98"/>
        <xdr:cNvSpPr txBox="1">
          <a:spLocks noChangeArrowheads="1"/>
        </xdr:cNvSpPr>
      </xdr:nvSpPr>
      <xdr:spPr>
        <a:xfrm>
          <a:off x="3448050" y="53492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261</xdr:row>
      <xdr:rowOff>0</xdr:rowOff>
    </xdr:from>
    <xdr:ext cx="95250" cy="247650"/>
    <xdr:sp>
      <xdr:nvSpPr>
        <xdr:cNvPr id="99" name="TextBox 99"/>
        <xdr:cNvSpPr txBox="1">
          <a:spLocks noChangeArrowheads="1"/>
        </xdr:cNvSpPr>
      </xdr:nvSpPr>
      <xdr:spPr>
        <a:xfrm>
          <a:off x="3448050" y="53692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262</xdr:row>
      <xdr:rowOff>0</xdr:rowOff>
    </xdr:from>
    <xdr:ext cx="95250" cy="247650"/>
    <xdr:sp>
      <xdr:nvSpPr>
        <xdr:cNvPr id="100" name="TextBox 100"/>
        <xdr:cNvSpPr txBox="1">
          <a:spLocks noChangeArrowheads="1"/>
        </xdr:cNvSpPr>
      </xdr:nvSpPr>
      <xdr:spPr>
        <a:xfrm>
          <a:off x="3448050" y="53892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263</xdr:row>
      <xdr:rowOff>0</xdr:rowOff>
    </xdr:from>
    <xdr:ext cx="95250" cy="247650"/>
    <xdr:sp>
      <xdr:nvSpPr>
        <xdr:cNvPr id="101" name="TextBox 101"/>
        <xdr:cNvSpPr txBox="1">
          <a:spLocks noChangeArrowheads="1"/>
        </xdr:cNvSpPr>
      </xdr:nvSpPr>
      <xdr:spPr>
        <a:xfrm>
          <a:off x="3448050" y="54092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264</xdr:row>
      <xdr:rowOff>0</xdr:rowOff>
    </xdr:from>
    <xdr:ext cx="95250" cy="247650"/>
    <xdr:sp>
      <xdr:nvSpPr>
        <xdr:cNvPr id="102" name="TextBox 102"/>
        <xdr:cNvSpPr txBox="1">
          <a:spLocks noChangeArrowheads="1"/>
        </xdr:cNvSpPr>
      </xdr:nvSpPr>
      <xdr:spPr>
        <a:xfrm>
          <a:off x="3448050" y="5429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265</xdr:row>
      <xdr:rowOff>0</xdr:rowOff>
    </xdr:from>
    <xdr:ext cx="95250" cy="247650"/>
    <xdr:sp>
      <xdr:nvSpPr>
        <xdr:cNvPr id="103" name="TextBox 103"/>
        <xdr:cNvSpPr txBox="1">
          <a:spLocks noChangeArrowheads="1"/>
        </xdr:cNvSpPr>
      </xdr:nvSpPr>
      <xdr:spPr>
        <a:xfrm>
          <a:off x="3448050" y="5449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266</xdr:row>
      <xdr:rowOff>0</xdr:rowOff>
    </xdr:from>
    <xdr:ext cx="95250" cy="247650"/>
    <xdr:sp>
      <xdr:nvSpPr>
        <xdr:cNvPr id="104" name="TextBox 104"/>
        <xdr:cNvSpPr txBox="1">
          <a:spLocks noChangeArrowheads="1"/>
        </xdr:cNvSpPr>
      </xdr:nvSpPr>
      <xdr:spPr>
        <a:xfrm>
          <a:off x="3448050" y="5469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267</xdr:row>
      <xdr:rowOff>0</xdr:rowOff>
    </xdr:from>
    <xdr:ext cx="95250" cy="247650"/>
    <xdr:sp>
      <xdr:nvSpPr>
        <xdr:cNvPr id="105" name="TextBox 105"/>
        <xdr:cNvSpPr txBox="1">
          <a:spLocks noChangeArrowheads="1"/>
        </xdr:cNvSpPr>
      </xdr:nvSpPr>
      <xdr:spPr>
        <a:xfrm>
          <a:off x="3448050" y="5489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268</xdr:row>
      <xdr:rowOff>0</xdr:rowOff>
    </xdr:from>
    <xdr:ext cx="95250" cy="247650"/>
    <xdr:sp>
      <xdr:nvSpPr>
        <xdr:cNvPr id="106" name="TextBox 106"/>
        <xdr:cNvSpPr txBox="1">
          <a:spLocks noChangeArrowheads="1"/>
        </xdr:cNvSpPr>
      </xdr:nvSpPr>
      <xdr:spPr>
        <a:xfrm>
          <a:off x="3448050" y="5509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269</xdr:row>
      <xdr:rowOff>0</xdr:rowOff>
    </xdr:from>
    <xdr:ext cx="95250" cy="247650"/>
    <xdr:sp>
      <xdr:nvSpPr>
        <xdr:cNvPr id="107" name="TextBox 107"/>
        <xdr:cNvSpPr txBox="1">
          <a:spLocks noChangeArrowheads="1"/>
        </xdr:cNvSpPr>
      </xdr:nvSpPr>
      <xdr:spPr>
        <a:xfrm>
          <a:off x="3448050" y="5529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270</xdr:row>
      <xdr:rowOff>0</xdr:rowOff>
    </xdr:from>
    <xdr:ext cx="95250" cy="247650"/>
    <xdr:sp>
      <xdr:nvSpPr>
        <xdr:cNvPr id="108" name="TextBox 108"/>
        <xdr:cNvSpPr txBox="1">
          <a:spLocks noChangeArrowheads="1"/>
        </xdr:cNvSpPr>
      </xdr:nvSpPr>
      <xdr:spPr>
        <a:xfrm>
          <a:off x="3448050" y="55492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271</xdr:row>
      <xdr:rowOff>0</xdr:rowOff>
    </xdr:from>
    <xdr:ext cx="95250" cy="247650"/>
    <xdr:sp>
      <xdr:nvSpPr>
        <xdr:cNvPr id="109" name="TextBox 109"/>
        <xdr:cNvSpPr txBox="1">
          <a:spLocks noChangeArrowheads="1"/>
        </xdr:cNvSpPr>
      </xdr:nvSpPr>
      <xdr:spPr>
        <a:xfrm>
          <a:off x="3448050" y="55692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272</xdr:row>
      <xdr:rowOff>0</xdr:rowOff>
    </xdr:from>
    <xdr:ext cx="95250" cy="247650"/>
    <xdr:sp>
      <xdr:nvSpPr>
        <xdr:cNvPr id="110" name="TextBox 110"/>
        <xdr:cNvSpPr txBox="1">
          <a:spLocks noChangeArrowheads="1"/>
        </xdr:cNvSpPr>
      </xdr:nvSpPr>
      <xdr:spPr>
        <a:xfrm>
          <a:off x="3448050" y="55892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273</xdr:row>
      <xdr:rowOff>0</xdr:rowOff>
    </xdr:from>
    <xdr:ext cx="95250" cy="247650"/>
    <xdr:sp>
      <xdr:nvSpPr>
        <xdr:cNvPr id="111" name="TextBox 111"/>
        <xdr:cNvSpPr txBox="1">
          <a:spLocks noChangeArrowheads="1"/>
        </xdr:cNvSpPr>
      </xdr:nvSpPr>
      <xdr:spPr>
        <a:xfrm>
          <a:off x="3448050" y="56092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274</xdr:row>
      <xdr:rowOff>0</xdr:rowOff>
    </xdr:from>
    <xdr:ext cx="95250" cy="247650"/>
    <xdr:sp>
      <xdr:nvSpPr>
        <xdr:cNvPr id="112" name="TextBox 112"/>
        <xdr:cNvSpPr txBox="1">
          <a:spLocks noChangeArrowheads="1"/>
        </xdr:cNvSpPr>
      </xdr:nvSpPr>
      <xdr:spPr>
        <a:xfrm>
          <a:off x="3448050" y="56292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275</xdr:row>
      <xdr:rowOff>0</xdr:rowOff>
    </xdr:from>
    <xdr:ext cx="95250" cy="247650"/>
    <xdr:sp>
      <xdr:nvSpPr>
        <xdr:cNvPr id="113" name="TextBox 113"/>
        <xdr:cNvSpPr txBox="1">
          <a:spLocks noChangeArrowheads="1"/>
        </xdr:cNvSpPr>
      </xdr:nvSpPr>
      <xdr:spPr>
        <a:xfrm>
          <a:off x="3448050" y="56492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276</xdr:row>
      <xdr:rowOff>0</xdr:rowOff>
    </xdr:from>
    <xdr:ext cx="95250" cy="257175"/>
    <xdr:sp>
      <xdr:nvSpPr>
        <xdr:cNvPr id="114" name="TextBox 114"/>
        <xdr:cNvSpPr txBox="1">
          <a:spLocks noChangeArrowheads="1"/>
        </xdr:cNvSpPr>
      </xdr:nvSpPr>
      <xdr:spPr>
        <a:xfrm>
          <a:off x="3448050" y="56692800"/>
          <a:ext cx="952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277</xdr:row>
      <xdr:rowOff>0</xdr:rowOff>
    </xdr:from>
    <xdr:ext cx="95250" cy="247650"/>
    <xdr:sp>
      <xdr:nvSpPr>
        <xdr:cNvPr id="115" name="TextBox 115"/>
        <xdr:cNvSpPr txBox="1">
          <a:spLocks noChangeArrowheads="1"/>
        </xdr:cNvSpPr>
      </xdr:nvSpPr>
      <xdr:spPr>
        <a:xfrm>
          <a:off x="3448050" y="56873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278</xdr:row>
      <xdr:rowOff>0</xdr:rowOff>
    </xdr:from>
    <xdr:ext cx="95250" cy="247650"/>
    <xdr:sp>
      <xdr:nvSpPr>
        <xdr:cNvPr id="116" name="TextBox 116"/>
        <xdr:cNvSpPr txBox="1">
          <a:spLocks noChangeArrowheads="1"/>
        </xdr:cNvSpPr>
      </xdr:nvSpPr>
      <xdr:spPr>
        <a:xfrm>
          <a:off x="3448050" y="57073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279</xdr:row>
      <xdr:rowOff>0</xdr:rowOff>
    </xdr:from>
    <xdr:ext cx="95250" cy="247650"/>
    <xdr:sp>
      <xdr:nvSpPr>
        <xdr:cNvPr id="117" name="TextBox 117"/>
        <xdr:cNvSpPr txBox="1">
          <a:spLocks noChangeArrowheads="1"/>
        </xdr:cNvSpPr>
      </xdr:nvSpPr>
      <xdr:spPr>
        <a:xfrm>
          <a:off x="3448050" y="57283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280</xdr:row>
      <xdr:rowOff>0</xdr:rowOff>
    </xdr:from>
    <xdr:ext cx="95250" cy="247650"/>
    <xdr:sp>
      <xdr:nvSpPr>
        <xdr:cNvPr id="118" name="TextBox 118"/>
        <xdr:cNvSpPr txBox="1">
          <a:spLocks noChangeArrowheads="1"/>
        </xdr:cNvSpPr>
      </xdr:nvSpPr>
      <xdr:spPr>
        <a:xfrm>
          <a:off x="3448050" y="57483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281</xdr:row>
      <xdr:rowOff>0</xdr:rowOff>
    </xdr:from>
    <xdr:ext cx="95250" cy="247650"/>
    <xdr:sp>
      <xdr:nvSpPr>
        <xdr:cNvPr id="119" name="TextBox 119"/>
        <xdr:cNvSpPr txBox="1">
          <a:spLocks noChangeArrowheads="1"/>
        </xdr:cNvSpPr>
      </xdr:nvSpPr>
      <xdr:spPr>
        <a:xfrm>
          <a:off x="3448050" y="57683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316</xdr:row>
      <xdr:rowOff>0</xdr:rowOff>
    </xdr:from>
    <xdr:ext cx="95250" cy="257175"/>
    <xdr:sp>
      <xdr:nvSpPr>
        <xdr:cNvPr id="120" name="TextBox 120"/>
        <xdr:cNvSpPr txBox="1">
          <a:spLocks noChangeArrowheads="1"/>
        </xdr:cNvSpPr>
      </xdr:nvSpPr>
      <xdr:spPr>
        <a:xfrm>
          <a:off x="3448050" y="65408175"/>
          <a:ext cx="952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317</xdr:row>
      <xdr:rowOff>0</xdr:rowOff>
    </xdr:from>
    <xdr:ext cx="95250" cy="247650"/>
    <xdr:sp>
      <xdr:nvSpPr>
        <xdr:cNvPr id="121" name="TextBox 121"/>
        <xdr:cNvSpPr txBox="1">
          <a:spLocks noChangeArrowheads="1"/>
        </xdr:cNvSpPr>
      </xdr:nvSpPr>
      <xdr:spPr>
        <a:xfrm>
          <a:off x="3448050" y="65627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317</xdr:row>
      <xdr:rowOff>0</xdr:rowOff>
    </xdr:from>
    <xdr:ext cx="95250" cy="247650"/>
    <xdr:sp>
      <xdr:nvSpPr>
        <xdr:cNvPr id="122" name="TextBox 122"/>
        <xdr:cNvSpPr txBox="1">
          <a:spLocks noChangeArrowheads="1"/>
        </xdr:cNvSpPr>
      </xdr:nvSpPr>
      <xdr:spPr>
        <a:xfrm>
          <a:off x="3448050" y="65627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317</xdr:row>
      <xdr:rowOff>0</xdr:rowOff>
    </xdr:from>
    <xdr:ext cx="95250" cy="247650"/>
    <xdr:sp>
      <xdr:nvSpPr>
        <xdr:cNvPr id="123" name="TextBox 123"/>
        <xdr:cNvSpPr txBox="1">
          <a:spLocks noChangeArrowheads="1"/>
        </xdr:cNvSpPr>
      </xdr:nvSpPr>
      <xdr:spPr>
        <a:xfrm>
          <a:off x="3448050" y="65627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318</xdr:row>
      <xdr:rowOff>0</xdr:rowOff>
    </xdr:from>
    <xdr:ext cx="95250" cy="247650"/>
    <xdr:sp>
      <xdr:nvSpPr>
        <xdr:cNvPr id="124" name="TextBox 124"/>
        <xdr:cNvSpPr txBox="1">
          <a:spLocks noChangeArrowheads="1"/>
        </xdr:cNvSpPr>
      </xdr:nvSpPr>
      <xdr:spPr>
        <a:xfrm>
          <a:off x="3448050" y="65827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319</xdr:row>
      <xdr:rowOff>0</xdr:rowOff>
    </xdr:from>
    <xdr:ext cx="95250" cy="247650"/>
    <xdr:sp>
      <xdr:nvSpPr>
        <xdr:cNvPr id="125" name="TextBox 125"/>
        <xdr:cNvSpPr txBox="1">
          <a:spLocks noChangeArrowheads="1"/>
        </xdr:cNvSpPr>
      </xdr:nvSpPr>
      <xdr:spPr>
        <a:xfrm>
          <a:off x="3448050" y="66027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320</xdr:row>
      <xdr:rowOff>0</xdr:rowOff>
    </xdr:from>
    <xdr:ext cx="95250" cy="247650"/>
    <xdr:sp>
      <xdr:nvSpPr>
        <xdr:cNvPr id="126" name="TextBox 126"/>
        <xdr:cNvSpPr txBox="1">
          <a:spLocks noChangeArrowheads="1"/>
        </xdr:cNvSpPr>
      </xdr:nvSpPr>
      <xdr:spPr>
        <a:xfrm>
          <a:off x="3448050" y="66227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322</xdr:row>
      <xdr:rowOff>0</xdr:rowOff>
    </xdr:from>
    <xdr:ext cx="95250" cy="247650"/>
    <xdr:sp>
      <xdr:nvSpPr>
        <xdr:cNvPr id="127" name="TextBox 127"/>
        <xdr:cNvSpPr txBox="1">
          <a:spLocks noChangeArrowheads="1"/>
        </xdr:cNvSpPr>
      </xdr:nvSpPr>
      <xdr:spPr>
        <a:xfrm>
          <a:off x="3448050" y="66627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324</xdr:row>
      <xdr:rowOff>0</xdr:rowOff>
    </xdr:from>
    <xdr:ext cx="95250" cy="247650"/>
    <xdr:sp>
      <xdr:nvSpPr>
        <xdr:cNvPr id="128" name="TextBox 128"/>
        <xdr:cNvSpPr txBox="1">
          <a:spLocks noChangeArrowheads="1"/>
        </xdr:cNvSpPr>
      </xdr:nvSpPr>
      <xdr:spPr>
        <a:xfrm>
          <a:off x="3448050" y="67027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326</xdr:row>
      <xdr:rowOff>0</xdr:rowOff>
    </xdr:from>
    <xdr:ext cx="95250" cy="247650"/>
    <xdr:sp>
      <xdr:nvSpPr>
        <xdr:cNvPr id="129" name="TextBox 129"/>
        <xdr:cNvSpPr txBox="1">
          <a:spLocks noChangeArrowheads="1"/>
        </xdr:cNvSpPr>
      </xdr:nvSpPr>
      <xdr:spPr>
        <a:xfrm>
          <a:off x="3448050" y="67427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327</xdr:row>
      <xdr:rowOff>0</xdr:rowOff>
    </xdr:from>
    <xdr:ext cx="95250" cy="247650"/>
    <xdr:sp>
      <xdr:nvSpPr>
        <xdr:cNvPr id="130" name="TextBox 130"/>
        <xdr:cNvSpPr txBox="1">
          <a:spLocks noChangeArrowheads="1"/>
        </xdr:cNvSpPr>
      </xdr:nvSpPr>
      <xdr:spPr>
        <a:xfrm>
          <a:off x="3448050" y="67627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328</xdr:row>
      <xdr:rowOff>0</xdr:rowOff>
    </xdr:from>
    <xdr:ext cx="95250" cy="247650"/>
    <xdr:sp>
      <xdr:nvSpPr>
        <xdr:cNvPr id="131" name="TextBox 131"/>
        <xdr:cNvSpPr txBox="1">
          <a:spLocks noChangeArrowheads="1"/>
        </xdr:cNvSpPr>
      </xdr:nvSpPr>
      <xdr:spPr>
        <a:xfrm>
          <a:off x="3448050" y="67827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334</xdr:row>
      <xdr:rowOff>0</xdr:rowOff>
    </xdr:from>
    <xdr:ext cx="95250" cy="247650"/>
    <xdr:sp>
      <xdr:nvSpPr>
        <xdr:cNvPr id="132" name="TextBox 132"/>
        <xdr:cNvSpPr txBox="1">
          <a:spLocks noChangeArrowheads="1"/>
        </xdr:cNvSpPr>
      </xdr:nvSpPr>
      <xdr:spPr>
        <a:xfrm>
          <a:off x="3448050" y="69027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336</xdr:row>
      <xdr:rowOff>0</xdr:rowOff>
    </xdr:from>
    <xdr:ext cx="95250" cy="247650"/>
    <xdr:sp>
      <xdr:nvSpPr>
        <xdr:cNvPr id="133" name="TextBox 133"/>
        <xdr:cNvSpPr txBox="1">
          <a:spLocks noChangeArrowheads="1"/>
        </xdr:cNvSpPr>
      </xdr:nvSpPr>
      <xdr:spPr>
        <a:xfrm>
          <a:off x="3448050" y="69427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340</xdr:row>
      <xdr:rowOff>0</xdr:rowOff>
    </xdr:from>
    <xdr:ext cx="95250" cy="247650"/>
    <xdr:sp>
      <xdr:nvSpPr>
        <xdr:cNvPr id="134" name="TextBox 134"/>
        <xdr:cNvSpPr txBox="1">
          <a:spLocks noChangeArrowheads="1"/>
        </xdr:cNvSpPr>
      </xdr:nvSpPr>
      <xdr:spPr>
        <a:xfrm>
          <a:off x="3448050" y="70227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341</xdr:row>
      <xdr:rowOff>0</xdr:rowOff>
    </xdr:from>
    <xdr:ext cx="95250" cy="247650"/>
    <xdr:sp>
      <xdr:nvSpPr>
        <xdr:cNvPr id="135" name="TextBox 135"/>
        <xdr:cNvSpPr txBox="1">
          <a:spLocks noChangeArrowheads="1"/>
        </xdr:cNvSpPr>
      </xdr:nvSpPr>
      <xdr:spPr>
        <a:xfrm>
          <a:off x="3448050" y="70427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136" name="TextBox 136"/>
        <xdr:cNvSpPr txBox="1">
          <a:spLocks noChangeArrowheads="1"/>
        </xdr:cNvSpPr>
      </xdr:nvSpPr>
      <xdr:spPr>
        <a:xfrm>
          <a:off x="3448050" y="33347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137" name="TextBox 137"/>
        <xdr:cNvSpPr txBox="1">
          <a:spLocks noChangeArrowheads="1"/>
        </xdr:cNvSpPr>
      </xdr:nvSpPr>
      <xdr:spPr>
        <a:xfrm>
          <a:off x="3448050" y="33747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334</xdr:row>
      <xdr:rowOff>0</xdr:rowOff>
    </xdr:from>
    <xdr:ext cx="95250" cy="247650"/>
    <xdr:sp>
      <xdr:nvSpPr>
        <xdr:cNvPr id="138" name="TextBox 138"/>
        <xdr:cNvSpPr txBox="1">
          <a:spLocks noChangeArrowheads="1"/>
        </xdr:cNvSpPr>
      </xdr:nvSpPr>
      <xdr:spPr>
        <a:xfrm>
          <a:off x="3448050" y="69027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330</xdr:row>
      <xdr:rowOff>0</xdr:rowOff>
    </xdr:from>
    <xdr:ext cx="95250" cy="247650"/>
    <xdr:sp>
      <xdr:nvSpPr>
        <xdr:cNvPr id="139" name="TextBox 139"/>
        <xdr:cNvSpPr txBox="1">
          <a:spLocks noChangeArrowheads="1"/>
        </xdr:cNvSpPr>
      </xdr:nvSpPr>
      <xdr:spPr>
        <a:xfrm>
          <a:off x="3448050" y="68227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40" name="TextBox 142"/>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95250" cy="247650"/>
    <xdr:sp>
      <xdr:nvSpPr>
        <xdr:cNvPr id="141" name="TextBox 143"/>
        <xdr:cNvSpPr txBox="1">
          <a:spLocks noChangeArrowheads="1"/>
        </xdr:cNvSpPr>
      </xdr:nvSpPr>
      <xdr:spPr>
        <a:xfrm>
          <a:off x="3448050" y="17668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42" name="TextBox 144"/>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143" name="TextBox 145"/>
        <xdr:cNvSpPr txBox="1">
          <a:spLocks noChangeArrowheads="1"/>
        </xdr:cNvSpPr>
      </xdr:nvSpPr>
      <xdr:spPr>
        <a:xfrm>
          <a:off x="3448050" y="34147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144" name="TextBox 146"/>
        <xdr:cNvSpPr txBox="1">
          <a:spLocks noChangeArrowheads="1"/>
        </xdr:cNvSpPr>
      </xdr:nvSpPr>
      <xdr:spPr>
        <a:xfrm>
          <a:off x="3448050" y="33947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215</xdr:row>
      <xdr:rowOff>0</xdr:rowOff>
    </xdr:from>
    <xdr:ext cx="95250" cy="247650"/>
    <xdr:sp>
      <xdr:nvSpPr>
        <xdr:cNvPr id="145" name="TextBox 147"/>
        <xdr:cNvSpPr txBox="1">
          <a:spLocks noChangeArrowheads="1"/>
        </xdr:cNvSpPr>
      </xdr:nvSpPr>
      <xdr:spPr>
        <a:xfrm>
          <a:off x="3448050" y="43948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46" name="TextBox 148"/>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47" name="TextBox 149"/>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48" name="TextBox 150"/>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49" name="TextBox 151"/>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50" name="TextBox 152"/>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51" name="TextBox 153"/>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52" name="TextBox 154"/>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153" name="TextBox 155"/>
        <xdr:cNvSpPr txBox="1">
          <a:spLocks noChangeArrowheads="1"/>
        </xdr:cNvSpPr>
      </xdr:nvSpPr>
      <xdr:spPr>
        <a:xfrm>
          <a:off x="3448050" y="34147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154" name="TextBox 156"/>
        <xdr:cNvSpPr txBox="1">
          <a:spLocks noChangeArrowheads="1"/>
        </xdr:cNvSpPr>
      </xdr:nvSpPr>
      <xdr:spPr>
        <a:xfrm>
          <a:off x="3448050" y="34347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155" name="TextBox 157"/>
        <xdr:cNvSpPr txBox="1">
          <a:spLocks noChangeArrowheads="1"/>
        </xdr:cNvSpPr>
      </xdr:nvSpPr>
      <xdr:spPr>
        <a:xfrm>
          <a:off x="3448050" y="34147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156" name="TextBox 158"/>
        <xdr:cNvSpPr txBox="1">
          <a:spLocks noChangeArrowheads="1"/>
        </xdr:cNvSpPr>
      </xdr:nvSpPr>
      <xdr:spPr>
        <a:xfrm>
          <a:off x="3448050" y="34347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157" name="TextBox 159"/>
        <xdr:cNvSpPr txBox="1">
          <a:spLocks noChangeArrowheads="1"/>
        </xdr:cNvSpPr>
      </xdr:nvSpPr>
      <xdr:spPr>
        <a:xfrm>
          <a:off x="3448050" y="34347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158" name="TextBox 160"/>
        <xdr:cNvSpPr txBox="1">
          <a:spLocks noChangeArrowheads="1"/>
        </xdr:cNvSpPr>
      </xdr:nvSpPr>
      <xdr:spPr>
        <a:xfrm>
          <a:off x="3448050" y="2827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159" name="TextBox 161"/>
        <xdr:cNvSpPr txBox="1">
          <a:spLocks noChangeArrowheads="1"/>
        </xdr:cNvSpPr>
      </xdr:nvSpPr>
      <xdr:spPr>
        <a:xfrm>
          <a:off x="3448050" y="34347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60" name="TextBox 162"/>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61" name="TextBox 163"/>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62" name="TextBox 164"/>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63" name="TextBox 165"/>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64" name="TextBox 166"/>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65" name="TextBox 167"/>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66" name="TextBox 168"/>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67" name="TextBox 169"/>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216</xdr:row>
      <xdr:rowOff>0</xdr:rowOff>
    </xdr:from>
    <xdr:ext cx="95250" cy="247650"/>
    <xdr:sp>
      <xdr:nvSpPr>
        <xdr:cNvPr id="168" name="TextBox 170"/>
        <xdr:cNvSpPr txBox="1">
          <a:spLocks noChangeArrowheads="1"/>
        </xdr:cNvSpPr>
      </xdr:nvSpPr>
      <xdr:spPr>
        <a:xfrm>
          <a:off x="3448050" y="44148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169" name="TextBox 171"/>
        <xdr:cNvSpPr txBox="1">
          <a:spLocks noChangeArrowheads="1"/>
        </xdr:cNvSpPr>
      </xdr:nvSpPr>
      <xdr:spPr>
        <a:xfrm>
          <a:off x="3448050" y="2827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170" name="TextBox 172"/>
        <xdr:cNvSpPr txBox="1">
          <a:spLocks noChangeArrowheads="1"/>
        </xdr:cNvSpPr>
      </xdr:nvSpPr>
      <xdr:spPr>
        <a:xfrm>
          <a:off x="3448050" y="33347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71" name="TextBox 173"/>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95250" cy="247650"/>
    <xdr:sp>
      <xdr:nvSpPr>
        <xdr:cNvPr id="172" name="TextBox 174"/>
        <xdr:cNvSpPr txBox="1">
          <a:spLocks noChangeArrowheads="1"/>
        </xdr:cNvSpPr>
      </xdr:nvSpPr>
      <xdr:spPr>
        <a:xfrm>
          <a:off x="3448050" y="17668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173" name="TextBox 175"/>
        <xdr:cNvSpPr txBox="1">
          <a:spLocks noChangeArrowheads="1"/>
        </xdr:cNvSpPr>
      </xdr:nvSpPr>
      <xdr:spPr>
        <a:xfrm>
          <a:off x="3448050" y="2827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174" name="TextBox 176"/>
        <xdr:cNvSpPr txBox="1">
          <a:spLocks noChangeArrowheads="1"/>
        </xdr:cNvSpPr>
      </xdr:nvSpPr>
      <xdr:spPr>
        <a:xfrm>
          <a:off x="3448050" y="2827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175" name="TextBox 177"/>
        <xdr:cNvSpPr txBox="1">
          <a:spLocks noChangeArrowheads="1"/>
        </xdr:cNvSpPr>
      </xdr:nvSpPr>
      <xdr:spPr>
        <a:xfrm>
          <a:off x="3448050" y="34747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76" name="TextBox 178"/>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77" name="TextBox 179"/>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78" name="TextBox 180"/>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79" name="TextBox 181"/>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80" name="TextBox 182"/>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181" name="TextBox 183"/>
        <xdr:cNvSpPr txBox="1">
          <a:spLocks noChangeArrowheads="1"/>
        </xdr:cNvSpPr>
      </xdr:nvSpPr>
      <xdr:spPr>
        <a:xfrm>
          <a:off x="3448050" y="34747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182" name="TextBox 184"/>
        <xdr:cNvSpPr txBox="1">
          <a:spLocks noChangeArrowheads="1"/>
        </xdr:cNvSpPr>
      </xdr:nvSpPr>
      <xdr:spPr>
        <a:xfrm>
          <a:off x="3448050" y="34747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183" name="TextBox 185"/>
        <xdr:cNvSpPr txBox="1">
          <a:spLocks noChangeArrowheads="1"/>
        </xdr:cNvSpPr>
      </xdr:nvSpPr>
      <xdr:spPr>
        <a:xfrm>
          <a:off x="3448050" y="34747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184" name="TextBox 186"/>
        <xdr:cNvSpPr txBox="1">
          <a:spLocks noChangeArrowheads="1"/>
        </xdr:cNvSpPr>
      </xdr:nvSpPr>
      <xdr:spPr>
        <a:xfrm>
          <a:off x="3448050" y="34947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185" name="TextBox 187"/>
        <xdr:cNvSpPr txBox="1">
          <a:spLocks noChangeArrowheads="1"/>
        </xdr:cNvSpPr>
      </xdr:nvSpPr>
      <xdr:spPr>
        <a:xfrm>
          <a:off x="3448050" y="1926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186" name="TextBox 188"/>
        <xdr:cNvSpPr txBox="1">
          <a:spLocks noChangeArrowheads="1"/>
        </xdr:cNvSpPr>
      </xdr:nvSpPr>
      <xdr:spPr>
        <a:xfrm>
          <a:off x="3448050" y="1926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47650"/>
    <xdr:sp>
      <xdr:nvSpPr>
        <xdr:cNvPr id="187" name="TextBox 189"/>
        <xdr:cNvSpPr txBox="1">
          <a:spLocks noChangeArrowheads="1"/>
        </xdr:cNvSpPr>
      </xdr:nvSpPr>
      <xdr:spPr>
        <a:xfrm>
          <a:off x="3448050" y="19469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188" name="TextBox 190"/>
        <xdr:cNvSpPr txBox="1">
          <a:spLocks noChangeArrowheads="1"/>
        </xdr:cNvSpPr>
      </xdr:nvSpPr>
      <xdr:spPr>
        <a:xfrm>
          <a:off x="3448050" y="34947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189" name="TextBox 191"/>
        <xdr:cNvSpPr txBox="1">
          <a:spLocks noChangeArrowheads="1"/>
        </xdr:cNvSpPr>
      </xdr:nvSpPr>
      <xdr:spPr>
        <a:xfrm>
          <a:off x="3448050" y="34947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190" name="TextBox 192"/>
        <xdr:cNvSpPr txBox="1">
          <a:spLocks noChangeArrowheads="1"/>
        </xdr:cNvSpPr>
      </xdr:nvSpPr>
      <xdr:spPr>
        <a:xfrm>
          <a:off x="3448050" y="34947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191" name="TextBox 193"/>
        <xdr:cNvSpPr txBox="1">
          <a:spLocks noChangeArrowheads="1"/>
        </xdr:cNvSpPr>
      </xdr:nvSpPr>
      <xdr:spPr>
        <a:xfrm>
          <a:off x="3448050" y="34947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171</xdr:row>
      <xdr:rowOff>0</xdr:rowOff>
    </xdr:from>
    <xdr:ext cx="95250" cy="247650"/>
    <xdr:sp>
      <xdr:nvSpPr>
        <xdr:cNvPr id="192" name="TextBox 194"/>
        <xdr:cNvSpPr txBox="1">
          <a:spLocks noChangeArrowheads="1"/>
        </xdr:cNvSpPr>
      </xdr:nvSpPr>
      <xdr:spPr>
        <a:xfrm>
          <a:off x="3448050" y="35147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93" name="TextBox 195"/>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94" name="TextBox 196"/>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95" name="TextBox 197"/>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96" name="TextBox 198"/>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97" name="TextBox 199"/>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98" name="TextBox 200"/>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99" name="TextBox 201"/>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00" name="TextBox 202"/>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330</xdr:row>
      <xdr:rowOff>0</xdr:rowOff>
    </xdr:from>
    <xdr:ext cx="95250" cy="247650"/>
    <xdr:sp>
      <xdr:nvSpPr>
        <xdr:cNvPr id="201" name="TextBox 203"/>
        <xdr:cNvSpPr txBox="1">
          <a:spLocks noChangeArrowheads="1"/>
        </xdr:cNvSpPr>
      </xdr:nvSpPr>
      <xdr:spPr>
        <a:xfrm>
          <a:off x="3448050" y="68227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330</xdr:row>
      <xdr:rowOff>0</xdr:rowOff>
    </xdr:from>
    <xdr:ext cx="95250" cy="247650"/>
    <xdr:sp>
      <xdr:nvSpPr>
        <xdr:cNvPr id="202" name="TextBox 204"/>
        <xdr:cNvSpPr txBox="1">
          <a:spLocks noChangeArrowheads="1"/>
        </xdr:cNvSpPr>
      </xdr:nvSpPr>
      <xdr:spPr>
        <a:xfrm>
          <a:off x="3448050" y="68227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331</xdr:row>
      <xdr:rowOff>0</xdr:rowOff>
    </xdr:from>
    <xdr:ext cx="95250" cy="247650"/>
    <xdr:sp>
      <xdr:nvSpPr>
        <xdr:cNvPr id="203" name="TextBox 205"/>
        <xdr:cNvSpPr txBox="1">
          <a:spLocks noChangeArrowheads="1"/>
        </xdr:cNvSpPr>
      </xdr:nvSpPr>
      <xdr:spPr>
        <a:xfrm>
          <a:off x="3448050" y="68427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337</xdr:row>
      <xdr:rowOff>0</xdr:rowOff>
    </xdr:from>
    <xdr:ext cx="95250" cy="247650"/>
    <xdr:sp>
      <xdr:nvSpPr>
        <xdr:cNvPr id="204" name="TextBox 206"/>
        <xdr:cNvSpPr txBox="1">
          <a:spLocks noChangeArrowheads="1"/>
        </xdr:cNvSpPr>
      </xdr:nvSpPr>
      <xdr:spPr>
        <a:xfrm>
          <a:off x="3448050" y="69627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336</xdr:row>
      <xdr:rowOff>0</xdr:rowOff>
    </xdr:from>
    <xdr:ext cx="95250" cy="247650"/>
    <xdr:sp>
      <xdr:nvSpPr>
        <xdr:cNvPr id="205" name="TextBox 207"/>
        <xdr:cNvSpPr txBox="1">
          <a:spLocks noChangeArrowheads="1"/>
        </xdr:cNvSpPr>
      </xdr:nvSpPr>
      <xdr:spPr>
        <a:xfrm>
          <a:off x="3448050" y="69427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06" name="TextBox 208"/>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07" name="TextBox 209"/>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208" name="TextBox 210"/>
        <xdr:cNvSpPr txBox="1">
          <a:spLocks noChangeArrowheads="1"/>
        </xdr:cNvSpPr>
      </xdr:nvSpPr>
      <xdr:spPr>
        <a:xfrm>
          <a:off x="3448050" y="20669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209" name="TextBox 211"/>
        <xdr:cNvSpPr txBox="1">
          <a:spLocks noChangeArrowheads="1"/>
        </xdr:cNvSpPr>
      </xdr:nvSpPr>
      <xdr:spPr>
        <a:xfrm>
          <a:off x="3448050" y="20869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47650"/>
    <xdr:sp>
      <xdr:nvSpPr>
        <xdr:cNvPr id="210" name="TextBox 212"/>
        <xdr:cNvSpPr txBox="1">
          <a:spLocks noChangeArrowheads="1"/>
        </xdr:cNvSpPr>
      </xdr:nvSpPr>
      <xdr:spPr>
        <a:xfrm>
          <a:off x="3448050" y="35547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172</xdr:row>
      <xdr:rowOff>0</xdr:rowOff>
    </xdr:from>
    <xdr:ext cx="95250" cy="247650"/>
    <xdr:sp>
      <xdr:nvSpPr>
        <xdr:cNvPr id="211" name="TextBox 213"/>
        <xdr:cNvSpPr txBox="1">
          <a:spLocks noChangeArrowheads="1"/>
        </xdr:cNvSpPr>
      </xdr:nvSpPr>
      <xdr:spPr>
        <a:xfrm>
          <a:off x="3448050" y="35347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217</xdr:row>
      <xdr:rowOff>0</xdr:rowOff>
    </xdr:from>
    <xdr:ext cx="95250" cy="247650"/>
    <xdr:sp>
      <xdr:nvSpPr>
        <xdr:cNvPr id="212" name="TextBox 214"/>
        <xdr:cNvSpPr txBox="1">
          <a:spLocks noChangeArrowheads="1"/>
        </xdr:cNvSpPr>
      </xdr:nvSpPr>
      <xdr:spPr>
        <a:xfrm>
          <a:off x="3448050" y="44348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282</xdr:row>
      <xdr:rowOff>0</xdr:rowOff>
    </xdr:from>
    <xdr:ext cx="95250" cy="247650"/>
    <xdr:sp>
      <xdr:nvSpPr>
        <xdr:cNvPr id="213" name="TextBox 215"/>
        <xdr:cNvSpPr txBox="1">
          <a:spLocks noChangeArrowheads="1"/>
        </xdr:cNvSpPr>
      </xdr:nvSpPr>
      <xdr:spPr>
        <a:xfrm>
          <a:off x="3448050" y="57883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14" name="TextBox 216"/>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15" name="TextBox 217"/>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216" name="TextBox 218"/>
        <xdr:cNvSpPr txBox="1">
          <a:spLocks noChangeArrowheads="1"/>
        </xdr:cNvSpPr>
      </xdr:nvSpPr>
      <xdr:spPr>
        <a:xfrm>
          <a:off x="3448050" y="36347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217" name="TextBox 219"/>
        <xdr:cNvSpPr txBox="1">
          <a:spLocks noChangeArrowheads="1"/>
        </xdr:cNvSpPr>
      </xdr:nvSpPr>
      <xdr:spPr>
        <a:xfrm>
          <a:off x="3448050" y="36147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218" name="TextBox 220"/>
        <xdr:cNvSpPr txBox="1">
          <a:spLocks noChangeArrowheads="1"/>
        </xdr:cNvSpPr>
      </xdr:nvSpPr>
      <xdr:spPr>
        <a:xfrm>
          <a:off x="3448050" y="36347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219" name="TextBox 221"/>
        <xdr:cNvSpPr txBox="1">
          <a:spLocks noChangeArrowheads="1"/>
        </xdr:cNvSpPr>
      </xdr:nvSpPr>
      <xdr:spPr>
        <a:xfrm>
          <a:off x="3448050" y="36547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220" name="TextBox 222"/>
        <xdr:cNvSpPr txBox="1">
          <a:spLocks noChangeArrowheads="1"/>
        </xdr:cNvSpPr>
      </xdr:nvSpPr>
      <xdr:spPr>
        <a:xfrm>
          <a:off x="3448050" y="36347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221" name="TextBox 223"/>
        <xdr:cNvSpPr txBox="1">
          <a:spLocks noChangeArrowheads="1"/>
        </xdr:cNvSpPr>
      </xdr:nvSpPr>
      <xdr:spPr>
        <a:xfrm>
          <a:off x="3448050" y="36547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331</xdr:row>
      <xdr:rowOff>0</xdr:rowOff>
    </xdr:from>
    <xdr:ext cx="95250" cy="247650"/>
    <xdr:sp>
      <xdr:nvSpPr>
        <xdr:cNvPr id="222" name="TextBox 224"/>
        <xdr:cNvSpPr txBox="1">
          <a:spLocks noChangeArrowheads="1"/>
        </xdr:cNvSpPr>
      </xdr:nvSpPr>
      <xdr:spPr>
        <a:xfrm>
          <a:off x="3448050" y="68427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331</xdr:row>
      <xdr:rowOff>0</xdr:rowOff>
    </xdr:from>
    <xdr:ext cx="95250" cy="247650"/>
    <xdr:sp>
      <xdr:nvSpPr>
        <xdr:cNvPr id="223" name="TextBox 225"/>
        <xdr:cNvSpPr txBox="1">
          <a:spLocks noChangeArrowheads="1"/>
        </xdr:cNvSpPr>
      </xdr:nvSpPr>
      <xdr:spPr>
        <a:xfrm>
          <a:off x="3448050" y="68427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331</xdr:row>
      <xdr:rowOff>0</xdr:rowOff>
    </xdr:from>
    <xdr:ext cx="95250" cy="247650"/>
    <xdr:sp>
      <xdr:nvSpPr>
        <xdr:cNvPr id="224" name="TextBox 226"/>
        <xdr:cNvSpPr txBox="1">
          <a:spLocks noChangeArrowheads="1"/>
        </xdr:cNvSpPr>
      </xdr:nvSpPr>
      <xdr:spPr>
        <a:xfrm>
          <a:off x="3448050" y="68427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332</xdr:row>
      <xdr:rowOff>0</xdr:rowOff>
    </xdr:from>
    <xdr:ext cx="95250" cy="247650"/>
    <xdr:sp>
      <xdr:nvSpPr>
        <xdr:cNvPr id="225" name="TextBox 227"/>
        <xdr:cNvSpPr txBox="1">
          <a:spLocks noChangeArrowheads="1"/>
        </xdr:cNvSpPr>
      </xdr:nvSpPr>
      <xdr:spPr>
        <a:xfrm>
          <a:off x="3448050" y="68627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26" name="TextBox 228"/>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27" name="TextBox 229"/>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87</xdr:row>
      <xdr:rowOff>0</xdr:rowOff>
    </xdr:from>
    <xdr:ext cx="95250" cy="247650"/>
    <xdr:sp>
      <xdr:nvSpPr>
        <xdr:cNvPr id="228" name="TextBox 230"/>
        <xdr:cNvSpPr txBox="1">
          <a:spLocks noChangeArrowheads="1"/>
        </xdr:cNvSpPr>
      </xdr:nvSpPr>
      <xdr:spPr>
        <a:xfrm>
          <a:off x="3448050" y="17868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87</xdr:row>
      <xdr:rowOff>0</xdr:rowOff>
    </xdr:from>
    <xdr:ext cx="95250" cy="247650"/>
    <xdr:sp>
      <xdr:nvSpPr>
        <xdr:cNvPr id="229" name="TextBox 231"/>
        <xdr:cNvSpPr txBox="1">
          <a:spLocks noChangeArrowheads="1"/>
        </xdr:cNvSpPr>
      </xdr:nvSpPr>
      <xdr:spPr>
        <a:xfrm>
          <a:off x="3448050" y="17868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87</xdr:row>
      <xdr:rowOff>0</xdr:rowOff>
    </xdr:from>
    <xdr:ext cx="95250" cy="247650"/>
    <xdr:sp>
      <xdr:nvSpPr>
        <xdr:cNvPr id="230" name="TextBox 232"/>
        <xdr:cNvSpPr txBox="1">
          <a:spLocks noChangeArrowheads="1"/>
        </xdr:cNvSpPr>
      </xdr:nvSpPr>
      <xdr:spPr>
        <a:xfrm>
          <a:off x="3448050" y="17868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231" name="TextBox 233"/>
        <xdr:cNvSpPr txBox="1">
          <a:spLocks noChangeArrowheads="1"/>
        </xdr:cNvSpPr>
      </xdr:nvSpPr>
      <xdr:spPr>
        <a:xfrm>
          <a:off x="3448050" y="23869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232" name="TextBox 234"/>
        <xdr:cNvSpPr txBox="1">
          <a:spLocks noChangeArrowheads="1"/>
        </xdr:cNvSpPr>
      </xdr:nvSpPr>
      <xdr:spPr>
        <a:xfrm>
          <a:off x="3448050" y="24069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180</xdr:row>
      <xdr:rowOff>0</xdr:rowOff>
    </xdr:from>
    <xdr:ext cx="95250" cy="247650"/>
    <xdr:sp>
      <xdr:nvSpPr>
        <xdr:cNvPr id="233" name="TextBox 235"/>
        <xdr:cNvSpPr txBox="1">
          <a:spLocks noChangeArrowheads="1"/>
        </xdr:cNvSpPr>
      </xdr:nvSpPr>
      <xdr:spPr>
        <a:xfrm>
          <a:off x="3448050" y="36947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234" name="TextBox 236"/>
        <xdr:cNvSpPr txBox="1">
          <a:spLocks noChangeArrowheads="1"/>
        </xdr:cNvSpPr>
      </xdr:nvSpPr>
      <xdr:spPr>
        <a:xfrm>
          <a:off x="3448050" y="36747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235" name="TextBox 237"/>
        <xdr:cNvSpPr txBox="1">
          <a:spLocks noChangeArrowheads="1"/>
        </xdr:cNvSpPr>
      </xdr:nvSpPr>
      <xdr:spPr>
        <a:xfrm>
          <a:off x="3448050" y="36747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219</xdr:row>
      <xdr:rowOff>0</xdr:rowOff>
    </xdr:from>
    <xdr:ext cx="95250" cy="247650"/>
    <xdr:sp>
      <xdr:nvSpPr>
        <xdr:cNvPr id="236" name="TextBox 238"/>
        <xdr:cNvSpPr txBox="1">
          <a:spLocks noChangeArrowheads="1"/>
        </xdr:cNvSpPr>
      </xdr:nvSpPr>
      <xdr:spPr>
        <a:xfrm>
          <a:off x="3448050" y="44748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218</xdr:row>
      <xdr:rowOff>0</xdr:rowOff>
    </xdr:from>
    <xdr:ext cx="95250" cy="247650"/>
    <xdr:sp>
      <xdr:nvSpPr>
        <xdr:cNvPr id="237" name="TextBox 239"/>
        <xdr:cNvSpPr txBox="1">
          <a:spLocks noChangeArrowheads="1"/>
        </xdr:cNvSpPr>
      </xdr:nvSpPr>
      <xdr:spPr>
        <a:xfrm>
          <a:off x="3448050" y="44548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95250" cy="247650"/>
    <xdr:sp>
      <xdr:nvSpPr>
        <xdr:cNvPr id="238" name="TextBox 240"/>
        <xdr:cNvSpPr txBox="1">
          <a:spLocks noChangeArrowheads="1"/>
        </xdr:cNvSpPr>
      </xdr:nvSpPr>
      <xdr:spPr>
        <a:xfrm>
          <a:off x="3448050" y="1866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239" name="TextBox 241"/>
        <xdr:cNvSpPr txBox="1">
          <a:spLocks noChangeArrowheads="1"/>
        </xdr:cNvSpPr>
      </xdr:nvSpPr>
      <xdr:spPr>
        <a:xfrm>
          <a:off x="3448050" y="2667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47650"/>
    <xdr:sp>
      <xdr:nvSpPr>
        <xdr:cNvPr id="240" name="TextBox 242"/>
        <xdr:cNvSpPr txBox="1">
          <a:spLocks noChangeArrowheads="1"/>
        </xdr:cNvSpPr>
      </xdr:nvSpPr>
      <xdr:spPr>
        <a:xfrm>
          <a:off x="3448050" y="18468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180</xdr:row>
      <xdr:rowOff>0</xdr:rowOff>
    </xdr:from>
    <xdr:ext cx="95250" cy="247650"/>
    <xdr:sp>
      <xdr:nvSpPr>
        <xdr:cNvPr id="241" name="TextBox 243"/>
        <xdr:cNvSpPr txBox="1">
          <a:spLocks noChangeArrowheads="1"/>
        </xdr:cNvSpPr>
      </xdr:nvSpPr>
      <xdr:spPr>
        <a:xfrm>
          <a:off x="3448050" y="36947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181</xdr:row>
      <xdr:rowOff>0</xdr:rowOff>
    </xdr:from>
    <xdr:ext cx="95250" cy="247650"/>
    <xdr:sp>
      <xdr:nvSpPr>
        <xdr:cNvPr id="242" name="TextBox 244"/>
        <xdr:cNvSpPr txBox="1">
          <a:spLocks noChangeArrowheads="1"/>
        </xdr:cNvSpPr>
      </xdr:nvSpPr>
      <xdr:spPr>
        <a:xfrm>
          <a:off x="3448050" y="37147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180</xdr:row>
      <xdr:rowOff>0</xdr:rowOff>
    </xdr:from>
    <xdr:ext cx="95250" cy="247650"/>
    <xdr:sp>
      <xdr:nvSpPr>
        <xdr:cNvPr id="243" name="TextBox 245"/>
        <xdr:cNvSpPr txBox="1">
          <a:spLocks noChangeArrowheads="1"/>
        </xdr:cNvSpPr>
      </xdr:nvSpPr>
      <xdr:spPr>
        <a:xfrm>
          <a:off x="3448050" y="36947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180</xdr:row>
      <xdr:rowOff>0</xdr:rowOff>
    </xdr:from>
    <xdr:ext cx="95250" cy="247650"/>
    <xdr:sp>
      <xdr:nvSpPr>
        <xdr:cNvPr id="244" name="TextBox 246"/>
        <xdr:cNvSpPr txBox="1">
          <a:spLocks noChangeArrowheads="1"/>
        </xdr:cNvSpPr>
      </xdr:nvSpPr>
      <xdr:spPr>
        <a:xfrm>
          <a:off x="3448050" y="36947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181</xdr:row>
      <xdr:rowOff>0</xdr:rowOff>
    </xdr:from>
    <xdr:ext cx="95250" cy="247650"/>
    <xdr:sp>
      <xdr:nvSpPr>
        <xdr:cNvPr id="245" name="TextBox 247"/>
        <xdr:cNvSpPr txBox="1">
          <a:spLocks noChangeArrowheads="1"/>
        </xdr:cNvSpPr>
      </xdr:nvSpPr>
      <xdr:spPr>
        <a:xfrm>
          <a:off x="3448050" y="37147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181</xdr:row>
      <xdr:rowOff>0</xdr:rowOff>
    </xdr:from>
    <xdr:ext cx="95250" cy="247650"/>
    <xdr:sp>
      <xdr:nvSpPr>
        <xdr:cNvPr id="246" name="TextBox 248"/>
        <xdr:cNvSpPr txBox="1">
          <a:spLocks noChangeArrowheads="1"/>
        </xdr:cNvSpPr>
      </xdr:nvSpPr>
      <xdr:spPr>
        <a:xfrm>
          <a:off x="3448050" y="37147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182</xdr:row>
      <xdr:rowOff>0</xdr:rowOff>
    </xdr:from>
    <xdr:ext cx="95250" cy="247650"/>
    <xdr:sp>
      <xdr:nvSpPr>
        <xdr:cNvPr id="247" name="TextBox 249"/>
        <xdr:cNvSpPr txBox="1">
          <a:spLocks noChangeArrowheads="1"/>
        </xdr:cNvSpPr>
      </xdr:nvSpPr>
      <xdr:spPr>
        <a:xfrm>
          <a:off x="3448050" y="37347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181</xdr:row>
      <xdr:rowOff>0</xdr:rowOff>
    </xdr:from>
    <xdr:ext cx="95250" cy="247650"/>
    <xdr:sp>
      <xdr:nvSpPr>
        <xdr:cNvPr id="248" name="TextBox 250"/>
        <xdr:cNvSpPr txBox="1">
          <a:spLocks noChangeArrowheads="1"/>
        </xdr:cNvSpPr>
      </xdr:nvSpPr>
      <xdr:spPr>
        <a:xfrm>
          <a:off x="3448050" y="37147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181</xdr:row>
      <xdr:rowOff>0</xdr:rowOff>
    </xdr:from>
    <xdr:ext cx="95250" cy="247650"/>
    <xdr:sp>
      <xdr:nvSpPr>
        <xdr:cNvPr id="249" name="TextBox 251"/>
        <xdr:cNvSpPr txBox="1">
          <a:spLocks noChangeArrowheads="1"/>
        </xdr:cNvSpPr>
      </xdr:nvSpPr>
      <xdr:spPr>
        <a:xfrm>
          <a:off x="3448050" y="37147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92</xdr:row>
      <xdr:rowOff>0</xdr:rowOff>
    </xdr:from>
    <xdr:ext cx="95250" cy="247650"/>
    <xdr:sp>
      <xdr:nvSpPr>
        <xdr:cNvPr id="250" name="TextBox 252"/>
        <xdr:cNvSpPr txBox="1">
          <a:spLocks noChangeArrowheads="1"/>
        </xdr:cNvSpPr>
      </xdr:nvSpPr>
      <xdr:spPr>
        <a:xfrm>
          <a:off x="3448050" y="18869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92</xdr:row>
      <xdr:rowOff>0</xdr:rowOff>
    </xdr:from>
    <xdr:ext cx="95250" cy="247650"/>
    <xdr:sp>
      <xdr:nvSpPr>
        <xdr:cNvPr id="251" name="TextBox 253"/>
        <xdr:cNvSpPr txBox="1">
          <a:spLocks noChangeArrowheads="1"/>
        </xdr:cNvSpPr>
      </xdr:nvSpPr>
      <xdr:spPr>
        <a:xfrm>
          <a:off x="3448050" y="18869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95250" cy="247650"/>
    <xdr:sp>
      <xdr:nvSpPr>
        <xdr:cNvPr id="252" name="TextBox 254"/>
        <xdr:cNvSpPr txBox="1">
          <a:spLocks noChangeArrowheads="1"/>
        </xdr:cNvSpPr>
      </xdr:nvSpPr>
      <xdr:spPr>
        <a:xfrm>
          <a:off x="3448050" y="18669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47650"/>
    <xdr:sp>
      <xdr:nvSpPr>
        <xdr:cNvPr id="253" name="TextBox 255"/>
        <xdr:cNvSpPr txBox="1">
          <a:spLocks noChangeArrowheads="1"/>
        </xdr:cNvSpPr>
      </xdr:nvSpPr>
      <xdr:spPr>
        <a:xfrm>
          <a:off x="3448050" y="19469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47650"/>
    <xdr:sp>
      <xdr:nvSpPr>
        <xdr:cNvPr id="254" name="TextBox 256"/>
        <xdr:cNvSpPr txBox="1">
          <a:spLocks noChangeArrowheads="1"/>
        </xdr:cNvSpPr>
      </xdr:nvSpPr>
      <xdr:spPr>
        <a:xfrm>
          <a:off x="3448050" y="19469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47650"/>
    <xdr:sp>
      <xdr:nvSpPr>
        <xdr:cNvPr id="255" name="TextBox 257"/>
        <xdr:cNvSpPr txBox="1">
          <a:spLocks noChangeArrowheads="1"/>
        </xdr:cNvSpPr>
      </xdr:nvSpPr>
      <xdr:spPr>
        <a:xfrm>
          <a:off x="3448050" y="19469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95250" cy="247650"/>
    <xdr:sp>
      <xdr:nvSpPr>
        <xdr:cNvPr id="256" name="TextBox 258"/>
        <xdr:cNvSpPr txBox="1">
          <a:spLocks noChangeArrowheads="1"/>
        </xdr:cNvSpPr>
      </xdr:nvSpPr>
      <xdr:spPr>
        <a:xfrm>
          <a:off x="3448050" y="19669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182</xdr:row>
      <xdr:rowOff>0</xdr:rowOff>
    </xdr:from>
    <xdr:ext cx="95250" cy="247650"/>
    <xdr:sp>
      <xdr:nvSpPr>
        <xdr:cNvPr id="257" name="TextBox 259"/>
        <xdr:cNvSpPr txBox="1">
          <a:spLocks noChangeArrowheads="1"/>
        </xdr:cNvSpPr>
      </xdr:nvSpPr>
      <xdr:spPr>
        <a:xfrm>
          <a:off x="3448050" y="37347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182</xdr:row>
      <xdr:rowOff>0</xdr:rowOff>
    </xdr:from>
    <xdr:ext cx="95250" cy="247650"/>
    <xdr:sp>
      <xdr:nvSpPr>
        <xdr:cNvPr id="258" name="TextBox 260"/>
        <xdr:cNvSpPr txBox="1">
          <a:spLocks noChangeArrowheads="1"/>
        </xdr:cNvSpPr>
      </xdr:nvSpPr>
      <xdr:spPr>
        <a:xfrm>
          <a:off x="3448050" y="37347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182</xdr:row>
      <xdr:rowOff>0</xdr:rowOff>
    </xdr:from>
    <xdr:ext cx="95250" cy="247650"/>
    <xdr:sp>
      <xdr:nvSpPr>
        <xdr:cNvPr id="259" name="TextBox 261"/>
        <xdr:cNvSpPr txBox="1">
          <a:spLocks noChangeArrowheads="1"/>
        </xdr:cNvSpPr>
      </xdr:nvSpPr>
      <xdr:spPr>
        <a:xfrm>
          <a:off x="3448050" y="37347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183</xdr:row>
      <xdr:rowOff>0</xdr:rowOff>
    </xdr:from>
    <xdr:ext cx="95250" cy="247650"/>
    <xdr:sp>
      <xdr:nvSpPr>
        <xdr:cNvPr id="260" name="TextBox 262"/>
        <xdr:cNvSpPr txBox="1">
          <a:spLocks noChangeArrowheads="1"/>
        </xdr:cNvSpPr>
      </xdr:nvSpPr>
      <xdr:spPr>
        <a:xfrm>
          <a:off x="3448050" y="37547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182</xdr:row>
      <xdr:rowOff>0</xdr:rowOff>
    </xdr:from>
    <xdr:ext cx="95250" cy="247650"/>
    <xdr:sp>
      <xdr:nvSpPr>
        <xdr:cNvPr id="261" name="TextBox 263"/>
        <xdr:cNvSpPr txBox="1">
          <a:spLocks noChangeArrowheads="1"/>
        </xdr:cNvSpPr>
      </xdr:nvSpPr>
      <xdr:spPr>
        <a:xfrm>
          <a:off x="3448050" y="37347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182</xdr:row>
      <xdr:rowOff>0</xdr:rowOff>
    </xdr:from>
    <xdr:ext cx="95250" cy="247650"/>
    <xdr:sp>
      <xdr:nvSpPr>
        <xdr:cNvPr id="262" name="TextBox 264"/>
        <xdr:cNvSpPr txBox="1">
          <a:spLocks noChangeArrowheads="1"/>
        </xdr:cNvSpPr>
      </xdr:nvSpPr>
      <xdr:spPr>
        <a:xfrm>
          <a:off x="3448050" y="37347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95250" cy="247650"/>
    <xdr:sp>
      <xdr:nvSpPr>
        <xdr:cNvPr id="263" name="TextBox 265"/>
        <xdr:cNvSpPr txBox="1">
          <a:spLocks noChangeArrowheads="1"/>
        </xdr:cNvSpPr>
      </xdr:nvSpPr>
      <xdr:spPr>
        <a:xfrm>
          <a:off x="3448050" y="25269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264" name="TextBox 266"/>
        <xdr:cNvSpPr txBox="1">
          <a:spLocks noChangeArrowheads="1"/>
        </xdr:cNvSpPr>
      </xdr:nvSpPr>
      <xdr:spPr>
        <a:xfrm>
          <a:off x="3448050" y="2667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220</xdr:row>
      <xdr:rowOff>0</xdr:rowOff>
    </xdr:from>
    <xdr:ext cx="95250" cy="247650"/>
    <xdr:sp>
      <xdr:nvSpPr>
        <xdr:cNvPr id="265" name="TextBox 267"/>
        <xdr:cNvSpPr txBox="1">
          <a:spLocks noChangeArrowheads="1"/>
        </xdr:cNvSpPr>
      </xdr:nvSpPr>
      <xdr:spPr>
        <a:xfrm>
          <a:off x="3448050" y="44948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266" name="TextBox 268"/>
        <xdr:cNvSpPr txBox="1">
          <a:spLocks noChangeArrowheads="1"/>
        </xdr:cNvSpPr>
      </xdr:nvSpPr>
      <xdr:spPr>
        <a:xfrm>
          <a:off x="3448050" y="20269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267" name="TextBox 269"/>
        <xdr:cNvSpPr txBox="1">
          <a:spLocks noChangeArrowheads="1"/>
        </xdr:cNvSpPr>
      </xdr:nvSpPr>
      <xdr:spPr>
        <a:xfrm>
          <a:off x="3448050" y="19869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183</xdr:row>
      <xdr:rowOff>0</xdr:rowOff>
    </xdr:from>
    <xdr:ext cx="95250" cy="247650"/>
    <xdr:sp>
      <xdr:nvSpPr>
        <xdr:cNvPr id="268" name="TextBox 270"/>
        <xdr:cNvSpPr txBox="1">
          <a:spLocks noChangeArrowheads="1"/>
        </xdr:cNvSpPr>
      </xdr:nvSpPr>
      <xdr:spPr>
        <a:xfrm>
          <a:off x="3448050" y="37547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183</xdr:row>
      <xdr:rowOff>0</xdr:rowOff>
    </xdr:from>
    <xdr:ext cx="95250" cy="247650"/>
    <xdr:sp>
      <xdr:nvSpPr>
        <xdr:cNvPr id="269" name="TextBox 271"/>
        <xdr:cNvSpPr txBox="1">
          <a:spLocks noChangeArrowheads="1"/>
        </xdr:cNvSpPr>
      </xdr:nvSpPr>
      <xdr:spPr>
        <a:xfrm>
          <a:off x="3448050" y="37547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183</xdr:row>
      <xdr:rowOff>0</xdr:rowOff>
    </xdr:from>
    <xdr:ext cx="95250" cy="247650"/>
    <xdr:sp>
      <xdr:nvSpPr>
        <xdr:cNvPr id="270" name="TextBox 272"/>
        <xdr:cNvSpPr txBox="1">
          <a:spLocks noChangeArrowheads="1"/>
        </xdr:cNvSpPr>
      </xdr:nvSpPr>
      <xdr:spPr>
        <a:xfrm>
          <a:off x="3448050" y="37547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183</xdr:row>
      <xdr:rowOff>0</xdr:rowOff>
    </xdr:from>
    <xdr:ext cx="95250" cy="247650"/>
    <xdr:sp>
      <xdr:nvSpPr>
        <xdr:cNvPr id="271" name="TextBox 273"/>
        <xdr:cNvSpPr txBox="1">
          <a:spLocks noChangeArrowheads="1"/>
        </xdr:cNvSpPr>
      </xdr:nvSpPr>
      <xdr:spPr>
        <a:xfrm>
          <a:off x="3448050" y="37547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186</xdr:row>
      <xdr:rowOff>0</xdr:rowOff>
    </xdr:from>
    <xdr:ext cx="95250" cy="247650"/>
    <xdr:sp>
      <xdr:nvSpPr>
        <xdr:cNvPr id="272" name="TextBox 274"/>
        <xdr:cNvSpPr txBox="1">
          <a:spLocks noChangeArrowheads="1"/>
        </xdr:cNvSpPr>
      </xdr:nvSpPr>
      <xdr:spPr>
        <a:xfrm>
          <a:off x="3448050" y="38147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183</xdr:row>
      <xdr:rowOff>0</xdr:rowOff>
    </xdr:from>
    <xdr:ext cx="95250" cy="247650"/>
    <xdr:sp>
      <xdr:nvSpPr>
        <xdr:cNvPr id="273" name="TextBox 275"/>
        <xdr:cNvSpPr txBox="1">
          <a:spLocks noChangeArrowheads="1"/>
        </xdr:cNvSpPr>
      </xdr:nvSpPr>
      <xdr:spPr>
        <a:xfrm>
          <a:off x="3448050" y="37547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183</xdr:row>
      <xdr:rowOff>0</xdr:rowOff>
    </xdr:from>
    <xdr:ext cx="95250" cy="247650"/>
    <xdr:sp>
      <xdr:nvSpPr>
        <xdr:cNvPr id="274" name="TextBox 276"/>
        <xdr:cNvSpPr txBox="1">
          <a:spLocks noChangeArrowheads="1"/>
        </xdr:cNvSpPr>
      </xdr:nvSpPr>
      <xdr:spPr>
        <a:xfrm>
          <a:off x="3448050" y="37547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275" name="TextBox 277"/>
        <xdr:cNvSpPr txBox="1">
          <a:spLocks noChangeArrowheads="1"/>
        </xdr:cNvSpPr>
      </xdr:nvSpPr>
      <xdr:spPr>
        <a:xfrm>
          <a:off x="3448050" y="20069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276" name="TextBox 278"/>
        <xdr:cNvSpPr txBox="1">
          <a:spLocks noChangeArrowheads="1"/>
        </xdr:cNvSpPr>
      </xdr:nvSpPr>
      <xdr:spPr>
        <a:xfrm>
          <a:off x="3448050" y="19869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277" name="TextBox 279"/>
        <xdr:cNvSpPr txBox="1">
          <a:spLocks noChangeArrowheads="1"/>
        </xdr:cNvSpPr>
      </xdr:nvSpPr>
      <xdr:spPr>
        <a:xfrm>
          <a:off x="3448050" y="20069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183</xdr:row>
      <xdr:rowOff>0</xdr:rowOff>
    </xdr:from>
    <xdr:ext cx="95250" cy="247650"/>
    <xdr:sp>
      <xdr:nvSpPr>
        <xdr:cNvPr id="278" name="TextBox 280"/>
        <xdr:cNvSpPr txBox="1">
          <a:spLocks noChangeArrowheads="1"/>
        </xdr:cNvSpPr>
      </xdr:nvSpPr>
      <xdr:spPr>
        <a:xfrm>
          <a:off x="3448050" y="37547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183</xdr:row>
      <xdr:rowOff>0</xdr:rowOff>
    </xdr:from>
    <xdr:ext cx="95250" cy="247650"/>
    <xdr:sp>
      <xdr:nvSpPr>
        <xdr:cNvPr id="279" name="TextBox 281"/>
        <xdr:cNvSpPr txBox="1">
          <a:spLocks noChangeArrowheads="1"/>
        </xdr:cNvSpPr>
      </xdr:nvSpPr>
      <xdr:spPr>
        <a:xfrm>
          <a:off x="3448050" y="37547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183</xdr:row>
      <xdr:rowOff>0</xdr:rowOff>
    </xdr:from>
    <xdr:ext cx="95250" cy="247650"/>
    <xdr:sp>
      <xdr:nvSpPr>
        <xdr:cNvPr id="280" name="TextBox 282"/>
        <xdr:cNvSpPr txBox="1">
          <a:spLocks noChangeArrowheads="1"/>
        </xdr:cNvSpPr>
      </xdr:nvSpPr>
      <xdr:spPr>
        <a:xfrm>
          <a:off x="3448050" y="37547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183</xdr:row>
      <xdr:rowOff>0</xdr:rowOff>
    </xdr:from>
    <xdr:ext cx="95250" cy="247650"/>
    <xdr:sp>
      <xdr:nvSpPr>
        <xdr:cNvPr id="281" name="TextBox 283"/>
        <xdr:cNvSpPr txBox="1">
          <a:spLocks noChangeArrowheads="1"/>
        </xdr:cNvSpPr>
      </xdr:nvSpPr>
      <xdr:spPr>
        <a:xfrm>
          <a:off x="3448050" y="37547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95250" cy="247650"/>
    <xdr:sp>
      <xdr:nvSpPr>
        <xdr:cNvPr id="282" name="TextBox 284"/>
        <xdr:cNvSpPr txBox="1">
          <a:spLocks noChangeArrowheads="1"/>
        </xdr:cNvSpPr>
      </xdr:nvSpPr>
      <xdr:spPr>
        <a:xfrm>
          <a:off x="3448050" y="37747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183</xdr:row>
      <xdr:rowOff>0</xdr:rowOff>
    </xdr:from>
    <xdr:ext cx="95250" cy="247650"/>
    <xdr:sp>
      <xdr:nvSpPr>
        <xdr:cNvPr id="283" name="TextBox 285"/>
        <xdr:cNvSpPr txBox="1">
          <a:spLocks noChangeArrowheads="1"/>
        </xdr:cNvSpPr>
      </xdr:nvSpPr>
      <xdr:spPr>
        <a:xfrm>
          <a:off x="3448050" y="37547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183</xdr:row>
      <xdr:rowOff>0</xdr:rowOff>
    </xdr:from>
    <xdr:ext cx="95250" cy="247650"/>
    <xdr:sp>
      <xdr:nvSpPr>
        <xdr:cNvPr id="284" name="TextBox 286"/>
        <xdr:cNvSpPr txBox="1">
          <a:spLocks noChangeArrowheads="1"/>
        </xdr:cNvSpPr>
      </xdr:nvSpPr>
      <xdr:spPr>
        <a:xfrm>
          <a:off x="3448050" y="37547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95250" cy="247650"/>
    <xdr:sp>
      <xdr:nvSpPr>
        <xdr:cNvPr id="285" name="TextBox 287"/>
        <xdr:cNvSpPr txBox="1">
          <a:spLocks noChangeArrowheads="1"/>
        </xdr:cNvSpPr>
      </xdr:nvSpPr>
      <xdr:spPr>
        <a:xfrm>
          <a:off x="3448050" y="37747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95250" cy="247650"/>
    <xdr:sp>
      <xdr:nvSpPr>
        <xdr:cNvPr id="286" name="TextBox 288"/>
        <xdr:cNvSpPr txBox="1">
          <a:spLocks noChangeArrowheads="1"/>
        </xdr:cNvSpPr>
      </xdr:nvSpPr>
      <xdr:spPr>
        <a:xfrm>
          <a:off x="3448050" y="37747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95250" cy="247650"/>
    <xdr:sp>
      <xdr:nvSpPr>
        <xdr:cNvPr id="287" name="TextBox 289"/>
        <xdr:cNvSpPr txBox="1">
          <a:spLocks noChangeArrowheads="1"/>
        </xdr:cNvSpPr>
      </xdr:nvSpPr>
      <xdr:spPr>
        <a:xfrm>
          <a:off x="3448050" y="37747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95250" cy="247650"/>
    <xdr:sp>
      <xdr:nvSpPr>
        <xdr:cNvPr id="288" name="TextBox 290"/>
        <xdr:cNvSpPr txBox="1">
          <a:spLocks noChangeArrowheads="1"/>
        </xdr:cNvSpPr>
      </xdr:nvSpPr>
      <xdr:spPr>
        <a:xfrm>
          <a:off x="3448050" y="37747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95250" cy="247650"/>
    <xdr:sp>
      <xdr:nvSpPr>
        <xdr:cNvPr id="289" name="TextBox 291"/>
        <xdr:cNvSpPr txBox="1">
          <a:spLocks noChangeArrowheads="1"/>
        </xdr:cNvSpPr>
      </xdr:nvSpPr>
      <xdr:spPr>
        <a:xfrm>
          <a:off x="3448050" y="37747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95250" cy="247650"/>
    <xdr:sp>
      <xdr:nvSpPr>
        <xdr:cNvPr id="290" name="TextBox 292"/>
        <xdr:cNvSpPr txBox="1">
          <a:spLocks noChangeArrowheads="1"/>
        </xdr:cNvSpPr>
      </xdr:nvSpPr>
      <xdr:spPr>
        <a:xfrm>
          <a:off x="3448050" y="37747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95250" cy="247650"/>
    <xdr:sp>
      <xdr:nvSpPr>
        <xdr:cNvPr id="291" name="TextBox 293"/>
        <xdr:cNvSpPr txBox="1">
          <a:spLocks noChangeArrowheads="1"/>
        </xdr:cNvSpPr>
      </xdr:nvSpPr>
      <xdr:spPr>
        <a:xfrm>
          <a:off x="3448050" y="20469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95250" cy="247650"/>
    <xdr:sp>
      <xdr:nvSpPr>
        <xdr:cNvPr id="292" name="TextBox 294"/>
        <xdr:cNvSpPr txBox="1">
          <a:spLocks noChangeArrowheads="1"/>
        </xdr:cNvSpPr>
      </xdr:nvSpPr>
      <xdr:spPr>
        <a:xfrm>
          <a:off x="3448050" y="20469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293" name="TextBox 295"/>
        <xdr:cNvSpPr txBox="1">
          <a:spLocks noChangeArrowheads="1"/>
        </xdr:cNvSpPr>
      </xdr:nvSpPr>
      <xdr:spPr>
        <a:xfrm>
          <a:off x="3448050" y="20269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294" name="TextBox 296"/>
        <xdr:cNvSpPr txBox="1">
          <a:spLocks noChangeArrowheads="1"/>
        </xdr:cNvSpPr>
      </xdr:nvSpPr>
      <xdr:spPr>
        <a:xfrm>
          <a:off x="3448050" y="20269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95250" cy="247650"/>
    <xdr:sp>
      <xdr:nvSpPr>
        <xdr:cNvPr id="295" name="TextBox 297"/>
        <xdr:cNvSpPr txBox="1">
          <a:spLocks noChangeArrowheads="1"/>
        </xdr:cNvSpPr>
      </xdr:nvSpPr>
      <xdr:spPr>
        <a:xfrm>
          <a:off x="3448050" y="37747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95250" cy="247650"/>
    <xdr:sp>
      <xdr:nvSpPr>
        <xdr:cNvPr id="296" name="TextBox 298"/>
        <xdr:cNvSpPr txBox="1">
          <a:spLocks noChangeArrowheads="1"/>
        </xdr:cNvSpPr>
      </xdr:nvSpPr>
      <xdr:spPr>
        <a:xfrm>
          <a:off x="3448050" y="37747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95250" cy="247650"/>
    <xdr:sp>
      <xdr:nvSpPr>
        <xdr:cNvPr id="297" name="TextBox 299"/>
        <xdr:cNvSpPr txBox="1">
          <a:spLocks noChangeArrowheads="1"/>
        </xdr:cNvSpPr>
      </xdr:nvSpPr>
      <xdr:spPr>
        <a:xfrm>
          <a:off x="3448050" y="37747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95250" cy="247650"/>
    <xdr:sp>
      <xdr:nvSpPr>
        <xdr:cNvPr id="298" name="TextBox 300"/>
        <xdr:cNvSpPr txBox="1">
          <a:spLocks noChangeArrowheads="1"/>
        </xdr:cNvSpPr>
      </xdr:nvSpPr>
      <xdr:spPr>
        <a:xfrm>
          <a:off x="3448050" y="37747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95250" cy="247650"/>
    <xdr:sp>
      <xdr:nvSpPr>
        <xdr:cNvPr id="299" name="TextBox 301"/>
        <xdr:cNvSpPr txBox="1">
          <a:spLocks noChangeArrowheads="1"/>
        </xdr:cNvSpPr>
      </xdr:nvSpPr>
      <xdr:spPr>
        <a:xfrm>
          <a:off x="3448050" y="37747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95250" cy="247650"/>
    <xdr:sp>
      <xdr:nvSpPr>
        <xdr:cNvPr id="300" name="TextBox 302"/>
        <xdr:cNvSpPr txBox="1">
          <a:spLocks noChangeArrowheads="1"/>
        </xdr:cNvSpPr>
      </xdr:nvSpPr>
      <xdr:spPr>
        <a:xfrm>
          <a:off x="3448050" y="37747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95250" cy="247650"/>
    <xdr:sp>
      <xdr:nvSpPr>
        <xdr:cNvPr id="301" name="TextBox 303"/>
        <xdr:cNvSpPr txBox="1">
          <a:spLocks noChangeArrowheads="1"/>
        </xdr:cNvSpPr>
      </xdr:nvSpPr>
      <xdr:spPr>
        <a:xfrm>
          <a:off x="3448050" y="37747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95250" cy="247650"/>
    <xdr:sp>
      <xdr:nvSpPr>
        <xdr:cNvPr id="302" name="TextBox 304"/>
        <xdr:cNvSpPr txBox="1">
          <a:spLocks noChangeArrowheads="1"/>
        </xdr:cNvSpPr>
      </xdr:nvSpPr>
      <xdr:spPr>
        <a:xfrm>
          <a:off x="3448050" y="37747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95250" cy="247650"/>
    <xdr:sp>
      <xdr:nvSpPr>
        <xdr:cNvPr id="303" name="TextBox 305"/>
        <xdr:cNvSpPr txBox="1">
          <a:spLocks noChangeArrowheads="1"/>
        </xdr:cNvSpPr>
      </xdr:nvSpPr>
      <xdr:spPr>
        <a:xfrm>
          <a:off x="3448050" y="37747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95250" cy="247650"/>
    <xdr:sp>
      <xdr:nvSpPr>
        <xdr:cNvPr id="304" name="TextBox 306"/>
        <xdr:cNvSpPr txBox="1">
          <a:spLocks noChangeArrowheads="1"/>
        </xdr:cNvSpPr>
      </xdr:nvSpPr>
      <xdr:spPr>
        <a:xfrm>
          <a:off x="3448050" y="37747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95250" cy="247650"/>
    <xdr:sp>
      <xdr:nvSpPr>
        <xdr:cNvPr id="305" name="TextBox 307"/>
        <xdr:cNvSpPr txBox="1">
          <a:spLocks noChangeArrowheads="1"/>
        </xdr:cNvSpPr>
      </xdr:nvSpPr>
      <xdr:spPr>
        <a:xfrm>
          <a:off x="3448050" y="37747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185</xdr:row>
      <xdr:rowOff>0</xdr:rowOff>
    </xdr:from>
    <xdr:ext cx="95250" cy="247650"/>
    <xdr:sp>
      <xdr:nvSpPr>
        <xdr:cNvPr id="306" name="TextBox 308"/>
        <xdr:cNvSpPr txBox="1">
          <a:spLocks noChangeArrowheads="1"/>
        </xdr:cNvSpPr>
      </xdr:nvSpPr>
      <xdr:spPr>
        <a:xfrm>
          <a:off x="3448050" y="37947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95250" cy="247650"/>
    <xdr:sp>
      <xdr:nvSpPr>
        <xdr:cNvPr id="307" name="TextBox 309"/>
        <xdr:cNvSpPr txBox="1">
          <a:spLocks noChangeArrowheads="1"/>
        </xdr:cNvSpPr>
      </xdr:nvSpPr>
      <xdr:spPr>
        <a:xfrm>
          <a:off x="3448050" y="37747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184</xdr:row>
      <xdr:rowOff>0</xdr:rowOff>
    </xdr:from>
    <xdr:ext cx="95250" cy="247650"/>
    <xdr:sp>
      <xdr:nvSpPr>
        <xdr:cNvPr id="308" name="TextBox 310"/>
        <xdr:cNvSpPr txBox="1">
          <a:spLocks noChangeArrowheads="1"/>
        </xdr:cNvSpPr>
      </xdr:nvSpPr>
      <xdr:spPr>
        <a:xfrm>
          <a:off x="3448050" y="37747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185</xdr:row>
      <xdr:rowOff>0</xdr:rowOff>
    </xdr:from>
    <xdr:ext cx="95250" cy="247650"/>
    <xdr:sp>
      <xdr:nvSpPr>
        <xdr:cNvPr id="309" name="TextBox 311"/>
        <xdr:cNvSpPr txBox="1">
          <a:spLocks noChangeArrowheads="1"/>
        </xdr:cNvSpPr>
      </xdr:nvSpPr>
      <xdr:spPr>
        <a:xfrm>
          <a:off x="3448050" y="37947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185</xdr:row>
      <xdr:rowOff>0</xdr:rowOff>
    </xdr:from>
    <xdr:ext cx="95250" cy="247650"/>
    <xdr:sp>
      <xdr:nvSpPr>
        <xdr:cNvPr id="310" name="TextBox 312"/>
        <xdr:cNvSpPr txBox="1">
          <a:spLocks noChangeArrowheads="1"/>
        </xdr:cNvSpPr>
      </xdr:nvSpPr>
      <xdr:spPr>
        <a:xfrm>
          <a:off x="3448050" y="37947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185</xdr:row>
      <xdr:rowOff>0</xdr:rowOff>
    </xdr:from>
    <xdr:ext cx="95250" cy="247650"/>
    <xdr:sp>
      <xdr:nvSpPr>
        <xdr:cNvPr id="311" name="TextBox 313"/>
        <xdr:cNvSpPr txBox="1">
          <a:spLocks noChangeArrowheads="1"/>
        </xdr:cNvSpPr>
      </xdr:nvSpPr>
      <xdr:spPr>
        <a:xfrm>
          <a:off x="3448050" y="37947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185</xdr:row>
      <xdr:rowOff>0</xdr:rowOff>
    </xdr:from>
    <xdr:ext cx="95250" cy="247650"/>
    <xdr:sp>
      <xdr:nvSpPr>
        <xdr:cNvPr id="312" name="TextBox 314"/>
        <xdr:cNvSpPr txBox="1">
          <a:spLocks noChangeArrowheads="1"/>
        </xdr:cNvSpPr>
      </xdr:nvSpPr>
      <xdr:spPr>
        <a:xfrm>
          <a:off x="3448050" y="37947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185</xdr:row>
      <xdr:rowOff>0</xdr:rowOff>
    </xdr:from>
    <xdr:ext cx="95250" cy="247650"/>
    <xdr:sp>
      <xdr:nvSpPr>
        <xdr:cNvPr id="313" name="TextBox 315"/>
        <xdr:cNvSpPr txBox="1">
          <a:spLocks noChangeArrowheads="1"/>
        </xdr:cNvSpPr>
      </xdr:nvSpPr>
      <xdr:spPr>
        <a:xfrm>
          <a:off x="3448050" y="37947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185</xdr:row>
      <xdr:rowOff>0</xdr:rowOff>
    </xdr:from>
    <xdr:ext cx="95250" cy="247650"/>
    <xdr:sp>
      <xdr:nvSpPr>
        <xdr:cNvPr id="314" name="TextBox 316"/>
        <xdr:cNvSpPr txBox="1">
          <a:spLocks noChangeArrowheads="1"/>
        </xdr:cNvSpPr>
      </xdr:nvSpPr>
      <xdr:spPr>
        <a:xfrm>
          <a:off x="3448050" y="37947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337</xdr:row>
      <xdr:rowOff>0</xdr:rowOff>
    </xdr:from>
    <xdr:ext cx="95250" cy="247650"/>
    <xdr:sp>
      <xdr:nvSpPr>
        <xdr:cNvPr id="315" name="TextBox 317"/>
        <xdr:cNvSpPr txBox="1">
          <a:spLocks noChangeArrowheads="1"/>
        </xdr:cNvSpPr>
      </xdr:nvSpPr>
      <xdr:spPr>
        <a:xfrm>
          <a:off x="3448050" y="69627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338</xdr:row>
      <xdr:rowOff>0</xdr:rowOff>
    </xdr:from>
    <xdr:ext cx="95250" cy="247650"/>
    <xdr:sp>
      <xdr:nvSpPr>
        <xdr:cNvPr id="316" name="TextBox 318"/>
        <xdr:cNvSpPr txBox="1">
          <a:spLocks noChangeArrowheads="1"/>
        </xdr:cNvSpPr>
      </xdr:nvSpPr>
      <xdr:spPr>
        <a:xfrm>
          <a:off x="3448050" y="69827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337</xdr:row>
      <xdr:rowOff>0</xdr:rowOff>
    </xdr:from>
    <xdr:ext cx="95250" cy="247650"/>
    <xdr:sp>
      <xdr:nvSpPr>
        <xdr:cNvPr id="317" name="TextBox 319"/>
        <xdr:cNvSpPr txBox="1">
          <a:spLocks noChangeArrowheads="1"/>
        </xdr:cNvSpPr>
      </xdr:nvSpPr>
      <xdr:spPr>
        <a:xfrm>
          <a:off x="3448050" y="69627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332</xdr:row>
      <xdr:rowOff>0</xdr:rowOff>
    </xdr:from>
    <xdr:ext cx="95250" cy="247650"/>
    <xdr:sp>
      <xdr:nvSpPr>
        <xdr:cNvPr id="318" name="TextBox 320"/>
        <xdr:cNvSpPr txBox="1">
          <a:spLocks noChangeArrowheads="1"/>
        </xdr:cNvSpPr>
      </xdr:nvSpPr>
      <xdr:spPr>
        <a:xfrm>
          <a:off x="3448050" y="68627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332</xdr:row>
      <xdr:rowOff>0</xdr:rowOff>
    </xdr:from>
    <xdr:ext cx="95250" cy="247650"/>
    <xdr:sp>
      <xdr:nvSpPr>
        <xdr:cNvPr id="319" name="TextBox 321"/>
        <xdr:cNvSpPr txBox="1">
          <a:spLocks noChangeArrowheads="1"/>
        </xdr:cNvSpPr>
      </xdr:nvSpPr>
      <xdr:spPr>
        <a:xfrm>
          <a:off x="3448050" y="68627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332</xdr:row>
      <xdr:rowOff>0</xdr:rowOff>
    </xdr:from>
    <xdr:ext cx="95250" cy="247650"/>
    <xdr:sp>
      <xdr:nvSpPr>
        <xdr:cNvPr id="320" name="TextBox 322"/>
        <xdr:cNvSpPr txBox="1">
          <a:spLocks noChangeArrowheads="1"/>
        </xdr:cNvSpPr>
      </xdr:nvSpPr>
      <xdr:spPr>
        <a:xfrm>
          <a:off x="3448050" y="68627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332</xdr:row>
      <xdr:rowOff>0</xdr:rowOff>
    </xdr:from>
    <xdr:ext cx="95250" cy="247650"/>
    <xdr:sp>
      <xdr:nvSpPr>
        <xdr:cNvPr id="321" name="TextBox 323"/>
        <xdr:cNvSpPr txBox="1">
          <a:spLocks noChangeArrowheads="1"/>
        </xdr:cNvSpPr>
      </xdr:nvSpPr>
      <xdr:spPr>
        <a:xfrm>
          <a:off x="3448050" y="68627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333</xdr:row>
      <xdr:rowOff>0</xdr:rowOff>
    </xdr:from>
    <xdr:ext cx="95250" cy="247650"/>
    <xdr:sp>
      <xdr:nvSpPr>
        <xdr:cNvPr id="322" name="TextBox 324"/>
        <xdr:cNvSpPr txBox="1">
          <a:spLocks noChangeArrowheads="1"/>
        </xdr:cNvSpPr>
      </xdr:nvSpPr>
      <xdr:spPr>
        <a:xfrm>
          <a:off x="3448050" y="68827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323" name="TextBox 325"/>
        <xdr:cNvSpPr txBox="1">
          <a:spLocks noChangeArrowheads="1"/>
        </xdr:cNvSpPr>
      </xdr:nvSpPr>
      <xdr:spPr>
        <a:xfrm>
          <a:off x="3448050" y="24869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324" name="TextBox 326"/>
        <xdr:cNvSpPr txBox="1">
          <a:spLocks noChangeArrowheads="1"/>
        </xdr:cNvSpPr>
      </xdr:nvSpPr>
      <xdr:spPr>
        <a:xfrm>
          <a:off x="3448050" y="26870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95250" cy="247650"/>
    <xdr:sp>
      <xdr:nvSpPr>
        <xdr:cNvPr id="325" name="TextBox 327"/>
        <xdr:cNvSpPr txBox="1">
          <a:spLocks noChangeArrowheads="1"/>
        </xdr:cNvSpPr>
      </xdr:nvSpPr>
      <xdr:spPr>
        <a:xfrm>
          <a:off x="3448050" y="27070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221</xdr:row>
      <xdr:rowOff>0</xdr:rowOff>
    </xdr:from>
    <xdr:ext cx="95250" cy="247650"/>
    <xdr:sp>
      <xdr:nvSpPr>
        <xdr:cNvPr id="326" name="TextBox 328"/>
        <xdr:cNvSpPr txBox="1">
          <a:spLocks noChangeArrowheads="1"/>
        </xdr:cNvSpPr>
      </xdr:nvSpPr>
      <xdr:spPr>
        <a:xfrm>
          <a:off x="3448050" y="45148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283</xdr:row>
      <xdr:rowOff>0</xdr:rowOff>
    </xdr:from>
    <xdr:ext cx="95250" cy="247650"/>
    <xdr:sp>
      <xdr:nvSpPr>
        <xdr:cNvPr id="327" name="TextBox 329"/>
        <xdr:cNvSpPr txBox="1">
          <a:spLocks noChangeArrowheads="1"/>
        </xdr:cNvSpPr>
      </xdr:nvSpPr>
      <xdr:spPr>
        <a:xfrm>
          <a:off x="3448050" y="58083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328" name="TextBox 336"/>
        <xdr:cNvSpPr txBox="1">
          <a:spLocks noChangeArrowheads="1"/>
        </xdr:cNvSpPr>
      </xdr:nvSpPr>
      <xdr:spPr>
        <a:xfrm>
          <a:off x="3448050" y="20869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329" name="TextBox 337"/>
        <xdr:cNvSpPr txBox="1">
          <a:spLocks noChangeArrowheads="1"/>
        </xdr:cNvSpPr>
      </xdr:nvSpPr>
      <xdr:spPr>
        <a:xfrm>
          <a:off x="3448050" y="20869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330" name="TextBox 338"/>
        <xdr:cNvSpPr txBox="1">
          <a:spLocks noChangeArrowheads="1"/>
        </xdr:cNvSpPr>
      </xdr:nvSpPr>
      <xdr:spPr>
        <a:xfrm>
          <a:off x="3448050" y="21069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331" name="TextBox 339"/>
        <xdr:cNvSpPr txBox="1">
          <a:spLocks noChangeArrowheads="1"/>
        </xdr:cNvSpPr>
      </xdr:nvSpPr>
      <xdr:spPr>
        <a:xfrm>
          <a:off x="3448050" y="38347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332" name="TextBox 340"/>
        <xdr:cNvSpPr txBox="1">
          <a:spLocks noChangeArrowheads="1"/>
        </xdr:cNvSpPr>
      </xdr:nvSpPr>
      <xdr:spPr>
        <a:xfrm>
          <a:off x="3448050" y="38347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186</xdr:row>
      <xdr:rowOff>0</xdr:rowOff>
    </xdr:from>
    <xdr:ext cx="95250" cy="247650"/>
    <xdr:sp>
      <xdr:nvSpPr>
        <xdr:cNvPr id="333" name="TextBox 341"/>
        <xdr:cNvSpPr txBox="1">
          <a:spLocks noChangeArrowheads="1"/>
        </xdr:cNvSpPr>
      </xdr:nvSpPr>
      <xdr:spPr>
        <a:xfrm>
          <a:off x="3448050" y="38147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186</xdr:row>
      <xdr:rowOff>0</xdr:rowOff>
    </xdr:from>
    <xdr:ext cx="95250" cy="247650"/>
    <xdr:sp>
      <xdr:nvSpPr>
        <xdr:cNvPr id="334" name="TextBox 342"/>
        <xdr:cNvSpPr txBox="1">
          <a:spLocks noChangeArrowheads="1"/>
        </xdr:cNvSpPr>
      </xdr:nvSpPr>
      <xdr:spPr>
        <a:xfrm>
          <a:off x="3448050" y="38147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186</xdr:row>
      <xdr:rowOff>0</xdr:rowOff>
    </xdr:from>
    <xdr:ext cx="95250" cy="247650"/>
    <xdr:sp>
      <xdr:nvSpPr>
        <xdr:cNvPr id="335" name="TextBox 343"/>
        <xdr:cNvSpPr txBox="1">
          <a:spLocks noChangeArrowheads="1"/>
        </xdr:cNvSpPr>
      </xdr:nvSpPr>
      <xdr:spPr>
        <a:xfrm>
          <a:off x="3448050" y="38147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186</xdr:row>
      <xdr:rowOff>0</xdr:rowOff>
    </xdr:from>
    <xdr:ext cx="95250" cy="247650"/>
    <xdr:sp>
      <xdr:nvSpPr>
        <xdr:cNvPr id="336" name="TextBox 344"/>
        <xdr:cNvSpPr txBox="1">
          <a:spLocks noChangeArrowheads="1"/>
        </xdr:cNvSpPr>
      </xdr:nvSpPr>
      <xdr:spPr>
        <a:xfrm>
          <a:off x="3448050" y="38147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186</xdr:row>
      <xdr:rowOff>0</xdr:rowOff>
    </xdr:from>
    <xdr:ext cx="95250" cy="247650"/>
    <xdr:sp>
      <xdr:nvSpPr>
        <xdr:cNvPr id="337" name="TextBox 345"/>
        <xdr:cNvSpPr txBox="1">
          <a:spLocks noChangeArrowheads="1"/>
        </xdr:cNvSpPr>
      </xdr:nvSpPr>
      <xdr:spPr>
        <a:xfrm>
          <a:off x="3448050" y="38147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186</xdr:row>
      <xdr:rowOff>0</xdr:rowOff>
    </xdr:from>
    <xdr:ext cx="95250" cy="247650"/>
    <xdr:sp>
      <xdr:nvSpPr>
        <xdr:cNvPr id="338" name="TextBox 346"/>
        <xdr:cNvSpPr txBox="1">
          <a:spLocks noChangeArrowheads="1"/>
        </xdr:cNvSpPr>
      </xdr:nvSpPr>
      <xdr:spPr>
        <a:xfrm>
          <a:off x="3448050" y="38147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186</xdr:row>
      <xdr:rowOff>0</xdr:rowOff>
    </xdr:from>
    <xdr:ext cx="95250" cy="247650"/>
    <xdr:sp>
      <xdr:nvSpPr>
        <xdr:cNvPr id="339" name="TextBox 347"/>
        <xdr:cNvSpPr txBox="1">
          <a:spLocks noChangeArrowheads="1"/>
        </xdr:cNvSpPr>
      </xdr:nvSpPr>
      <xdr:spPr>
        <a:xfrm>
          <a:off x="3448050" y="38147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105</xdr:row>
      <xdr:rowOff>0</xdr:rowOff>
    </xdr:from>
    <xdr:ext cx="95250" cy="247650"/>
    <xdr:sp>
      <xdr:nvSpPr>
        <xdr:cNvPr id="340" name="TextBox 348"/>
        <xdr:cNvSpPr txBox="1">
          <a:spLocks noChangeArrowheads="1"/>
        </xdr:cNvSpPr>
      </xdr:nvSpPr>
      <xdr:spPr>
        <a:xfrm>
          <a:off x="3448050" y="21469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104</xdr:row>
      <xdr:rowOff>0</xdr:rowOff>
    </xdr:from>
    <xdr:ext cx="95250" cy="247650"/>
    <xdr:sp>
      <xdr:nvSpPr>
        <xdr:cNvPr id="341" name="TextBox 349"/>
        <xdr:cNvSpPr txBox="1">
          <a:spLocks noChangeArrowheads="1"/>
        </xdr:cNvSpPr>
      </xdr:nvSpPr>
      <xdr:spPr>
        <a:xfrm>
          <a:off x="3448050" y="21269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188</xdr:row>
      <xdr:rowOff>0</xdr:rowOff>
    </xdr:from>
    <xdr:ext cx="95250" cy="247650"/>
    <xdr:sp>
      <xdr:nvSpPr>
        <xdr:cNvPr id="342" name="TextBox 350"/>
        <xdr:cNvSpPr txBox="1">
          <a:spLocks noChangeArrowheads="1"/>
        </xdr:cNvSpPr>
      </xdr:nvSpPr>
      <xdr:spPr>
        <a:xfrm>
          <a:off x="3448050" y="38547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221</xdr:row>
      <xdr:rowOff>0</xdr:rowOff>
    </xdr:from>
    <xdr:ext cx="95250" cy="247650"/>
    <xdr:sp>
      <xdr:nvSpPr>
        <xdr:cNvPr id="343" name="TextBox 351"/>
        <xdr:cNvSpPr txBox="1">
          <a:spLocks noChangeArrowheads="1"/>
        </xdr:cNvSpPr>
      </xdr:nvSpPr>
      <xdr:spPr>
        <a:xfrm>
          <a:off x="3448050" y="45148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95250" cy="247650"/>
    <xdr:sp>
      <xdr:nvSpPr>
        <xdr:cNvPr id="344" name="TextBox 352"/>
        <xdr:cNvSpPr txBox="1">
          <a:spLocks noChangeArrowheads="1"/>
        </xdr:cNvSpPr>
      </xdr:nvSpPr>
      <xdr:spPr>
        <a:xfrm>
          <a:off x="3448050" y="45348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221</xdr:row>
      <xdr:rowOff>0</xdr:rowOff>
    </xdr:from>
    <xdr:ext cx="95250" cy="247650"/>
    <xdr:sp>
      <xdr:nvSpPr>
        <xdr:cNvPr id="345" name="TextBox 354"/>
        <xdr:cNvSpPr txBox="1">
          <a:spLocks noChangeArrowheads="1"/>
        </xdr:cNvSpPr>
      </xdr:nvSpPr>
      <xdr:spPr>
        <a:xfrm>
          <a:off x="3448050" y="45148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221</xdr:row>
      <xdr:rowOff>0</xdr:rowOff>
    </xdr:from>
    <xdr:ext cx="95250" cy="247650"/>
    <xdr:sp>
      <xdr:nvSpPr>
        <xdr:cNvPr id="346" name="TextBox 355"/>
        <xdr:cNvSpPr txBox="1">
          <a:spLocks noChangeArrowheads="1"/>
        </xdr:cNvSpPr>
      </xdr:nvSpPr>
      <xdr:spPr>
        <a:xfrm>
          <a:off x="3448050" y="45148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95250" cy="247650"/>
    <xdr:sp>
      <xdr:nvSpPr>
        <xdr:cNvPr id="347" name="TextBox 356"/>
        <xdr:cNvSpPr txBox="1">
          <a:spLocks noChangeArrowheads="1"/>
        </xdr:cNvSpPr>
      </xdr:nvSpPr>
      <xdr:spPr>
        <a:xfrm>
          <a:off x="3448050" y="45348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221</xdr:row>
      <xdr:rowOff>0</xdr:rowOff>
    </xdr:from>
    <xdr:ext cx="95250" cy="247650"/>
    <xdr:sp>
      <xdr:nvSpPr>
        <xdr:cNvPr id="348" name="TextBox 357"/>
        <xdr:cNvSpPr txBox="1">
          <a:spLocks noChangeArrowheads="1"/>
        </xdr:cNvSpPr>
      </xdr:nvSpPr>
      <xdr:spPr>
        <a:xfrm>
          <a:off x="3448050" y="45148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95250" cy="247650"/>
    <xdr:sp>
      <xdr:nvSpPr>
        <xdr:cNvPr id="349" name="TextBox 358"/>
        <xdr:cNvSpPr txBox="1">
          <a:spLocks noChangeArrowheads="1"/>
        </xdr:cNvSpPr>
      </xdr:nvSpPr>
      <xdr:spPr>
        <a:xfrm>
          <a:off x="3448050" y="45348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95250" cy="247650"/>
    <xdr:sp>
      <xdr:nvSpPr>
        <xdr:cNvPr id="350" name="TextBox 359"/>
        <xdr:cNvSpPr txBox="1">
          <a:spLocks noChangeArrowheads="1"/>
        </xdr:cNvSpPr>
      </xdr:nvSpPr>
      <xdr:spPr>
        <a:xfrm>
          <a:off x="3448050" y="45348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95250" cy="247650"/>
    <xdr:sp>
      <xdr:nvSpPr>
        <xdr:cNvPr id="351" name="TextBox 360"/>
        <xdr:cNvSpPr txBox="1">
          <a:spLocks noChangeArrowheads="1"/>
        </xdr:cNvSpPr>
      </xdr:nvSpPr>
      <xdr:spPr>
        <a:xfrm>
          <a:off x="3448050" y="45348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95250" cy="247650"/>
    <xdr:sp>
      <xdr:nvSpPr>
        <xdr:cNvPr id="352" name="TextBox 361"/>
        <xdr:cNvSpPr txBox="1">
          <a:spLocks noChangeArrowheads="1"/>
        </xdr:cNvSpPr>
      </xdr:nvSpPr>
      <xdr:spPr>
        <a:xfrm>
          <a:off x="3448050" y="45348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95250" cy="247650"/>
    <xdr:sp>
      <xdr:nvSpPr>
        <xdr:cNvPr id="353" name="TextBox 362"/>
        <xdr:cNvSpPr txBox="1">
          <a:spLocks noChangeArrowheads="1"/>
        </xdr:cNvSpPr>
      </xdr:nvSpPr>
      <xdr:spPr>
        <a:xfrm>
          <a:off x="3448050" y="45348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95250" cy="247650"/>
    <xdr:sp>
      <xdr:nvSpPr>
        <xdr:cNvPr id="354" name="TextBox 363"/>
        <xdr:cNvSpPr txBox="1">
          <a:spLocks noChangeArrowheads="1"/>
        </xdr:cNvSpPr>
      </xdr:nvSpPr>
      <xdr:spPr>
        <a:xfrm>
          <a:off x="3448050" y="45348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95250" cy="247650"/>
    <xdr:sp>
      <xdr:nvSpPr>
        <xdr:cNvPr id="355" name="TextBox 364"/>
        <xdr:cNvSpPr txBox="1">
          <a:spLocks noChangeArrowheads="1"/>
        </xdr:cNvSpPr>
      </xdr:nvSpPr>
      <xdr:spPr>
        <a:xfrm>
          <a:off x="3448050" y="45348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95250" cy="247650"/>
    <xdr:sp>
      <xdr:nvSpPr>
        <xdr:cNvPr id="356" name="TextBox 365"/>
        <xdr:cNvSpPr txBox="1">
          <a:spLocks noChangeArrowheads="1"/>
        </xdr:cNvSpPr>
      </xdr:nvSpPr>
      <xdr:spPr>
        <a:xfrm>
          <a:off x="3448050" y="45348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95250" cy="247650"/>
    <xdr:sp>
      <xdr:nvSpPr>
        <xdr:cNvPr id="357" name="TextBox 366"/>
        <xdr:cNvSpPr txBox="1">
          <a:spLocks noChangeArrowheads="1"/>
        </xdr:cNvSpPr>
      </xdr:nvSpPr>
      <xdr:spPr>
        <a:xfrm>
          <a:off x="3448050" y="45348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95250" cy="247650"/>
    <xdr:sp>
      <xdr:nvSpPr>
        <xdr:cNvPr id="358" name="TextBox 367"/>
        <xdr:cNvSpPr txBox="1">
          <a:spLocks noChangeArrowheads="1"/>
        </xdr:cNvSpPr>
      </xdr:nvSpPr>
      <xdr:spPr>
        <a:xfrm>
          <a:off x="3448050" y="45348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107</xdr:row>
      <xdr:rowOff>0</xdr:rowOff>
    </xdr:from>
    <xdr:ext cx="95250" cy="247650"/>
    <xdr:sp>
      <xdr:nvSpPr>
        <xdr:cNvPr id="359" name="TextBox 368"/>
        <xdr:cNvSpPr txBox="1">
          <a:spLocks noChangeArrowheads="1"/>
        </xdr:cNvSpPr>
      </xdr:nvSpPr>
      <xdr:spPr>
        <a:xfrm>
          <a:off x="3448050" y="21869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106</xdr:row>
      <xdr:rowOff>0</xdr:rowOff>
    </xdr:from>
    <xdr:ext cx="95250" cy="247650"/>
    <xdr:sp>
      <xdr:nvSpPr>
        <xdr:cNvPr id="360" name="TextBox 369"/>
        <xdr:cNvSpPr txBox="1">
          <a:spLocks noChangeArrowheads="1"/>
        </xdr:cNvSpPr>
      </xdr:nvSpPr>
      <xdr:spPr>
        <a:xfrm>
          <a:off x="3448050" y="21669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188</xdr:row>
      <xdr:rowOff>0</xdr:rowOff>
    </xdr:from>
    <xdr:ext cx="95250" cy="247650"/>
    <xdr:sp>
      <xdr:nvSpPr>
        <xdr:cNvPr id="361" name="TextBox 370"/>
        <xdr:cNvSpPr txBox="1">
          <a:spLocks noChangeArrowheads="1"/>
        </xdr:cNvSpPr>
      </xdr:nvSpPr>
      <xdr:spPr>
        <a:xfrm>
          <a:off x="3448050" y="38547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188</xdr:row>
      <xdr:rowOff>0</xdr:rowOff>
    </xdr:from>
    <xdr:ext cx="95250" cy="247650"/>
    <xdr:sp>
      <xdr:nvSpPr>
        <xdr:cNvPr id="362" name="TextBox 371"/>
        <xdr:cNvSpPr txBox="1">
          <a:spLocks noChangeArrowheads="1"/>
        </xdr:cNvSpPr>
      </xdr:nvSpPr>
      <xdr:spPr>
        <a:xfrm>
          <a:off x="3448050" y="38547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363" name="TextBox 372"/>
        <xdr:cNvSpPr txBox="1">
          <a:spLocks noChangeArrowheads="1"/>
        </xdr:cNvSpPr>
      </xdr:nvSpPr>
      <xdr:spPr>
        <a:xfrm>
          <a:off x="3448050" y="38747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323</xdr:row>
      <xdr:rowOff>0</xdr:rowOff>
    </xdr:from>
    <xdr:ext cx="95250" cy="247650"/>
    <xdr:sp>
      <xdr:nvSpPr>
        <xdr:cNvPr id="364" name="TextBox 373"/>
        <xdr:cNvSpPr txBox="1">
          <a:spLocks noChangeArrowheads="1"/>
        </xdr:cNvSpPr>
      </xdr:nvSpPr>
      <xdr:spPr>
        <a:xfrm>
          <a:off x="3448050" y="66827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156</xdr:row>
      <xdr:rowOff>0</xdr:rowOff>
    </xdr:from>
    <xdr:ext cx="95250" cy="247650"/>
    <xdr:sp>
      <xdr:nvSpPr>
        <xdr:cNvPr id="365" name="TextBox 374"/>
        <xdr:cNvSpPr txBox="1">
          <a:spLocks noChangeArrowheads="1"/>
        </xdr:cNvSpPr>
      </xdr:nvSpPr>
      <xdr:spPr>
        <a:xfrm>
          <a:off x="3448050" y="3167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156</xdr:row>
      <xdr:rowOff>0</xdr:rowOff>
    </xdr:from>
    <xdr:ext cx="95250" cy="247650"/>
    <xdr:sp>
      <xdr:nvSpPr>
        <xdr:cNvPr id="366" name="TextBox 375"/>
        <xdr:cNvSpPr txBox="1">
          <a:spLocks noChangeArrowheads="1"/>
        </xdr:cNvSpPr>
      </xdr:nvSpPr>
      <xdr:spPr>
        <a:xfrm>
          <a:off x="3448050" y="3167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367" name="TextBox 376"/>
        <xdr:cNvSpPr txBox="1">
          <a:spLocks noChangeArrowheads="1"/>
        </xdr:cNvSpPr>
      </xdr:nvSpPr>
      <xdr:spPr>
        <a:xfrm>
          <a:off x="3448050" y="2667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368" name="TextBox 377"/>
        <xdr:cNvSpPr txBox="1">
          <a:spLocks noChangeArrowheads="1"/>
        </xdr:cNvSpPr>
      </xdr:nvSpPr>
      <xdr:spPr>
        <a:xfrm>
          <a:off x="3448050" y="2667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160</xdr:row>
      <xdr:rowOff>0</xdr:rowOff>
    </xdr:from>
    <xdr:ext cx="95250" cy="247650"/>
    <xdr:sp>
      <xdr:nvSpPr>
        <xdr:cNvPr id="369" name="TextBox 378"/>
        <xdr:cNvSpPr txBox="1">
          <a:spLocks noChangeArrowheads="1"/>
        </xdr:cNvSpPr>
      </xdr:nvSpPr>
      <xdr:spPr>
        <a:xfrm>
          <a:off x="3448050" y="32718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160</xdr:row>
      <xdr:rowOff>0</xdr:rowOff>
    </xdr:from>
    <xdr:ext cx="95250" cy="247650"/>
    <xdr:sp>
      <xdr:nvSpPr>
        <xdr:cNvPr id="370" name="TextBox 379"/>
        <xdr:cNvSpPr txBox="1">
          <a:spLocks noChangeArrowheads="1"/>
        </xdr:cNvSpPr>
      </xdr:nvSpPr>
      <xdr:spPr>
        <a:xfrm>
          <a:off x="3448050" y="32718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371" name="TextBox 380"/>
        <xdr:cNvSpPr txBox="1">
          <a:spLocks noChangeArrowheads="1"/>
        </xdr:cNvSpPr>
      </xdr:nvSpPr>
      <xdr:spPr>
        <a:xfrm>
          <a:off x="3448050" y="2667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95250" cy="247650"/>
    <xdr:sp>
      <xdr:nvSpPr>
        <xdr:cNvPr id="372" name="TextBox 381"/>
        <xdr:cNvSpPr txBox="1">
          <a:spLocks noChangeArrowheads="1"/>
        </xdr:cNvSpPr>
      </xdr:nvSpPr>
      <xdr:spPr>
        <a:xfrm>
          <a:off x="3448050" y="45348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95250" cy="247650"/>
    <xdr:sp>
      <xdr:nvSpPr>
        <xdr:cNvPr id="373" name="TextBox 382"/>
        <xdr:cNvSpPr txBox="1">
          <a:spLocks noChangeArrowheads="1"/>
        </xdr:cNvSpPr>
      </xdr:nvSpPr>
      <xdr:spPr>
        <a:xfrm>
          <a:off x="3448050" y="45348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374" name="TextBox 383"/>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95250" cy="247650"/>
    <xdr:sp>
      <xdr:nvSpPr>
        <xdr:cNvPr id="375" name="TextBox 384"/>
        <xdr:cNvSpPr txBox="1">
          <a:spLocks noChangeArrowheads="1"/>
        </xdr:cNvSpPr>
      </xdr:nvSpPr>
      <xdr:spPr>
        <a:xfrm>
          <a:off x="3448050" y="45348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95250" cy="247650"/>
    <xdr:sp>
      <xdr:nvSpPr>
        <xdr:cNvPr id="376" name="TextBox 385"/>
        <xdr:cNvSpPr txBox="1">
          <a:spLocks noChangeArrowheads="1"/>
        </xdr:cNvSpPr>
      </xdr:nvSpPr>
      <xdr:spPr>
        <a:xfrm>
          <a:off x="3448050" y="45348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377" name="TextBox 386"/>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95250" cy="247650"/>
    <xdr:sp>
      <xdr:nvSpPr>
        <xdr:cNvPr id="378" name="TextBox 387"/>
        <xdr:cNvSpPr txBox="1">
          <a:spLocks noChangeArrowheads="1"/>
        </xdr:cNvSpPr>
      </xdr:nvSpPr>
      <xdr:spPr>
        <a:xfrm>
          <a:off x="3448050" y="45348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379" name="TextBox 388"/>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380" name="TextBox 389"/>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381" name="TextBox 390"/>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382" name="TextBox 391"/>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383" name="TextBox 392"/>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384" name="TextBox 393"/>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385" name="TextBox 394"/>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386" name="TextBox 395"/>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387" name="TextBox 396"/>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388" name="TextBox 397"/>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389" name="TextBox 398"/>
        <xdr:cNvSpPr txBox="1">
          <a:spLocks noChangeArrowheads="1"/>
        </xdr:cNvSpPr>
      </xdr:nvSpPr>
      <xdr:spPr>
        <a:xfrm>
          <a:off x="3448050" y="2827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390" name="TextBox 399"/>
        <xdr:cNvSpPr txBox="1">
          <a:spLocks noChangeArrowheads="1"/>
        </xdr:cNvSpPr>
      </xdr:nvSpPr>
      <xdr:spPr>
        <a:xfrm>
          <a:off x="3448050" y="2827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391" name="TextBox 400"/>
        <xdr:cNvSpPr txBox="1">
          <a:spLocks noChangeArrowheads="1"/>
        </xdr:cNvSpPr>
      </xdr:nvSpPr>
      <xdr:spPr>
        <a:xfrm>
          <a:off x="3448050" y="2827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92" name="TextBox 401"/>
        <xdr:cNvSpPr txBox="1">
          <a:spLocks noChangeArrowheads="1"/>
        </xdr:cNvSpPr>
      </xdr:nvSpPr>
      <xdr:spPr>
        <a:xfrm>
          <a:off x="3448050" y="28470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393" name="TextBox 402"/>
        <xdr:cNvSpPr txBox="1">
          <a:spLocks noChangeArrowheads="1"/>
        </xdr:cNvSpPr>
      </xdr:nvSpPr>
      <xdr:spPr>
        <a:xfrm>
          <a:off x="3448050" y="2827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94" name="TextBox 403"/>
        <xdr:cNvSpPr txBox="1">
          <a:spLocks noChangeArrowheads="1"/>
        </xdr:cNvSpPr>
      </xdr:nvSpPr>
      <xdr:spPr>
        <a:xfrm>
          <a:off x="3448050" y="28470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95" name="TextBox 404"/>
        <xdr:cNvSpPr txBox="1">
          <a:spLocks noChangeArrowheads="1"/>
        </xdr:cNvSpPr>
      </xdr:nvSpPr>
      <xdr:spPr>
        <a:xfrm>
          <a:off x="3448050" y="28470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47650"/>
    <xdr:sp>
      <xdr:nvSpPr>
        <xdr:cNvPr id="396" name="TextBox 405"/>
        <xdr:cNvSpPr txBox="1">
          <a:spLocks noChangeArrowheads="1"/>
        </xdr:cNvSpPr>
      </xdr:nvSpPr>
      <xdr:spPr>
        <a:xfrm>
          <a:off x="3448050" y="35547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97" name="TextBox 406"/>
        <xdr:cNvSpPr txBox="1">
          <a:spLocks noChangeArrowheads="1"/>
        </xdr:cNvSpPr>
      </xdr:nvSpPr>
      <xdr:spPr>
        <a:xfrm>
          <a:off x="3448050" y="35747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47650"/>
    <xdr:sp>
      <xdr:nvSpPr>
        <xdr:cNvPr id="398" name="TextBox 407"/>
        <xdr:cNvSpPr txBox="1">
          <a:spLocks noChangeArrowheads="1"/>
        </xdr:cNvSpPr>
      </xdr:nvSpPr>
      <xdr:spPr>
        <a:xfrm>
          <a:off x="3448050" y="35547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99" name="TextBox 408"/>
        <xdr:cNvSpPr txBox="1">
          <a:spLocks noChangeArrowheads="1"/>
        </xdr:cNvSpPr>
      </xdr:nvSpPr>
      <xdr:spPr>
        <a:xfrm>
          <a:off x="3448050" y="35747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400" name="TextBox 409"/>
        <xdr:cNvSpPr txBox="1">
          <a:spLocks noChangeArrowheads="1"/>
        </xdr:cNvSpPr>
      </xdr:nvSpPr>
      <xdr:spPr>
        <a:xfrm>
          <a:off x="3448050" y="35747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01" name="TextBox 410"/>
        <xdr:cNvSpPr txBox="1">
          <a:spLocks noChangeArrowheads="1"/>
        </xdr:cNvSpPr>
      </xdr:nvSpPr>
      <xdr:spPr>
        <a:xfrm>
          <a:off x="3448050" y="35947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402" name="TextBox 411"/>
        <xdr:cNvSpPr txBox="1">
          <a:spLocks noChangeArrowheads="1"/>
        </xdr:cNvSpPr>
      </xdr:nvSpPr>
      <xdr:spPr>
        <a:xfrm>
          <a:off x="3448050" y="35747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03" name="TextBox 412"/>
        <xdr:cNvSpPr txBox="1">
          <a:spLocks noChangeArrowheads="1"/>
        </xdr:cNvSpPr>
      </xdr:nvSpPr>
      <xdr:spPr>
        <a:xfrm>
          <a:off x="3448050" y="35947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04" name="TextBox 413"/>
        <xdr:cNvSpPr txBox="1">
          <a:spLocks noChangeArrowheads="1"/>
        </xdr:cNvSpPr>
      </xdr:nvSpPr>
      <xdr:spPr>
        <a:xfrm>
          <a:off x="3448050" y="35947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405" name="TextBox 414"/>
        <xdr:cNvSpPr txBox="1">
          <a:spLocks noChangeArrowheads="1"/>
        </xdr:cNvSpPr>
      </xdr:nvSpPr>
      <xdr:spPr>
        <a:xfrm>
          <a:off x="3448050" y="36147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06" name="TextBox 415"/>
        <xdr:cNvSpPr txBox="1">
          <a:spLocks noChangeArrowheads="1"/>
        </xdr:cNvSpPr>
      </xdr:nvSpPr>
      <xdr:spPr>
        <a:xfrm>
          <a:off x="3448050" y="35947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407" name="TextBox 416"/>
        <xdr:cNvSpPr txBox="1">
          <a:spLocks noChangeArrowheads="1"/>
        </xdr:cNvSpPr>
      </xdr:nvSpPr>
      <xdr:spPr>
        <a:xfrm>
          <a:off x="3448050" y="36147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408" name="TextBox 417"/>
        <xdr:cNvSpPr txBox="1">
          <a:spLocks noChangeArrowheads="1"/>
        </xdr:cNvSpPr>
      </xdr:nvSpPr>
      <xdr:spPr>
        <a:xfrm>
          <a:off x="3448050" y="36147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409" name="TextBox 418"/>
        <xdr:cNvSpPr txBox="1">
          <a:spLocks noChangeArrowheads="1"/>
        </xdr:cNvSpPr>
      </xdr:nvSpPr>
      <xdr:spPr>
        <a:xfrm>
          <a:off x="3448050" y="36147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410" name="TextBox 419"/>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411" name="TextBox 420"/>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412" name="TextBox 421"/>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413" name="TextBox 422"/>
        <xdr:cNvSpPr txBox="1">
          <a:spLocks noChangeArrowheads="1"/>
        </xdr:cNvSpPr>
      </xdr:nvSpPr>
      <xdr:spPr>
        <a:xfrm>
          <a:off x="3448050" y="22269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414" name="TextBox 423"/>
        <xdr:cNvSpPr txBox="1">
          <a:spLocks noChangeArrowheads="1"/>
        </xdr:cNvSpPr>
      </xdr:nvSpPr>
      <xdr:spPr>
        <a:xfrm>
          <a:off x="3448050" y="22469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415" name="TextBox 424"/>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416" name="TextBox 425"/>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417" name="TextBox 426"/>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418" name="TextBox 427"/>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419" name="TextBox 428"/>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420" name="TextBox 429"/>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421" name="TextBox 430"/>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422" name="TextBox 431"/>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423" name="TextBox 432"/>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424" name="TextBox 433"/>
        <xdr:cNvSpPr txBox="1">
          <a:spLocks noChangeArrowheads="1"/>
        </xdr:cNvSpPr>
      </xdr:nvSpPr>
      <xdr:spPr>
        <a:xfrm>
          <a:off x="3448050" y="1746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425" name="TextBox 434"/>
        <xdr:cNvSpPr txBox="1">
          <a:spLocks noChangeArrowheads="1"/>
        </xdr:cNvSpPr>
      </xdr:nvSpPr>
      <xdr:spPr>
        <a:xfrm>
          <a:off x="3448050" y="22469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426" name="TextBox 435"/>
        <xdr:cNvSpPr txBox="1">
          <a:spLocks noChangeArrowheads="1"/>
        </xdr:cNvSpPr>
      </xdr:nvSpPr>
      <xdr:spPr>
        <a:xfrm>
          <a:off x="3448050" y="22469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427" name="TextBox 436"/>
        <xdr:cNvSpPr txBox="1">
          <a:spLocks noChangeArrowheads="1"/>
        </xdr:cNvSpPr>
      </xdr:nvSpPr>
      <xdr:spPr>
        <a:xfrm>
          <a:off x="3448050" y="22669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428" name="TextBox 443"/>
        <xdr:cNvSpPr txBox="1">
          <a:spLocks noChangeArrowheads="1"/>
        </xdr:cNvSpPr>
      </xdr:nvSpPr>
      <xdr:spPr>
        <a:xfrm>
          <a:off x="3448050" y="25869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429" name="TextBox 444"/>
        <xdr:cNvSpPr txBox="1">
          <a:spLocks noChangeArrowheads="1"/>
        </xdr:cNvSpPr>
      </xdr:nvSpPr>
      <xdr:spPr>
        <a:xfrm>
          <a:off x="3448050" y="25469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430" name="TextBox 445"/>
        <xdr:cNvSpPr txBox="1">
          <a:spLocks noChangeArrowheads="1"/>
        </xdr:cNvSpPr>
      </xdr:nvSpPr>
      <xdr:spPr>
        <a:xfrm>
          <a:off x="3448050" y="25469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431" name="TextBox 446"/>
        <xdr:cNvSpPr txBox="1">
          <a:spLocks noChangeArrowheads="1"/>
        </xdr:cNvSpPr>
      </xdr:nvSpPr>
      <xdr:spPr>
        <a:xfrm>
          <a:off x="3448050" y="26269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432" name="TextBox 447"/>
        <xdr:cNvSpPr txBox="1">
          <a:spLocks noChangeArrowheads="1"/>
        </xdr:cNvSpPr>
      </xdr:nvSpPr>
      <xdr:spPr>
        <a:xfrm>
          <a:off x="3448050" y="26269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433" name="TextBox 448"/>
        <xdr:cNvSpPr txBox="1">
          <a:spLocks noChangeArrowheads="1"/>
        </xdr:cNvSpPr>
      </xdr:nvSpPr>
      <xdr:spPr>
        <a:xfrm>
          <a:off x="3448050" y="26269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434" name="TextBox 449"/>
        <xdr:cNvSpPr txBox="1">
          <a:spLocks noChangeArrowheads="1"/>
        </xdr:cNvSpPr>
      </xdr:nvSpPr>
      <xdr:spPr>
        <a:xfrm>
          <a:off x="3448050" y="26269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435" name="TextBox 450"/>
        <xdr:cNvSpPr txBox="1">
          <a:spLocks noChangeArrowheads="1"/>
        </xdr:cNvSpPr>
      </xdr:nvSpPr>
      <xdr:spPr>
        <a:xfrm>
          <a:off x="3448050" y="26269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436" name="TextBox 451"/>
        <xdr:cNvSpPr txBox="1">
          <a:spLocks noChangeArrowheads="1"/>
        </xdr:cNvSpPr>
      </xdr:nvSpPr>
      <xdr:spPr>
        <a:xfrm>
          <a:off x="3448050" y="26269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437" name="TextBox 452"/>
        <xdr:cNvSpPr txBox="1">
          <a:spLocks noChangeArrowheads="1"/>
        </xdr:cNvSpPr>
      </xdr:nvSpPr>
      <xdr:spPr>
        <a:xfrm>
          <a:off x="3448050" y="38747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438" name="TextBox 453"/>
        <xdr:cNvSpPr txBox="1">
          <a:spLocks noChangeArrowheads="1"/>
        </xdr:cNvSpPr>
      </xdr:nvSpPr>
      <xdr:spPr>
        <a:xfrm>
          <a:off x="3448050" y="38747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439" name="TextBox 454"/>
        <xdr:cNvSpPr txBox="1">
          <a:spLocks noChangeArrowheads="1"/>
        </xdr:cNvSpPr>
      </xdr:nvSpPr>
      <xdr:spPr>
        <a:xfrm>
          <a:off x="3448050" y="38747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440" name="TextBox 455"/>
        <xdr:cNvSpPr txBox="1">
          <a:spLocks noChangeArrowheads="1"/>
        </xdr:cNvSpPr>
      </xdr:nvSpPr>
      <xdr:spPr>
        <a:xfrm>
          <a:off x="3448050" y="38947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114</xdr:row>
      <xdr:rowOff>0</xdr:rowOff>
    </xdr:from>
    <xdr:ext cx="95250" cy="247650"/>
    <xdr:sp>
      <xdr:nvSpPr>
        <xdr:cNvPr id="441" name="TextBox 456"/>
        <xdr:cNvSpPr txBox="1">
          <a:spLocks noChangeArrowheads="1"/>
        </xdr:cNvSpPr>
      </xdr:nvSpPr>
      <xdr:spPr>
        <a:xfrm>
          <a:off x="3448050" y="2326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95250" cy="247650"/>
    <xdr:sp>
      <xdr:nvSpPr>
        <xdr:cNvPr id="442" name="TextBox 457"/>
        <xdr:cNvSpPr txBox="1">
          <a:spLocks noChangeArrowheads="1"/>
        </xdr:cNvSpPr>
      </xdr:nvSpPr>
      <xdr:spPr>
        <a:xfrm>
          <a:off x="3448050" y="2346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443" name="TextBox 458"/>
        <xdr:cNvSpPr txBox="1">
          <a:spLocks noChangeArrowheads="1"/>
        </xdr:cNvSpPr>
      </xdr:nvSpPr>
      <xdr:spPr>
        <a:xfrm>
          <a:off x="3448050" y="38947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444" name="TextBox 459"/>
        <xdr:cNvSpPr txBox="1">
          <a:spLocks noChangeArrowheads="1"/>
        </xdr:cNvSpPr>
      </xdr:nvSpPr>
      <xdr:spPr>
        <a:xfrm>
          <a:off x="3448050" y="38947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445" name="TextBox 460"/>
        <xdr:cNvSpPr txBox="1">
          <a:spLocks noChangeArrowheads="1"/>
        </xdr:cNvSpPr>
      </xdr:nvSpPr>
      <xdr:spPr>
        <a:xfrm>
          <a:off x="3448050" y="38947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446" name="TextBox 461"/>
        <xdr:cNvSpPr txBox="1">
          <a:spLocks noChangeArrowheads="1"/>
        </xdr:cNvSpPr>
      </xdr:nvSpPr>
      <xdr:spPr>
        <a:xfrm>
          <a:off x="3448050" y="38947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192</xdr:row>
      <xdr:rowOff>0</xdr:rowOff>
    </xdr:from>
    <xdr:ext cx="95250" cy="247650"/>
    <xdr:sp>
      <xdr:nvSpPr>
        <xdr:cNvPr id="447" name="TextBox 462"/>
        <xdr:cNvSpPr txBox="1">
          <a:spLocks noChangeArrowheads="1"/>
        </xdr:cNvSpPr>
      </xdr:nvSpPr>
      <xdr:spPr>
        <a:xfrm>
          <a:off x="3448050" y="39347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333</xdr:row>
      <xdr:rowOff>0</xdr:rowOff>
    </xdr:from>
    <xdr:ext cx="95250" cy="247650"/>
    <xdr:sp>
      <xdr:nvSpPr>
        <xdr:cNvPr id="448" name="TextBox 463"/>
        <xdr:cNvSpPr txBox="1">
          <a:spLocks noChangeArrowheads="1"/>
        </xdr:cNvSpPr>
      </xdr:nvSpPr>
      <xdr:spPr>
        <a:xfrm>
          <a:off x="3448050" y="68827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333</xdr:row>
      <xdr:rowOff>0</xdr:rowOff>
    </xdr:from>
    <xdr:ext cx="95250" cy="247650"/>
    <xdr:sp>
      <xdr:nvSpPr>
        <xdr:cNvPr id="449" name="TextBox 464"/>
        <xdr:cNvSpPr txBox="1">
          <a:spLocks noChangeArrowheads="1"/>
        </xdr:cNvSpPr>
      </xdr:nvSpPr>
      <xdr:spPr>
        <a:xfrm>
          <a:off x="3448050" y="68827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333</xdr:row>
      <xdr:rowOff>0</xdr:rowOff>
    </xdr:from>
    <xdr:ext cx="95250" cy="247650"/>
    <xdr:sp>
      <xdr:nvSpPr>
        <xdr:cNvPr id="450" name="TextBox 465"/>
        <xdr:cNvSpPr txBox="1">
          <a:spLocks noChangeArrowheads="1"/>
        </xdr:cNvSpPr>
      </xdr:nvSpPr>
      <xdr:spPr>
        <a:xfrm>
          <a:off x="3448050" y="68827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333</xdr:row>
      <xdr:rowOff>0</xdr:rowOff>
    </xdr:from>
    <xdr:ext cx="95250" cy="247650"/>
    <xdr:sp>
      <xdr:nvSpPr>
        <xdr:cNvPr id="451" name="TextBox 466"/>
        <xdr:cNvSpPr txBox="1">
          <a:spLocks noChangeArrowheads="1"/>
        </xdr:cNvSpPr>
      </xdr:nvSpPr>
      <xdr:spPr>
        <a:xfrm>
          <a:off x="3448050" y="68827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333</xdr:row>
      <xdr:rowOff>0</xdr:rowOff>
    </xdr:from>
    <xdr:ext cx="95250" cy="247650"/>
    <xdr:sp>
      <xdr:nvSpPr>
        <xdr:cNvPr id="452" name="TextBox 467"/>
        <xdr:cNvSpPr txBox="1">
          <a:spLocks noChangeArrowheads="1"/>
        </xdr:cNvSpPr>
      </xdr:nvSpPr>
      <xdr:spPr>
        <a:xfrm>
          <a:off x="3448050" y="68827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334</xdr:row>
      <xdr:rowOff>0</xdr:rowOff>
    </xdr:from>
    <xdr:ext cx="95250" cy="247650"/>
    <xdr:sp>
      <xdr:nvSpPr>
        <xdr:cNvPr id="453" name="TextBox 468"/>
        <xdr:cNvSpPr txBox="1">
          <a:spLocks noChangeArrowheads="1"/>
        </xdr:cNvSpPr>
      </xdr:nvSpPr>
      <xdr:spPr>
        <a:xfrm>
          <a:off x="3448050" y="69027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112</xdr:row>
      <xdr:rowOff>0</xdr:rowOff>
    </xdr:from>
    <xdr:ext cx="95250" cy="247650"/>
    <xdr:sp>
      <xdr:nvSpPr>
        <xdr:cNvPr id="454" name="TextBox 469"/>
        <xdr:cNvSpPr txBox="1">
          <a:spLocks noChangeArrowheads="1"/>
        </xdr:cNvSpPr>
      </xdr:nvSpPr>
      <xdr:spPr>
        <a:xfrm>
          <a:off x="3448050" y="22869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112</xdr:row>
      <xdr:rowOff>0</xdr:rowOff>
    </xdr:from>
    <xdr:ext cx="95250" cy="247650"/>
    <xdr:sp>
      <xdr:nvSpPr>
        <xdr:cNvPr id="455" name="TextBox 470"/>
        <xdr:cNvSpPr txBox="1">
          <a:spLocks noChangeArrowheads="1"/>
        </xdr:cNvSpPr>
      </xdr:nvSpPr>
      <xdr:spPr>
        <a:xfrm>
          <a:off x="3448050" y="22869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113</xdr:row>
      <xdr:rowOff>0</xdr:rowOff>
    </xdr:from>
    <xdr:ext cx="95250" cy="247650"/>
    <xdr:sp>
      <xdr:nvSpPr>
        <xdr:cNvPr id="456" name="TextBox 471"/>
        <xdr:cNvSpPr txBox="1">
          <a:spLocks noChangeArrowheads="1"/>
        </xdr:cNvSpPr>
      </xdr:nvSpPr>
      <xdr:spPr>
        <a:xfrm>
          <a:off x="3448050" y="23069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457" name="TextBox 472"/>
        <xdr:cNvSpPr txBox="1">
          <a:spLocks noChangeArrowheads="1"/>
        </xdr:cNvSpPr>
      </xdr:nvSpPr>
      <xdr:spPr>
        <a:xfrm>
          <a:off x="3448050" y="39147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223</xdr:row>
      <xdr:rowOff>0</xdr:rowOff>
    </xdr:from>
    <xdr:ext cx="95250" cy="247650"/>
    <xdr:sp>
      <xdr:nvSpPr>
        <xdr:cNvPr id="458" name="TextBox 473"/>
        <xdr:cNvSpPr txBox="1">
          <a:spLocks noChangeArrowheads="1"/>
        </xdr:cNvSpPr>
      </xdr:nvSpPr>
      <xdr:spPr>
        <a:xfrm>
          <a:off x="3448050" y="45548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223</xdr:row>
      <xdr:rowOff>0</xdr:rowOff>
    </xdr:from>
    <xdr:ext cx="95250" cy="247650"/>
    <xdr:sp>
      <xdr:nvSpPr>
        <xdr:cNvPr id="459" name="TextBox 474"/>
        <xdr:cNvSpPr txBox="1">
          <a:spLocks noChangeArrowheads="1"/>
        </xdr:cNvSpPr>
      </xdr:nvSpPr>
      <xdr:spPr>
        <a:xfrm>
          <a:off x="3448050" y="45548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223</xdr:row>
      <xdr:rowOff>0</xdr:rowOff>
    </xdr:from>
    <xdr:ext cx="95250" cy="247650"/>
    <xdr:sp>
      <xdr:nvSpPr>
        <xdr:cNvPr id="460" name="TextBox 475"/>
        <xdr:cNvSpPr txBox="1">
          <a:spLocks noChangeArrowheads="1"/>
        </xdr:cNvSpPr>
      </xdr:nvSpPr>
      <xdr:spPr>
        <a:xfrm>
          <a:off x="3448050" y="45548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223</xdr:row>
      <xdr:rowOff>0</xdr:rowOff>
    </xdr:from>
    <xdr:ext cx="95250" cy="247650"/>
    <xdr:sp>
      <xdr:nvSpPr>
        <xdr:cNvPr id="461" name="TextBox 476"/>
        <xdr:cNvSpPr txBox="1">
          <a:spLocks noChangeArrowheads="1"/>
        </xdr:cNvSpPr>
      </xdr:nvSpPr>
      <xdr:spPr>
        <a:xfrm>
          <a:off x="3448050" y="45548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223</xdr:row>
      <xdr:rowOff>0</xdr:rowOff>
    </xdr:from>
    <xdr:ext cx="95250" cy="247650"/>
    <xdr:sp>
      <xdr:nvSpPr>
        <xdr:cNvPr id="462" name="TextBox 477"/>
        <xdr:cNvSpPr txBox="1">
          <a:spLocks noChangeArrowheads="1"/>
        </xdr:cNvSpPr>
      </xdr:nvSpPr>
      <xdr:spPr>
        <a:xfrm>
          <a:off x="3448050" y="45548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223</xdr:row>
      <xdr:rowOff>0</xdr:rowOff>
    </xdr:from>
    <xdr:ext cx="95250" cy="247650"/>
    <xdr:sp>
      <xdr:nvSpPr>
        <xdr:cNvPr id="463" name="TextBox 478"/>
        <xdr:cNvSpPr txBox="1">
          <a:spLocks noChangeArrowheads="1"/>
        </xdr:cNvSpPr>
      </xdr:nvSpPr>
      <xdr:spPr>
        <a:xfrm>
          <a:off x="3448050" y="45548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223</xdr:row>
      <xdr:rowOff>0</xdr:rowOff>
    </xdr:from>
    <xdr:ext cx="95250" cy="247650"/>
    <xdr:sp>
      <xdr:nvSpPr>
        <xdr:cNvPr id="464" name="TextBox 479"/>
        <xdr:cNvSpPr txBox="1">
          <a:spLocks noChangeArrowheads="1"/>
        </xdr:cNvSpPr>
      </xdr:nvSpPr>
      <xdr:spPr>
        <a:xfrm>
          <a:off x="3448050" y="45548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223</xdr:row>
      <xdr:rowOff>0</xdr:rowOff>
    </xdr:from>
    <xdr:ext cx="95250" cy="247650"/>
    <xdr:sp>
      <xdr:nvSpPr>
        <xdr:cNvPr id="465" name="TextBox 480"/>
        <xdr:cNvSpPr txBox="1">
          <a:spLocks noChangeArrowheads="1"/>
        </xdr:cNvSpPr>
      </xdr:nvSpPr>
      <xdr:spPr>
        <a:xfrm>
          <a:off x="3448050" y="45548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223</xdr:row>
      <xdr:rowOff>0</xdr:rowOff>
    </xdr:from>
    <xdr:ext cx="95250" cy="247650"/>
    <xdr:sp>
      <xdr:nvSpPr>
        <xdr:cNvPr id="466" name="TextBox 481"/>
        <xdr:cNvSpPr txBox="1">
          <a:spLocks noChangeArrowheads="1"/>
        </xdr:cNvSpPr>
      </xdr:nvSpPr>
      <xdr:spPr>
        <a:xfrm>
          <a:off x="3448050" y="45548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223</xdr:row>
      <xdr:rowOff>0</xdr:rowOff>
    </xdr:from>
    <xdr:ext cx="95250" cy="247650"/>
    <xdr:sp>
      <xdr:nvSpPr>
        <xdr:cNvPr id="467" name="TextBox 482"/>
        <xdr:cNvSpPr txBox="1">
          <a:spLocks noChangeArrowheads="1"/>
        </xdr:cNvSpPr>
      </xdr:nvSpPr>
      <xdr:spPr>
        <a:xfrm>
          <a:off x="3448050" y="45548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223</xdr:row>
      <xdr:rowOff>0</xdr:rowOff>
    </xdr:from>
    <xdr:ext cx="95250" cy="247650"/>
    <xdr:sp>
      <xdr:nvSpPr>
        <xdr:cNvPr id="468" name="TextBox 483"/>
        <xdr:cNvSpPr txBox="1">
          <a:spLocks noChangeArrowheads="1"/>
        </xdr:cNvSpPr>
      </xdr:nvSpPr>
      <xdr:spPr>
        <a:xfrm>
          <a:off x="3448050" y="45548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223</xdr:row>
      <xdr:rowOff>0</xdr:rowOff>
    </xdr:from>
    <xdr:ext cx="95250" cy="247650"/>
    <xdr:sp>
      <xdr:nvSpPr>
        <xdr:cNvPr id="469" name="TextBox 484"/>
        <xdr:cNvSpPr txBox="1">
          <a:spLocks noChangeArrowheads="1"/>
        </xdr:cNvSpPr>
      </xdr:nvSpPr>
      <xdr:spPr>
        <a:xfrm>
          <a:off x="3448050" y="45548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470" name="TextBox 485"/>
        <xdr:cNvSpPr txBox="1">
          <a:spLocks noChangeArrowheads="1"/>
        </xdr:cNvSpPr>
      </xdr:nvSpPr>
      <xdr:spPr>
        <a:xfrm>
          <a:off x="3448050" y="24069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471" name="TextBox 486"/>
        <xdr:cNvSpPr txBox="1">
          <a:spLocks noChangeArrowheads="1"/>
        </xdr:cNvSpPr>
      </xdr:nvSpPr>
      <xdr:spPr>
        <a:xfrm>
          <a:off x="3448050" y="24069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472" name="TextBox 487"/>
        <xdr:cNvSpPr txBox="1">
          <a:spLocks noChangeArrowheads="1"/>
        </xdr:cNvSpPr>
      </xdr:nvSpPr>
      <xdr:spPr>
        <a:xfrm>
          <a:off x="3448050" y="24069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473" name="TextBox 488"/>
        <xdr:cNvSpPr txBox="1">
          <a:spLocks noChangeArrowheads="1"/>
        </xdr:cNvSpPr>
      </xdr:nvSpPr>
      <xdr:spPr>
        <a:xfrm>
          <a:off x="3448050" y="24269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474" name="TextBox 489"/>
        <xdr:cNvSpPr txBox="1">
          <a:spLocks noChangeArrowheads="1"/>
        </xdr:cNvSpPr>
      </xdr:nvSpPr>
      <xdr:spPr>
        <a:xfrm>
          <a:off x="3448050" y="39747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475" name="TextBox 490"/>
        <xdr:cNvSpPr txBox="1">
          <a:spLocks noChangeArrowheads="1"/>
        </xdr:cNvSpPr>
      </xdr:nvSpPr>
      <xdr:spPr>
        <a:xfrm>
          <a:off x="3448050" y="39547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120</xdr:row>
      <xdr:rowOff>0</xdr:rowOff>
    </xdr:from>
    <xdr:ext cx="95250" cy="247650"/>
    <xdr:sp>
      <xdr:nvSpPr>
        <xdr:cNvPr id="476" name="TextBox 491"/>
        <xdr:cNvSpPr txBox="1">
          <a:spLocks noChangeArrowheads="1"/>
        </xdr:cNvSpPr>
      </xdr:nvSpPr>
      <xdr:spPr>
        <a:xfrm>
          <a:off x="3448050" y="24469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477" name="TextBox 492"/>
        <xdr:cNvSpPr txBox="1">
          <a:spLocks noChangeArrowheads="1"/>
        </xdr:cNvSpPr>
      </xdr:nvSpPr>
      <xdr:spPr>
        <a:xfrm>
          <a:off x="3448050" y="39747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197</xdr:row>
      <xdr:rowOff>0</xdr:rowOff>
    </xdr:from>
    <xdr:ext cx="95250" cy="247650"/>
    <xdr:sp>
      <xdr:nvSpPr>
        <xdr:cNvPr id="478" name="TextBox 493"/>
        <xdr:cNvSpPr txBox="1">
          <a:spLocks noChangeArrowheads="1"/>
        </xdr:cNvSpPr>
      </xdr:nvSpPr>
      <xdr:spPr>
        <a:xfrm>
          <a:off x="3448050" y="40347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479" name="TextBox 494"/>
        <xdr:cNvSpPr txBox="1">
          <a:spLocks noChangeArrowheads="1"/>
        </xdr:cNvSpPr>
      </xdr:nvSpPr>
      <xdr:spPr>
        <a:xfrm>
          <a:off x="3448050" y="39747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120</xdr:row>
      <xdr:rowOff>0</xdr:rowOff>
    </xdr:from>
    <xdr:ext cx="95250" cy="247650"/>
    <xdr:sp>
      <xdr:nvSpPr>
        <xdr:cNvPr id="480" name="TextBox 495"/>
        <xdr:cNvSpPr txBox="1">
          <a:spLocks noChangeArrowheads="1"/>
        </xdr:cNvSpPr>
      </xdr:nvSpPr>
      <xdr:spPr>
        <a:xfrm>
          <a:off x="3448050" y="24469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47650"/>
    <xdr:sp>
      <xdr:nvSpPr>
        <xdr:cNvPr id="481" name="TextBox 496"/>
        <xdr:cNvSpPr txBox="1">
          <a:spLocks noChangeArrowheads="1"/>
        </xdr:cNvSpPr>
      </xdr:nvSpPr>
      <xdr:spPr>
        <a:xfrm>
          <a:off x="3448050" y="24669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482" name="TextBox 497"/>
        <xdr:cNvSpPr txBox="1">
          <a:spLocks noChangeArrowheads="1"/>
        </xdr:cNvSpPr>
      </xdr:nvSpPr>
      <xdr:spPr>
        <a:xfrm>
          <a:off x="3448050" y="39747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483" name="TextBox 498"/>
        <xdr:cNvSpPr txBox="1">
          <a:spLocks noChangeArrowheads="1"/>
        </xdr:cNvSpPr>
      </xdr:nvSpPr>
      <xdr:spPr>
        <a:xfrm>
          <a:off x="3448050" y="39947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484" name="TextBox 499"/>
        <xdr:cNvSpPr txBox="1">
          <a:spLocks noChangeArrowheads="1"/>
        </xdr:cNvSpPr>
      </xdr:nvSpPr>
      <xdr:spPr>
        <a:xfrm>
          <a:off x="3448050" y="39747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485" name="TextBox 500"/>
        <xdr:cNvSpPr txBox="1">
          <a:spLocks noChangeArrowheads="1"/>
        </xdr:cNvSpPr>
      </xdr:nvSpPr>
      <xdr:spPr>
        <a:xfrm>
          <a:off x="3448050" y="39947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486" name="TextBox 501"/>
        <xdr:cNvSpPr txBox="1">
          <a:spLocks noChangeArrowheads="1"/>
        </xdr:cNvSpPr>
      </xdr:nvSpPr>
      <xdr:spPr>
        <a:xfrm>
          <a:off x="3448050" y="39947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487" name="TextBox 502"/>
        <xdr:cNvSpPr txBox="1">
          <a:spLocks noChangeArrowheads="1"/>
        </xdr:cNvSpPr>
      </xdr:nvSpPr>
      <xdr:spPr>
        <a:xfrm>
          <a:off x="3448050" y="24869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488" name="TextBox 503"/>
        <xdr:cNvSpPr txBox="1">
          <a:spLocks noChangeArrowheads="1"/>
        </xdr:cNvSpPr>
      </xdr:nvSpPr>
      <xdr:spPr>
        <a:xfrm>
          <a:off x="3448050" y="24869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123</xdr:row>
      <xdr:rowOff>0</xdr:rowOff>
    </xdr:from>
    <xdr:ext cx="95250" cy="247650"/>
    <xdr:sp>
      <xdr:nvSpPr>
        <xdr:cNvPr id="489" name="TextBox 504"/>
        <xdr:cNvSpPr txBox="1">
          <a:spLocks noChangeArrowheads="1"/>
        </xdr:cNvSpPr>
      </xdr:nvSpPr>
      <xdr:spPr>
        <a:xfrm>
          <a:off x="3448050" y="25069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490" name="TextBox 505"/>
        <xdr:cNvSpPr txBox="1">
          <a:spLocks noChangeArrowheads="1"/>
        </xdr:cNvSpPr>
      </xdr:nvSpPr>
      <xdr:spPr>
        <a:xfrm>
          <a:off x="3448050" y="39947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491" name="TextBox 506"/>
        <xdr:cNvSpPr txBox="1">
          <a:spLocks noChangeArrowheads="1"/>
        </xdr:cNvSpPr>
      </xdr:nvSpPr>
      <xdr:spPr>
        <a:xfrm>
          <a:off x="3448050" y="39947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492" name="TextBox 507"/>
        <xdr:cNvSpPr txBox="1">
          <a:spLocks noChangeArrowheads="1"/>
        </xdr:cNvSpPr>
      </xdr:nvSpPr>
      <xdr:spPr>
        <a:xfrm>
          <a:off x="3448050" y="39947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493" name="TextBox 508"/>
        <xdr:cNvSpPr txBox="1">
          <a:spLocks noChangeArrowheads="1"/>
        </xdr:cNvSpPr>
      </xdr:nvSpPr>
      <xdr:spPr>
        <a:xfrm>
          <a:off x="3448050" y="39947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196</xdr:row>
      <xdr:rowOff>0</xdr:rowOff>
    </xdr:from>
    <xdr:ext cx="95250" cy="247650"/>
    <xdr:sp>
      <xdr:nvSpPr>
        <xdr:cNvPr id="494" name="TextBox 509"/>
        <xdr:cNvSpPr txBox="1">
          <a:spLocks noChangeArrowheads="1"/>
        </xdr:cNvSpPr>
      </xdr:nvSpPr>
      <xdr:spPr>
        <a:xfrm>
          <a:off x="3448050" y="40147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495" name="TextBox 510"/>
        <xdr:cNvSpPr txBox="1">
          <a:spLocks noChangeArrowheads="1"/>
        </xdr:cNvSpPr>
      </xdr:nvSpPr>
      <xdr:spPr>
        <a:xfrm>
          <a:off x="3448050" y="39947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196</xdr:row>
      <xdr:rowOff>0</xdr:rowOff>
    </xdr:from>
    <xdr:ext cx="95250" cy="247650"/>
    <xdr:sp>
      <xdr:nvSpPr>
        <xdr:cNvPr id="496" name="TextBox 511"/>
        <xdr:cNvSpPr txBox="1">
          <a:spLocks noChangeArrowheads="1"/>
        </xdr:cNvSpPr>
      </xdr:nvSpPr>
      <xdr:spPr>
        <a:xfrm>
          <a:off x="3448050" y="40147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196</xdr:row>
      <xdr:rowOff>0</xdr:rowOff>
    </xdr:from>
    <xdr:ext cx="95250" cy="247650"/>
    <xdr:sp>
      <xdr:nvSpPr>
        <xdr:cNvPr id="497" name="TextBox 512"/>
        <xdr:cNvSpPr txBox="1">
          <a:spLocks noChangeArrowheads="1"/>
        </xdr:cNvSpPr>
      </xdr:nvSpPr>
      <xdr:spPr>
        <a:xfrm>
          <a:off x="3448050" y="40147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224</xdr:row>
      <xdr:rowOff>0</xdr:rowOff>
    </xdr:from>
    <xdr:ext cx="95250" cy="247650"/>
    <xdr:sp>
      <xdr:nvSpPr>
        <xdr:cNvPr id="498" name="TextBox 513"/>
        <xdr:cNvSpPr txBox="1">
          <a:spLocks noChangeArrowheads="1"/>
        </xdr:cNvSpPr>
      </xdr:nvSpPr>
      <xdr:spPr>
        <a:xfrm>
          <a:off x="3448050" y="45748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224</xdr:row>
      <xdr:rowOff>0</xdr:rowOff>
    </xdr:from>
    <xdr:ext cx="95250" cy="247650"/>
    <xdr:sp>
      <xdr:nvSpPr>
        <xdr:cNvPr id="499" name="TextBox 514"/>
        <xdr:cNvSpPr txBox="1">
          <a:spLocks noChangeArrowheads="1"/>
        </xdr:cNvSpPr>
      </xdr:nvSpPr>
      <xdr:spPr>
        <a:xfrm>
          <a:off x="3448050" y="45748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224</xdr:row>
      <xdr:rowOff>0</xdr:rowOff>
    </xdr:from>
    <xdr:ext cx="95250" cy="247650"/>
    <xdr:sp>
      <xdr:nvSpPr>
        <xdr:cNvPr id="500" name="TextBox 515"/>
        <xdr:cNvSpPr txBox="1">
          <a:spLocks noChangeArrowheads="1"/>
        </xdr:cNvSpPr>
      </xdr:nvSpPr>
      <xdr:spPr>
        <a:xfrm>
          <a:off x="3448050" y="45748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224</xdr:row>
      <xdr:rowOff>0</xdr:rowOff>
    </xdr:from>
    <xdr:ext cx="95250" cy="247650"/>
    <xdr:sp>
      <xdr:nvSpPr>
        <xdr:cNvPr id="501" name="TextBox 516"/>
        <xdr:cNvSpPr txBox="1">
          <a:spLocks noChangeArrowheads="1"/>
        </xdr:cNvSpPr>
      </xdr:nvSpPr>
      <xdr:spPr>
        <a:xfrm>
          <a:off x="3448050" y="45748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224</xdr:row>
      <xdr:rowOff>0</xdr:rowOff>
    </xdr:from>
    <xdr:ext cx="95250" cy="247650"/>
    <xdr:sp>
      <xdr:nvSpPr>
        <xdr:cNvPr id="502" name="TextBox 517"/>
        <xdr:cNvSpPr txBox="1">
          <a:spLocks noChangeArrowheads="1"/>
        </xdr:cNvSpPr>
      </xdr:nvSpPr>
      <xdr:spPr>
        <a:xfrm>
          <a:off x="3448050" y="45748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224</xdr:row>
      <xdr:rowOff>0</xdr:rowOff>
    </xdr:from>
    <xdr:ext cx="95250" cy="247650"/>
    <xdr:sp>
      <xdr:nvSpPr>
        <xdr:cNvPr id="503" name="TextBox 518"/>
        <xdr:cNvSpPr txBox="1">
          <a:spLocks noChangeArrowheads="1"/>
        </xdr:cNvSpPr>
      </xdr:nvSpPr>
      <xdr:spPr>
        <a:xfrm>
          <a:off x="3448050" y="45748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224</xdr:row>
      <xdr:rowOff>0</xdr:rowOff>
    </xdr:from>
    <xdr:ext cx="95250" cy="247650"/>
    <xdr:sp>
      <xdr:nvSpPr>
        <xdr:cNvPr id="504" name="TextBox 519"/>
        <xdr:cNvSpPr txBox="1">
          <a:spLocks noChangeArrowheads="1"/>
        </xdr:cNvSpPr>
      </xdr:nvSpPr>
      <xdr:spPr>
        <a:xfrm>
          <a:off x="3448050" y="45748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224</xdr:row>
      <xdr:rowOff>0</xdr:rowOff>
    </xdr:from>
    <xdr:ext cx="95250" cy="247650"/>
    <xdr:sp>
      <xdr:nvSpPr>
        <xdr:cNvPr id="505" name="TextBox 520"/>
        <xdr:cNvSpPr txBox="1">
          <a:spLocks noChangeArrowheads="1"/>
        </xdr:cNvSpPr>
      </xdr:nvSpPr>
      <xdr:spPr>
        <a:xfrm>
          <a:off x="3448050" y="45748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224</xdr:row>
      <xdr:rowOff>0</xdr:rowOff>
    </xdr:from>
    <xdr:ext cx="95250" cy="247650"/>
    <xdr:sp>
      <xdr:nvSpPr>
        <xdr:cNvPr id="506" name="TextBox 521"/>
        <xdr:cNvSpPr txBox="1">
          <a:spLocks noChangeArrowheads="1"/>
        </xdr:cNvSpPr>
      </xdr:nvSpPr>
      <xdr:spPr>
        <a:xfrm>
          <a:off x="3448050" y="45748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224</xdr:row>
      <xdr:rowOff>0</xdr:rowOff>
    </xdr:from>
    <xdr:ext cx="95250" cy="247650"/>
    <xdr:sp>
      <xdr:nvSpPr>
        <xdr:cNvPr id="507" name="TextBox 522"/>
        <xdr:cNvSpPr txBox="1">
          <a:spLocks noChangeArrowheads="1"/>
        </xdr:cNvSpPr>
      </xdr:nvSpPr>
      <xdr:spPr>
        <a:xfrm>
          <a:off x="3448050" y="45748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224</xdr:row>
      <xdr:rowOff>0</xdr:rowOff>
    </xdr:from>
    <xdr:ext cx="95250" cy="247650"/>
    <xdr:sp>
      <xdr:nvSpPr>
        <xdr:cNvPr id="508" name="TextBox 523"/>
        <xdr:cNvSpPr txBox="1">
          <a:spLocks noChangeArrowheads="1"/>
        </xdr:cNvSpPr>
      </xdr:nvSpPr>
      <xdr:spPr>
        <a:xfrm>
          <a:off x="3448050" y="45748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224</xdr:row>
      <xdr:rowOff>0</xdr:rowOff>
    </xdr:from>
    <xdr:ext cx="95250" cy="247650"/>
    <xdr:sp>
      <xdr:nvSpPr>
        <xdr:cNvPr id="509" name="TextBox 524"/>
        <xdr:cNvSpPr txBox="1">
          <a:spLocks noChangeArrowheads="1"/>
        </xdr:cNvSpPr>
      </xdr:nvSpPr>
      <xdr:spPr>
        <a:xfrm>
          <a:off x="3448050" y="45748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510" name="TextBox 525"/>
        <xdr:cNvSpPr txBox="1">
          <a:spLocks noChangeArrowheads="1"/>
        </xdr:cNvSpPr>
      </xdr:nvSpPr>
      <xdr:spPr>
        <a:xfrm>
          <a:off x="3448050" y="25469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511" name="TextBox 526"/>
        <xdr:cNvSpPr txBox="1">
          <a:spLocks noChangeArrowheads="1"/>
        </xdr:cNvSpPr>
      </xdr:nvSpPr>
      <xdr:spPr>
        <a:xfrm>
          <a:off x="3448050" y="25469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512" name="TextBox 527"/>
        <xdr:cNvSpPr txBox="1">
          <a:spLocks noChangeArrowheads="1"/>
        </xdr:cNvSpPr>
      </xdr:nvSpPr>
      <xdr:spPr>
        <a:xfrm>
          <a:off x="3448050" y="25669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513" name="TextBox 528"/>
        <xdr:cNvSpPr txBox="1">
          <a:spLocks noChangeArrowheads="1"/>
        </xdr:cNvSpPr>
      </xdr:nvSpPr>
      <xdr:spPr>
        <a:xfrm>
          <a:off x="3448050" y="25669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95250" cy="247650"/>
    <xdr:sp>
      <xdr:nvSpPr>
        <xdr:cNvPr id="514" name="TextBox 529"/>
        <xdr:cNvSpPr txBox="1">
          <a:spLocks noChangeArrowheads="1"/>
        </xdr:cNvSpPr>
      </xdr:nvSpPr>
      <xdr:spPr>
        <a:xfrm>
          <a:off x="3448050" y="40547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95250" cy="247650"/>
    <xdr:sp>
      <xdr:nvSpPr>
        <xdr:cNvPr id="515" name="TextBox 530"/>
        <xdr:cNvSpPr txBox="1">
          <a:spLocks noChangeArrowheads="1"/>
        </xdr:cNvSpPr>
      </xdr:nvSpPr>
      <xdr:spPr>
        <a:xfrm>
          <a:off x="3448050" y="40547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197</xdr:row>
      <xdr:rowOff>0</xdr:rowOff>
    </xdr:from>
    <xdr:ext cx="95250" cy="247650"/>
    <xdr:sp>
      <xdr:nvSpPr>
        <xdr:cNvPr id="516" name="TextBox 531"/>
        <xdr:cNvSpPr txBox="1">
          <a:spLocks noChangeArrowheads="1"/>
        </xdr:cNvSpPr>
      </xdr:nvSpPr>
      <xdr:spPr>
        <a:xfrm>
          <a:off x="3448050" y="40347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197</xdr:row>
      <xdr:rowOff>0</xdr:rowOff>
    </xdr:from>
    <xdr:ext cx="95250" cy="247650"/>
    <xdr:sp>
      <xdr:nvSpPr>
        <xdr:cNvPr id="517" name="TextBox 532"/>
        <xdr:cNvSpPr txBox="1">
          <a:spLocks noChangeArrowheads="1"/>
        </xdr:cNvSpPr>
      </xdr:nvSpPr>
      <xdr:spPr>
        <a:xfrm>
          <a:off x="3448050" y="40347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197</xdr:row>
      <xdr:rowOff>0</xdr:rowOff>
    </xdr:from>
    <xdr:ext cx="95250" cy="247650"/>
    <xdr:sp>
      <xdr:nvSpPr>
        <xdr:cNvPr id="518" name="TextBox 533"/>
        <xdr:cNvSpPr txBox="1">
          <a:spLocks noChangeArrowheads="1"/>
        </xdr:cNvSpPr>
      </xdr:nvSpPr>
      <xdr:spPr>
        <a:xfrm>
          <a:off x="3448050" y="40347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519" name="TextBox 534"/>
        <xdr:cNvSpPr txBox="1">
          <a:spLocks noChangeArrowheads="1"/>
        </xdr:cNvSpPr>
      </xdr:nvSpPr>
      <xdr:spPr>
        <a:xfrm>
          <a:off x="3448050" y="26069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520" name="TextBox 535"/>
        <xdr:cNvSpPr txBox="1">
          <a:spLocks noChangeArrowheads="1"/>
        </xdr:cNvSpPr>
      </xdr:nvSpPr>
      <xdr:spPr>
        <a:xfrm>
          <a:off x="3448050" y="25869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521" name="TextBox 536"/>
        <xdr:cNvSpPr txBox="1">
          <a:spLocks noChangeArrowheads="1"/>
        </xdr:cNvSpPr>
      </xdr:nvSpPr>
      <xdr:spPr>
        <a:xfrm>
          <a:off x="3448050" y="25869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95250" cy="247650"/>
    <xdr:sp>
      <xdr:nvSpPr>
        <xdr:cNvPr id="522" name="TextBox 537"/>
        <xdr:cNvSpPr txBox="1">
          <a:spLocks noChangeArrowheads="1"/>
        </xdr:cNvSpPr>
      </xdr:nvSpPr>
      <xdr:spPr>
        <a:xfrm>
          <a:off x="3448050" y="40547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95250" cy="247650"/>
    <xdr:sp>
      <xdr:nvSpPr>
        <xdr:cNvPr id="523" name="TextBox 538"/>
        <xdr:cNvSpPr txBox="1">
          <a:spLocks noChangeArrowheads="1"/>
        </xdr:cNvSpPr>
      </xdr:nvSpPr>
      <xdr:spPr>
        <a:xfrm>
          <a:off x="3448050" y="40547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199</xdr:row>
      <xdr:rowOff>0</xdr:rowOff>
    </xdr:from>
    <xdr:ext cx="95250" cy="247650"/>
    <xdr:sp>
      <xdr:nvSpPr>
        <xdr:cNvPr id="524" name="TextBox 539"/>
        <xdr:cNvSpPr txBox="1">
          <a:spLocks noChangeArrowheads="1"/>
        </xdr:cNvSpPr>
      </xdr:nvSpPr>
      <xdr:spPr>
        <a:xfrm>
          <a:off x="3448050" y="40747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199</xdr:row>
      <xdr:rowOff>0</xdr:rowOff>
    </xdr:from>
    <xdr:ext cx="95250" cy="247650"/>
    <xdr:sp>
      <xdr:nvSpPr>
        <xdr:cNvPr id="525" name="TextBox 540"/>
        <xdr:cNvSpPr txBox="1">
          <a:spLocks noChangeArrowheads="1"/>
        </xdr:cNvSpPr>
      </xdr:nvSpPr>
      <xdr:spPr>
        <a:xfrm>
          <a:off x="3448050" y="40747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95250" cy="247650"/>
    <xdr:sp>
      <xdr:nvSpPr>
        <xdr:cNvPr id="526" name="TextBox 541"/>
        <xdr:cNvSpPr txBox="1">
          <a:spLocks noChangeArrowheads="1"/>
        </xdr:cNvSpPr>
      </xdr:nvSpPr>
      <xdr:spPr>
        <a:xfrm>
          <a:off x="3448050" y="40547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95250" cy="247650"/>
    <xdr:sp>
      <xdr:nvSpPr>
        <xdr:cNvPr id="527" name="TextBox 542"/>
        <xdr:cNvSpPr txBox="1">
          <a:spLocks noChangeArrowheads="1"/>
        </xdr:cNvSpPr>
      </xdr:nvSpPr>
      <xdr:spPr>
        <a:xfrm>
          <a:off x="3448050" y="40547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95250" cy="247650"/>
    <xdr:sp>
      <xdr:nvSpPr>
        <xdr:cNvPr id="528" name="TextBox 543"/>
        <xdr:cNvSpPr txBox="1">
          <a:spLocks noChangeArrowheads="1"/>
        </xdr:cNvSpPr>
      </xdr:nvSpPr>
      <xdr:spPr>
        <a:xfrm>
          <a:off x="3448050" y="40547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529" name="TextBox 544"/>
        <xdr:cNvSpPr txBox="1">
          <a:spLocks noChangeArrowheads="1"/>
        </xdr:cNvSpPr>
      </xdr:nvSpPr>
      <xdr:spPr>
        <a:xfrm>
          <a:off x="3448050" y="26469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530" name="TextBox 545"/>
        <xdr:cNvSpPr txBox="1">
          <a:spLocks noChangeArrowheads="1"/>
        </xdr:cNvSpPr>
      </xdr:nvSpPr>
      <xdr:spPr>
        <a:xfrm>
          <a:off x="3448050" y="26469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531" name="TextBox 546"/>
        <xdr:cNvSpPr txBox="1">
          <a:spLocks noChangeArrowheads="1"/>
        </xdr:cNvSpPr>
      </xdr:nvSpPr>
      <xdr:spPr>
        <a:xfrm>
          <a:off x="3448050" y="26469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532" name="TextBox 547"/>
        <xdr:cNvSpPr txBox="1">
          <a:spLocks noChangeArrowheads="1"/>
        </xdr:cNvSpPr>
      </xdr:nvSpPr>
      <xdr:spPr>
        <a:xfrm>
          <a:off x="3448050" y="26469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533" name="TextBox 548"/>
        <xdr:cNvSpPr txBox="1">
          <a:spLocks noChangeArrowheads="1"/>
        </xdr:cNvSpPr>
      </xdr:nvSpPr>
      <xdr:spPr>
        <a:xfrm>
          <a:off x="3448050" y="26469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534" name="TextBox 549"/>
        <xdr:cNvSpPr txBox="1">
          <a:spLocks noChangeArrowheads="1"/>
        </xdr:cNvSpPr>
      </xdr:nvSpPr>
      <xdr:spPr>
        <a:xfrm>
          <a:off x="3448050" y="26469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535" name="TextBox 550"/>
        <xdr:cNvSpPr txBox="1">
          <a:spLocks noChangeArrowheads="1"/>
        </xdr:cNvSpPr>
      </xdr:nvSpPr>
      <xdr:spPr>
        <a:xfrm>
          <a:off x="3448050" y="26269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200</xdr:row>
      <xdr:rowOff>0</xdr:rowOff>
    </xdr:from>
    <xdr:ext cx="95250" cy="247650"/>
    <xdr:sp>
      <xdr:nvSpPr>
        <xdr:cNvPr id="536" name="TextBox 551"/>
        <xdr:cNvSpPr txBox="1">
          <a:spLocks noChangeArrowheads="1"/>
        </xdr:cNvSpPr>
      </xdr:nvSpPr>
      <xdr:spPr>
        <a:xfrm>
          <a:off x="3448050" y="40947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334</xdr:row>
      <xdr:rowOff>0</xdr:rowOff>
    </xdr:from>
    <xdr:ext cx="95250" cy="247650"/>
    <xdr:sp>
      <xdr:nvSpPr>
        <xdr:cNvPr id="537" name="TextBox 552"/>
        <xdr:cNvSpPr txBox="1">
          <a:spLocks noChangeArrowheads="1"/>
        </xdr:cNvSpPr>
      </xdr:nvSpPr>
      <xdr:spPr>
        <a:xfrm>
          <a:off x="3448050" y="69027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335</xdr:row>
      <xdr:rowOff>0</xdr:rowOff>
    </xdr:from>
    <xdr:ext cx="95250" cy="247650"/>
    <xdr:sp>
      <xdr:nvSpPr>
        <xdr:cNvPr id="538" name="TextBox 553"/>
        <xdr:cNvSpPr txBox="1">
          <a:spLocks noChangeArrowheads="1"/>
        </xdr:cNvSpPr>
      </xdr:nvSpPr>
      <xdr:spPr>
        <a:xfrm>
          <a:off x="3448050" y="69227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335</xdr:row>
      <xdr:rowOff>0</xdr:rowOff>
    </xdr:from>
    <xdr:ext cx="95250" cy="247650"/>
    <xdr:sp>
      <xdr:nvSpPr>
        <xdr:cNvPr id="539" name="TextBox 554"/>
        <xdr:cNvSpPr txBox="1">
          <a:spLocks noChangeArrowheads="1"/>
        </xdr:cNvSpPr>
      </xdr:nvSpPr>
      <xdr:spPr>
        <a:xfrm>
          <a:off x="3448050" y="69227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338</xdr:row>
      <xdr:rowOff>0</xdr:rowOff>
    </xdr:from>
    <xdr:ext cx="95250" cy="247650"/>
    <xdr:sp>
      <xdr:nvSpPr>
        <xdr:cNvPr id="540" name="TextBox 555"/>
        <xdr:cNvSpPr txBox="1">
          <a:spLocks noChangeArrowheads="1"/>
        </xdr:cNvSpPr>
      </xdr:nvSpPr>
      <xdr:spPr>
        <a:xfrm>
          <a:off x="3448050" y="69827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338</xdr:row>
      <xdr:rowOff>0</xdr:rowOff>
    </xdr:from>
    <xdr:ext cx="95250" cy="247650"/>
    <xdr:sp>
      <xdr:nvSpPr>
        <xdr:cNvPr id="541" name="TextBox 556"/>
        <xdr:cNvSpPr txBox="1">
          <a:spLocks noChangeArrowheads="1"/>
        </xdr:cNvSpPr>
      </xdr:nvSpPr>
      <xdr:spPr>
        <a:xfrm>
          <a:off x="3448050" y="69827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339</xdr:row>
      <xdr:rowOff>0</xdr:rowOff>
    </xdr:from>
    <xdr:ext cx="95250" cy="247650"/>
    <xdr:sp>
      <xdr:nvSpPr>
        <xdr:cNvPr id="542" name="TextBox 557"/>
        <xdr:cNvSpPr txBox="1">
          <a:spLocks noChangeArrowheads="1"/>
        </xdr:cNvSpPr>
      </xdr:nvSpPr>
      <xdr:spPr>
        <a:xfrm>
          <a:off x="3448050" y="70027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338</xdr:row>
      <xdr:rowOff>0</xdr:rowOff>
    </xdr:from>
    <xdr:ext cx="95250" cy="247650"/>
    <xdr:sp>
      <xdr:nvSpPr>
        <xdr:cNvPr id="543" name="TextBox 558"/>
        <xdr:cNvSpPr txBox="1">
          <a:spLocks noChangeArrowheads="1"/>
        </xdr:cNvSpPr>
      </xdr:nvSpPr>
      <xdr:spPr>
        <a:xfrm>
          <a:off x="3448050" y="69827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95250" cy="247650"/>
    <xdr:sp>
      <xdr:nvSpPr>
        <xdr:cNvPr id="544" name="TextBox 559"/>
        <xdr:cNvSpPr txBox="1">
          <a:spLocks noChangeArrowheads="1"/>
        </xdr:cNvSpPr>
      </xdr:nvSpPr>
      <xdr:spPr>
        <a:xfrm>
          <a:off x="3448050" y="27070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95250" cy="247650"/>
    <xdr:sp>
      <xdr:nvSpPr>
        <xdr:cNvPr id="545" name="TextBox 560"/>
        <xdr:cNvSpPr txBox="1">
          <a:spLocks noChangeArrowheads="1"/>
        </xdr:cNvSpPr>
      </xdr:nvSpPr>
      <xdr:spPr>
        <a:xfrm>
          <a:off x="3448050" y="27070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546" name="TextBox 561"/>
        <xdr:cNvSpPr txBox="1">
          <a:spLocks noChangeArrowheads="1"/>
        </xdr:cNvSpPr>
      </xdr:nvSpPr>
      <xdr:spPr>
        <a:xfrm>
          <a:off x="3448050" y="27270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202</xdr:row>
      <xdr:rowOff>0</xdr:rowOff>
    </xdr:from>
    <xdr:ext cx="95250" cy="247650"/>
    <xdr:sp>
      <xdr:nvSpPr>
        <xdr:cNvPr id="547" name="TextBox 562"/>
        <xdr:cNvSpPr txBox="1">
          <a:spLocks noChangeArrowheads="1"/>
        </xdr:cNvSpPr>
      </xdr:nvSpPr>
      <xdr:spPr>
        <a:xfrm>
          <a:off x="3448050" y="41348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201</xdr:row>
      <xdr:rowOff>0</xdr:rowOff>
    </xdr:from>
    <xdr:ext cx="95250" cy="247650"/>
    <xdr:sp>
      <xdr:nvSpPr>
        <xdr:cNvPr id="548" name="TextBox 563"/>
        <xdr:cNvSpPr txBox="1">
          <a:spLocks noChangeArrowheads="1"/>
        </xdr:cNvSpPr>
      </xdr:nvSpPr>
      <xdr:spPr>
        <a:xfrm>
          <a:off x="3448050" y="41148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49" name="TextBox 564"/>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50" name="TextBox 565"/>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51" name="TextBox 566"/>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52" name="TextBox 567"/>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53" name="TextBox 568"/>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54" name="TextBox 569"/>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55" name="TextBox 570"/>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56" name="TextBox 571"/>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57" name="TextBox 572"/>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58" name="TextBox 573"/>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59" name="TextBox 574"/>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60" name="TextBox 575"/>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561" name="TextBox 576"/>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562" name="TextBox 577"/>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563" name="TextBox 578"/>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564" name="TextBox 579"/>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565" name="TextBox 580"/>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566" name="TextBox 581"/>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567" name="TextBox 582"/>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568" name="TextBox 583"/>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569" name="TextBox 584"/>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570" name="TextBox 585"/>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571" name="TextBox 586"/>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572" name="TextBox 587"/>
        <xdr:cNvSpPr txBox="1">
          <a:spLocks noChangeArrowheads="1"/>
        </xdr:cNvSpPr>
      </xdr:nvSpPr>
      <xdr:spPr>
        <a:xfrm>
          <a:off x="3448050" y="4594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202</xdr:row>
      <xdr:rowOff>0</xdr:rowOff>
    </xdr:from>
    <xdr:ext cx="95250" cy="247650"/>
    <xdr:sp>
      <xdr:nvSpPr>
        <xdr:cNvPr id="573" name="TextBox 588"/>
        <xdr:cNvSpPr txBox="1">
          <a:spLocks noChangeArrowheads="1"/>
        </xdr:cNvSpPr>
      </xdr:nvSpPr>
      <xdr:spPr>
        <a:xfrm>
          <a:off x="3448050" y="41348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205</xdr:row>
      <xdr:rowOff>0</xdr:rowOff>
    </xdr:from>
    <xdr:ext cx="95250" cy="247650"/>
    <xdr:sp>
      <xdr:nvSpPr>
        <xdr:cNvPr id="574" name="TextBox 589"/>
        <xdr:cNvSpPr txBox="1">
          <a:spLocks noChangeArrowheads="1"/>
        </xdr:cNvSpPr>
      </xdr:nvSpPr>
      <xdr:spPr>
        <a:xfrm>
          <a:off x="3448050" y="41948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202</xdr:row>
      <xdr:rowOff>0</xdr:rowOff>
    </xdr:from>
    <xdr:ext cx="95250" cy="247650"/>
    <xdr:sp>
      <xdr:nvSpPr>
        <xdr:cNvPr id="575" name="TextBox 590"/>
        <xdr:cNvSpPr txBox="1">
          <a:spLocks noChangeArrowheads="1"/>
        </xdr:cNvSpPr>
      </xdr:nvSpPr>
      <xdr:spPr>
        <a:xfrm>
          <a:off x="3448050" y="41348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576" name="TextBox 591"/>
        <xdr:cNvSpPr txBox="1">
          <a:spLocks noChangeArrowheads="1"/>
        </xdr:cNvSpPr>
      </xdr:nvSpPr>
      <xdr:spPr>
        <a:xfrm>
          <a:off x="3448050" y="27670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577" name="TextBox 592"/>
        <xdr:cNvSpPr txBox="1">
          <a:spLocks noChangeArrowheads="1"/>
        </xdr:cNvSpPr>
      </xdr:nvSpPr>
      <xdr:spPr>
        <a:xfrm>
          <a:off x="3448050" y="27470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578" name="TextBox 629"/>
        <xdr:cNvSpPr txBox="1">
          <a:spLocks noChangeArrowheads="1"/>
        </xdr:cNvSpPr>
      </xdr:nvSpPr>
      <xdr:spPr>
        <a:xfrm>
          <a:off x="3448050" y="28070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579" name="TextBox 630"/>
        <xdr:cNvSpPr txBox="1">
          <a:spLocks noChangeArrowheads="1"/>
        </xdr:cNvSpPr>
      </xdr:nvSpPr>
      <xdr:spPr>
        <a:xfrm>
          <a:off x="3448050" y="27870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325</xdr:row>
      <xdr:rowOff>0</xdr:rowOff>
    </xdr:from>
    <xdr:ext cx="95250" cy="247650"/>
    <xdr:sp>
      <xdr:nvSpPr>
        <xdr:cNvPr id="580" name="TextBox 631"/>
        <xdr:cNvSpPr txBox="1">
          <a:spLocks noChangeArrowheads="1"/>
        </xdr:cNvSpPr>
      </xdr:nvSpPr>
      <xdr:spPr>
        <a:xfrm>
          <a:off x="3448050" y="67227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324</xdr:row>
      <xdr:rowOff>0</xdr:rowOff>
    </xdr:from>
    <xdr:ext cx="95250" cy="247650"/>
    <xdr:sp>
      <xdr:nvSpPr>
        <xdr:cNvPr id="581" name="TextBox 632"/>
        <xdr:cNvSpPr txBox="1">
          <a:spLocks noChangeArrowheads="1"/>
        </xdr:cNvSpPr>
      </xdr:nvSpPr>
      <xdr:spPr>
        <a:xfrm>
          <a:off x="3448050" y="67027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205</xdr:row>
      <xdr:rowOff>0</xdr:rowOff>
    </xdr:from>
    <xdr:ext cx="95250" cy="247650"/>
    <xdr:sp>
      <xdr:nvSpPr>
        <xdr:cNvPr id="582" name="TextBox 633"/>
        <xdr:cNvSpPr txBox="1">
          <a:spLocks noChangeArrowheads="1"/>
        </xdr:cNvSpPr>
      </xdr:nvSpPr>
      <xdr:spPr>
        <a:xfrm>
          <a:off x="3448050" y="41948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205</xdr:row>
      <xdr:rowOff>0</xdr:rowOff>
    </xdr:from>
    <xdr:ext cx="95250" cy="247650"/>
    <xdr:sp>
      <xdr:nvSpPr>
        <xdr:cNvPr id="583" name="TextBox 634"/>
        <xdr:cNvSpPr txBox="1">
          <a:spLocks noChangeArrowheads="1"/>
        </xdr:cNvSpPr>
      </xdr:nvSpPr>
      <xdr:spPr>
        <a:xfrm>
          <a:off x="3448050" y="41948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204</xdr:row>
      <xdr:rowOff>0</xdr:rowOff>
    </xdr:from>
    <xdr:ext cx="95250" cy="247650"/>
    <xdr:sp>
      <xdr:nvSpPr>
        <xdr:cNvPr id="584" name="TextBox 635"/>
        <xdr:cNvSpPr txBox="1">
          <a:spLocks noChangeArrowheads="1"/>
        </xdr:cNvSpPr>
      </xdr:nvSpPr>
      <xdr:spPr>
        <a:xfrm>
          <a:off x="3448050" y="41748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205</xdr:row>
      <xdr:rowOff>0</xdr:rowOff>
    </xdr:from>
    <xdr:ext cx="95250" cy="247650"/>
    <xdr:sp>
      <xdr:nvSpPr>
        <xdr:cNvPr id="585" name="TextBox 636"/>
        <xdr:cNvSpPr txBox="1">
          <a:spLocks noChangeArrowheads="1"/>
        </xdr:cNvSpPr>
      </xdr:nvSpPr>
      <xdr:spPr>
        <a:xfrm>
          <a:off x="3448050" y="41948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86" name="TextBox 637"/>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87" name="TextBox 638"/>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88" name="TextBox 639"/>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89" name="TextBox 640"/>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90" name="TextBox 641"/>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91" name="TextBox 642"/>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92" name="TextBox 643"/>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93" name="TextBox 644"/>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94" name="TextBox 645"/>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95" name="TextBox 646"/>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96" name="TextBox 647"/>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597" name="TextBox 648"/>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95250" cy="247650"/>
    <xdr:sp>
      <xdr:nvSpPr>
        <xdr:cNvPr id="598" name="TextBox 649"/>
        <xdr:cNvSpPr txBox="1">
          <a:spLocks noChangeArrowheads="1"/>
        </xdr:cNvSpPr>
      </xdr:nvSpPr>
      <xdr:spPr>
        <a:xfrm>
          <a:off x="3448050" y="46348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95250" cy="247650"/>
    <xdr:sp>
      <xdr:nvSpPr>
        <xdr:cNvPr id="599" name="TextBox 650"/>
        <xdr:cNvSpPr txBox="1">
          <a:spLocks noChangeArrowheads="1"/>
        </xdr:cNvSpPr>
      </xdr:nvSpPr>
      <xdr:spPr>
        <a:xfrm>
          <a:off x="3448050" y="46348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95250" cy="247650"/>
    <xdr:sp>
      <xdr:nvSpPr>
        <xdr:cNvPr id="600" name="TextBox 651"/>
        <xdr:cNvSpPr txBox="1">
          <a:spLocks noChangeArrowheads="1"/>
        </xdr:cNvSpPr>
      </xdr:nvSpPr>
      <xdr:spPr>
        <a:xfrm>
          <a:off x="3448050" y="46348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95250" cy="247650"/>
    <xdr:sp>
      <xdr:nvSpPr>
        <xdr:cNvPr id="601" name="TextBox 652"/>
        <xdr:cNvSpPr txBox="1">
          <a:spLocks noChangeArrowheads="1"/>
        </xdr:cNvSpPr>
      </xdr:nvSpPr>
      <xdr:spPr>
        <a:xfrm>
          <a:off x="3448050" y="46348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95250" cy="247650"/>
    <xdr:sp>
      <xdr:nvSpPr>
        <xdr:cNvPr id="602" name="TextBox 653"/>
        <xdr:cNvSpPr txBox="1">
          <a:spLocks noChangeArrowheads="1"/>
        </xdr:cNvSpPr>
      </xdr:nvSpPr>
      <xdr:spPr>
        <a:xfrm>
          <a:off x="3448050" y="46348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95250" cy="247650"/>
    <xdr:sp>
      <xdr:nvSpPr>
        <xdr:cNvPr id="603" name="TextBox 654"/>
        <xdr:cNvSpPr txBox="1">
          <a:spLocks noChangeArrowheads="1"/>
        </xdr:cNvSpPr>
      </xdr:nvSpPr>
      <xdr:spPr>
        <a:xfrm>
          <a:off x="3448050" y="46348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95250" cy="247650"/>
    <xdr:sp>
      <xdr:nvSpPr>
        <xdr:cNvPr id="604" name="TextBox 655"/>
        <xdr:cNvSpPr txBox="1">
          <a:spLocks noChangeArrowheads="1"/>
        </xdr:cNvSpPr>
      </xdr:nvSpPr>
      <xdr:spPr>
        <a:xfrm>
          <a:off x="3448050" y="46348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95250" cy="247650"/>
    <xdr:sp>
      <xdr:nvSpPr>
        <xdr:cNvPr id="605" name="TextBox 656"/>
        <xdr:cNvSpPr txBox="1">
          <a:spLocks noChangeArrowheads="1"/>
        </xdr:cNvSpPr>
      </xdr:nvSpPr>
      <xdr:spPr>
        <a:xfrm>
          <a:off x="3448050" y="46348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95250" cy="247650"/>
    <xdr:sp>
      <xdr:nvSpPr>
        <xdr:cNvPr id="606" name="TextBox 657"/>
        <xdr:cNvSpPr txBox="1">
          <a:spLocks noChangeArrowheads="1"/>
        </xdr:cNvSpPr>
      </xdr:nvSpPr>
      <xdr:spPr>
        <a:xfrm>
          <a:off x="3448050" y="46348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95250" cy="247650"/>
    <xdr:sp>
      <xdr:nvSpPr>
        <xdr:cNvPr id="607" name="TextBox 658"/>
        <xdr:cNvSpPr txBox="1">
          <a:spLocks noChangeArrowheads="1"/>
        </xdr:cNvSpPr>
      </xdr:nvSpPr>
      <xdr:spPr>
        <a:xfrm>
          <a:off x="3448050" y="46348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95250" cy="247650"/>
    <xdr:sp>
      <xdr:nvSpPr>
        <xdr:cNvPr id="608" name="TextBox 659"/>
        <xdr:cNvSpPr txBox="1">
          <a:spLocks noChangeArrowheads="1"/>
        </xdr:cNvSpPr>
      </xdr:nvSpPr>
      <xdr:spPr>
        <a:xfrm>
          <a:off x="3448050" y="46348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95250" cy="247650"/>
    <xdr:sp>
      <xdr:nvSpPr>
        <xdr:cNvPr id="609" name="TextBox 660"/>
        <xdr:cNvSpPr txBox="1">
          <a:spLocks noChangeArrowheads="1"/>
        </xdr:cNvSpPr>
      </xdr:nvSpPr>
      <xdr:spPr>
        <a:xfrm>
          <a:off x="3448050" y="46348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610" name="TextBox 661"/>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611" name="TextBox 662"/>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612" name="TextBox 663"/>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613" name="TextBox 664"/>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614" name="TextBox 665"/>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615" name="TextBox 666"/>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616" name="TextBox 667"/>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617" name="TextBox 668"/>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618" name="TextBox 669"/>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619" name="TextBox 670"/>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620" name="TextBox 671"/>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621" name="TextBox 672"/>
        <xdr:cNvSpPr txBox="1">
          <a:spLocks noChangeArrowheads="1"/>
        </xdr:cNvSpPr>
      </xdr:nvSpPr>
      <xdr:spPr>
        <a:xfrm>
          <a:off x="3448050" y="4614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58</xdr:row>
      <xdr:rowOff>9525</xdr:rowOff>
    </xdr:from>
    <xdr:to>
      <xdr:col>7</xdr:col>
      <xdr:colOff>571500</xdr:colOff>
      <xdr:row>73</xdr:row>
      <xdr:rowOff>180975</xdr:rowOff>
    </xdr:to>
    <xdr:graphicFrame>
      <xdr:nvGraphicFramePr>
        <xdr:cNvPr id="1" name="Chart 3"/>
        <xdr:cNvGraphicFramePr/>
      </xdr:nvGraphicFramePr>
      <xdr:xfrm>
        <a:off x="2343150" y="11058525"/>
        <a:ext cx="5181600" cy="3028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24</xdr:row>
      <xdr:rowOff>114300</xdr:rowOff>
    </xdr:from>
    <xdr:to>
      <xdr:col>7</xdr:col>
      <xdr:colOff>609600</xdr:colOff>
      <xdr:row>42</xdr:row>
      <xdr:rowOff>19050</xdr:rowOff>
    </xdr:to>
    <xdr:graphicFrame>
      <xdr:nvGraphicFramePr>
        <xdr:cNvPr id="2" name="Chart 4"/>
        <xdr:cNvGraphicFramePr/>
      </xdr:nvGraphicFramePr>
      <xdr:xfrm>
        <a:off x="2333625" y="4686300"/>
        <a:ext cx="5229225" cy="33337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xdr:row>
      <xdr:rowOff>0</xdr:rowOff>
    </xdr:from>
    <xdr:to>
      <xdr:col>7</xdr:col>
      <xdr:colOff>619125</xdr:colOff>
      <xdr:row>17</xdr:row>
      <xdr:rowOff>47625</xdr:rowOff>
    </xdr:to>
    <xdr:graphicFrame>
      <xdr:nvGraphicFramePr>
        <xdr:cNvPr id="3" name="Chart 5"/>
        <xdr:cNvGraphicFramePr/>
      </xdr:nvGraphicFramePr>
      <xdr:xfrm>
        <a:off x="2333625" y="190500"/>
        <a:ext cx="5238750" cy="3095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easurydirect.gov/"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Y50"/>
  <sheetViews>
    <sheetView tabSelected="1" view="pageBreakPreview" zoomScale="75" zoomScaleNormal="65" zoomScaleSheetLayoutView="75" workbookViewId="0" topLeftCell="A1">
      <selection activeCell="A1" sqref="A1:M1"/>
    </sheetView>
  </sheetViews>
  <sheetFormatPr defaultColWidth="8.88671875" defaultRowHeight="15"/>
  <cols>
    <col min="1" max="3" width="2.77734375" style="0" customWidth="1"/>
    <col min="4" max="4" width="40.88671875" style="0" customWidth="1"/>
    <col min="5" max="5" width="4.88671875" style="0" customWidth="1"/>
    <col min="6" max="6" width="14.88671875" style="0" customWidth="1"/>
    <col min="7" max="7" width="4.88671875" style="0" customWidth="1"/>
    <col min="8" max="8" width="4.99609375" style="0" customWidth="1"/>
    <col min="9" max="9" width="18.99609375" style="0" customWidth="1"/>
    <col min="10" max="10" width="4.99609375" style="0" customWidth="1"/>
    <col min="11" max="11" width="4.88671875" style="0" customWidth="1"/>
    <col min="12" max="12" width="18.6640625" style="0" customWidth="1"/>
    <col min="13" max="13" width="4.77734375" style="0" customWidth="1"/>
    <col min="14" max="15" width="9.77734375" style="0" bestFit="1" customWidth="1"/>
  </cols>
  <sheetData>
    <row r="1" spans="1:233" ht="41.25">
      <c r="A1" s="478" t="s">
        <v>77</v>
      </c>
      <c r="B1" s="479"/>
      <c r="C1" s="479"/>
      <c r="D1" s="479"/>
      <c r="E1" s="479"/>
      <c r="F1" s="479"/>
      <c r="G1" s="479"/>
      <c r="H1" s="479"/>
      <c r="I1" s="479"/>
      <c r="J1" s="479"/>
      <c r="K1" s="479"/>
      <c r="L1" s="479"/>
      <c r="M1" s="479"/>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row>
    <row r="2" spans="1:233" ht="40.5" customHeight="1">
      <c r="A2" s="478" t="s">
        <v>777</v>
      </c>
      <c r="B2" s="479"/>
      <c r="C2" s="479"/>
      <c r="D2" s="479"/>
      <c r="E2" s="479"/>
      <c r="F2" s="479"/>
      <c r="G2" s="479"/>
      <c r="H2" s="479"/>
      <c r="I2" s="479"/>
      <c r="J2" s="479"/>
      <c r="K2" s="479"/>
      <c r="L2" s="479"/>
      <c r="M2" s="479"/>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3" ht="47.25" customHeight="1">
      <c r="A3" s="480" t="s">
        <v>424</v>
      </c>
      <c r="B3" s="481"/>
      <c r="C3" s="481"/>
      <c r="D3" s="481"/>
      <c r="E3" s="481"/>
      <c r="F3" s="481"/>
      <c r="G3" s="481"/>
      <c r="H3" s="481"/>
      <c r="I3" s="481"/>
      <c r="J3" s="481"/>
      <c r="K3" s="481"/>
      <c r="L3" s="481"/>
      <c r="M3" s="481"/>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row>
    <row r="4" spans="1:233" ht="28.5" customHeight="1" thickBot="1">
      <c r="A4" s="482"/>
      <c r="B4" s="470"/>
      <c r="C4" s="470"/>
      <c r="D4" s="470"/>
      <c r="E4" s="470"/>
      <c r="F4" s="470"/>
      <c r="G4" s="470"/>
      <c r="H4" s="470"/>
      <c r="I4" s="470"/>
      <c r="J4" s="470"/>
      <c r="K4" s="470"/>
      <c r="L4" s="470"/>
      <c r="M4" s="470"/>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row>
    <row r="5" spans="1:13" ht="72.75" customHeight="1" thickTop="1">
      <c r="A5" s="471" t="s">
        <v>138</v>
      </c>
      <c r="B5" s="483"/>
      <c r="C5" s="483"/>
      <c r="D5" s="483"/>
      <c r="E5" s="483"/>
      <c r="F5" s="483"/>
      <c r="G5" s="483"/>
      <c r="H5" s="483"/>
      <c r="I5" s="483"/>
      <c r="J5" s="483"/>
      <c r="K5" s="483"/>
      <c r="L5" s="483"/>
      <c r="M5" s="483"/>
    </row>
    <row r="6" spans="1:13" ht="15.75" thickBot="1">
      <c r="A6" s="476" t="s">
        <v>721</v>
      </c>
      <c r="B6" s="477"/>
      <c r="C6" s="477"/>
      <c r="D6" s="477"/>
      <c r="E6" s="477"/>
      <c r="F6" s="477"/>
      <c r="G6" s="477"/>
      <c r="H6" s="477"/>
      <c r="I6" s="477"/>
      <c r="J6" s="477"/>
      <c r="K6" s="477"/>
      <c r="L6" s="477"/>
      <c r="M6" s="477"/>
    </row>
    <row r="7" spans="1:13" ht="21" thickTop="1">
      <c r="A7" s="125"/>
      <c r="B7" s="125"/>
      <c r="C7" s="125"/>
      <c r="D7" s="125"/>
      <c r="E7" s="472" t="s">
        <v>697</v>
      </c>
      <c r="F7" s="473"/>
      <c r="G7" s="473"/>
      <c r="H7" s="474"/>
      <c r="I7" s="474"/>
      <c r="J7" s="475"/>
      <c r="K7" s="406"/>
      <c r="L7" s="409"/>
      <c r="M7" s="409"/>
    </row>
    <row r="8" spans="1:13" ht="20.25">
      <c r="A8" s="485" t="s">
        <v>234</v>
      </c>
      <c r="B8" s="485"/>
      <c r="C8" s="485"/>
      <c r="D8" s="486"/>
      <c r="E8" s="487" t="s">
        <v>584</v>
      </c>
      <c r="F8" s="489"/>
      <c r="G8" s="486"/>
      <c r="H8" s="487" t="s">
        <v>698</v>
      </c>
      <c r="I8" s="489"/>
      <c r="J8" s="486"/>
      <c r="K8" s="487" t="s">
        <v>825</v>
      </c>
      <c r="L8" s="488"/>
      <c r="M8" s="488"/>
    </row>
    <row r="9" spans="1:13" ht="20.25">
      <c r="A9" s="126"/>
      <c r="B9" s="126"/>
      <c r="C9" s="126"/>
      <c r="D9" s="127"/>
      <c r="E9" s="472" t="s">
        <v>497</v>
      </c>
      <c r="F9" s="473"/>
      <c r="G9" s="484"/>
      <c r="H9" s="472" t="s">
        <v>699</v>
      </c>
      <c r="I9" s="473"/>
      <c r="J9" s="484"/>
      <c r="K9" s="128"/>
      <c r="L9" s="129"/>
      <c r="M9" s="49"/>
    </row>
    <row r="10" spans="1:12" ht="18">
      <c r="A10" s="69" t="s">
        <v>236</v>
      </c>
      <c r="D10" s="8"/>
      <c r="E10" s="6"/>
      <c r="F10" s="7"/>
      <c r="G10" s="8"/>
      <c r="H10" s="6"/>
      <c r="J10" s="8"/>
      <c r="K10" s="6"/>
      <c r="L10" s="7"/>
    </row>
    <row r="11" spans="2:12" ht="19.5" customHeight="1">
      <c r="B11" s="69" t="s">
        <v>343</v>
      </c>
      <c r="D11" s="20"/>
      <c r="E11" s="106" t="s">
        <v>841</v>
      </c>
      <c r="F11" s="222">
        <v>1055696.8024999998</v>
      </c>
      <c r="G11" s="122"/>
      <c r="H11" s="106"/>
      <c r="I11" s="77">
        <v>4760</v>
      </c>
      <c r="J11" s="118"/>
      <c r="K11" s="132"/>
      <c r="L11" s="217">
        <v>1060456.8024999998</v>
      </c>
    </row>
    <row r="12" spans="2:12" ht="19.5" customHeight="1">
      <c r="B12" s="69" t="s">
        <v>916</v>
      </c>
      <c r="D12" s="20"/>
      <c r="E12" s="171" t="s">
        <v>841</v>
      </c>
      <c r="F12" s="222">
        <v>2542525.5796000008</v>
      </c>
      <c r="G12" s="233"/>
      <c r="H12" s="170"/>
      <c r="I12" s="77">
        <v>916</v>
      </c>
      <c r="J12" s="233"/>
      <c r="K12" s="132"/>
      <c r="L12" s="217">
        <v>2543441.5796000008</v>
      </c>
    </row>
    <row r="13" spans="2:12" ht="19.5" customHeight="1">
      <c r="B13" s="69" t="s">
        <v>588</v>
      </c>
      <c r="D13" s="20"/>
      <c r="E13" s="171" t="s">
        <v>841</v>
      </c>
      <c r="F13" s="222">
        <v>580994.8716000002</v>
      </c>
      <c r="G13" s="233"/>
      <c r="H13" s="170"/>
      <c r="I13" s="77">
        <v>64</v>
      </c>
      <c r="J13" s="233"/>
      <c r="K13" s="132"/>
      <c r="L13" s="217">
        <v>581058.8716000002</v>
      </c>
    </row>
    <row r="14" spans="2:16" ht="19.5" customHeight="1">
      <c r="B14" s="69" t="s">
        <v>425</v>
      </c>
      <c r="D14" s="20"/>
      <c r="E14" s="106" t="s">
        <v>841</v>
      </c>
      <c r="F14" s="222">
        <v>497355.34475108003</v>
      </c>
      <c r="G14" s="122"/>
      <c r="H14" s="106"/>
      <c r="I14" s="77">
        <v>113</v>
      </c>
      <c r="J14" s="118"/>
      <c r="K14" s="132"/>
      <c r="L14" s="217">
        <v>497468.34475108003</v>
      </c>
      <c r="P14" t="s">
        <v>841</v>
      </c>
    </row>
    <row r="15" spans="2:12" ht="19.5" customHeight="1">
      <c r="B15" s="69" t="s">
        <v>274</v>
      </c>
      <c r="D15" s="20"/>
      <c r="E15" s="106" t="s">
        <v>841</v>
      </c>
      <c r="F15" s="222">
        <v>0</v>
      </c>
      <c r="G15" s="122"/>
      <c r="H15" s="106"/>
      <c r="I15" s="263">
        <v>14000</v>
      </c>
      <c r="J15" s="118"/>
      <c r="K15" s="132"/>
      <c r="L15" s="217">
        <v>14000</v>
      </c>
    </row>
    <row r="16" spans="1:12" s="51" customFormat="1" ht="21.75" thickBot="1">
      <c r="A16" s="100" t="s">
        <v>608</v>
      </c>
      <c r="D16" s="119"/>
      <c r="E16" s="121" t="s">
        <v>841</v>
      </c>
      <c r="F16" s="223">
        <v>4676572.598451081</v>
      </c>
      <c r="G16" s="123"/>
      <c r="H16" s="170"/>
      <c r="I16" s="218">
        <v>19852</v>
      </c>
      <c r="J16" s="343">
        <v>2</v>
      </c>
      <c r="K16" s="167"/>
      <c r="L16" s="223">
        <v>4696425.598451081</v>
      </c>
    </row>
    <row r="17" spans="1:12" ht="33.75" customHeight="1" thickTop="1">
      <c r="A17" s="69" t="s">
        <v>776</v>
      </c>
      <c r="D17" s="20"/>
      <c r="E17" s="9"/>
      <c r="F17" s="224"/>
      <c r="G17" s="20"/>
      <c r="H17" s="9"/>
      <c r="I17" s="227"/>
      <c r="J17" s="20"/>
      <c r="K17" s="9"/>
      <c r="L17" s="224"/>
    </row>
    <row r="18" spans="2:12" ht="19.5" customHeight="1">
      <c r="B18" s="69" t="s">
        <v>856</v>
      </c>
      <c r="D18" s="20"/>
      <c r="E18" s="106" t="s">
        <v>841</v>
      </c>
      <c r="F18" s="222">
        <v>29995.18</v>
      </c>
      <c r="G18" s="122"/>
      <c r="H18" s="106"/>
      <c r="I18" s="77">
        <v>0</v>
      </c>
      <c r="J18" s="118"/>
      <c r="K18" s="132"/>
      <c r="L18" s="217">
        <v>29995.18</v>
      </c>
    </row>
    <row r="19" spans="2:12" ht="19.5" customHeight="1">
      <c r="B19" s="69" t="s">
        <v>552</v>
      </c>
      <c r="D19" s="20"/>
      <c r="E19" s="106" t="s">
        <v>841</v>
      </c>
      <c r="F19" s="222">
        <v>3085.648589999999</v>
      </c>
      <c r="G19" s="122"/>
      <c r="H19" s="106"/>
      <c r="I19" s="77">
        <v>0</v>
      </c>
      <c r="J19" s="118"/>
      <c r="K19" s="132"/>
      <c r="L19" s="217">
        <v>3085.648589999999</v>
      </c>
    </row>
    <row r="20" spans="2:12" ht="19.5" customHeight="1">
      <c r="B20" s="69" t="s">
        <v>37</v>
      </c>
      <c r="D20" s="20"/>
      <c r="E20" s="106" t="s">
        <v>841</v>
      </c>
      <c r="F20" s="222">
        <v>1.0529999999999973</v>
      </c>
      <c r="G20" s="122"/>
      <c r="H20" s="106"/>
      <c r="I20" s="77">
        <v>0</v>
      </c>
      <c r="J20" s="118"/>
      <c r="K20" s="132"/>
      <c r="L20" s="217">
        <v>1.0529999999999973</v>
      </c>
    </row>
    <row r="21" spans="2:12" ht="19.5" customHeight="1">
      <c r="B21" s="69" t="s">
        <v>799</v>
      </c>
      <c r="D21" s="20"/>
      <c r="E21" s="106" t="s">
        <v>841</v>
      </c>
      <c r="F21" s="222">
        <v>275203.38958158996</v>
      </c>
      <c r="G21" s="122"/>
      <c r="H21" s="106"/>
      <c r="I21" s="77">
        <v>0</v>
      </c>
      <c r="J21" s="118"/>
      <c r="K21" s="132"/>
      <c r="L21" s="217">
        <v>275203.38958158996</v>
      </c>
    </row>
    <row r="22" spans="2:12" ht="19.5" customHeight="1">
      <c r="B22" s="69" t="s">
        <v>166</v>
      </c>
      <c r="D22" s="20"/>
      <c r="E22" s="106" t="s">
        <v>841</v>
      </c>
      <c r="F22" s="222">
        <v>195002.54031187997</v>
      </c>
      <c r="G22" s="122"/>
      <c r="H22" s="106"/>
      <c r="I22" s="77">
        <v>0</v>
      </c>
      <c r="J22" s="118"/>
      <c r="K22" s="132"/>
      <c r="L22" s="217">
        <v>195002.54031187997</v>
      </c>
    </row>
    <row r="23" spans="2:12" ht="19.5" customHeight="1">
      <c r="B23" s="69" t="s">
        <v>580</v>
      </c>
      <c r="D23" s="20"/>
      <c r="E23" s="106" t="s">
        <v>841</v>
      </c>
      <c r="F23" s="222">
        <v>100989.48898207002</v>
      </c>
      <c r="G23" s="122"/>
      <c r="H23" s="171"/>
      <c r="I23" s="77">
        <v>4187090.1296122875</v>
      </c>
      <c r="J23" s="118"/>
      <c r="K23" s="132"/>
      <c r="L23" s="217">
        <v>4288078.729594357</v>
      </c>
    </row>
    <row r="24" spans="2:12" ht="19.5" customHeight="1">
      <c r="B24" s="69" t="s">
        <v>344</v>
      </c>
      <c r="D24" s="20"/>
      <c r="E24" s="106" t="s">
        <v>841</v>
      </c>
      <c r="F24" s="225">
        <v>4213.5327466300005</v>
      </c>
      <c r="G24" s="122"/>
      <c r="H24" s="106"/>
      <c r="I24" s="78">
        <v>0</v>
      </c>
      <c r="J24" s="118"/>
      <c r="K24" s="168"/>
      <c r="L24" s="164">
        <v>4213.5327466300005</v>
      </c>
    </row>
    <row r="25" spans="1:12" s="51" customFormat="1" ht="21.75" thickBot="1">
      <c r="A25" s="100" t="s">
        <v>347</v>
      </c>
      <c r="D25" s="119"/>
      <c r="E25" s="121" t="s">
        <v>841</v>
      </c>
      <c r="F25" s="223">
        <v>608489.8332121699</v>
      </c>
      <c r="G25" s="123"/>
      <c r="H25" s="120"/>
      <c r="I25" s="160">
        <v>4187090.1296122875</v>
      </c>
      <c r="J25" s="119"/>
      <c r="K25" s="167"/>
      <c r="L25" s="223">
        <v>4795581.073824458</v>
      </c>
    </row>
    <row r="26" spans="1:15" s="51" customFormat="1" ht="36.75" customHeight="1" thickBot="1" thickTop="1">
      <c r="A26" s="173" t="s">
        <v>426</v>
      </c>
      <c r="B26" s="174"/>
      <c r="C26" s="174"/>
      <c r="D26" s="175"/>
      <c r="E26" s="236" t="s">
        <v>841</v>
      </c>
      <c r="F26" s="226">
        <v>5285064.431663251</v>
      </c>
      <c r="G26" s="124"/>
      <c r="H26" s="235"/>
      <c r="I26" s="226">
        <v>4206942.1296122875</v>
      </c>
      <c r="J26" s="264"/>
      <c r="K26" s="131"/>
      <c r="L26" s="226">
        <v>9492005.67227554</v>
      </c>
      <c r="M26" s="265"/>
      <c r="N26" s="419"/>
      <c r="O26" s="419"/>
    </row>
    <row r="27" spans="1:13" ht="72.75" customHeight="1" thickTop="1">
      <c r="A27" s="471" t="s">
        <v>139</v>
      </c>
      <c r="B27" s="483"/>
      <c r="C27" s="483"/>
      <c r="D27" s="483"/>
      <c r="E27" s="483"/>
      <c r="F27" s="483"/>
      <c r="G27" s="483"/>
      <c r="H27" s="483"/>
      <c r="I27" s="483"/>
      <c r="J27" s="483"/>
      <c r="K27" s="483"/>
      <c r="L27" s="483"/>
      <c r="M27" s="483"/>
    </row>
    <row r="28" spans="1:13" ht="15.75" thickBot="1">
      <c r="A28" s="476" t="s">
        <v>721</v>
      </c>
      <c r="B28" s="477"/>
      <c r="C28" s="477"/>
      <c r="D28" s="477"/>
      <c r="E28" s="477"/>
      <c r="F28" s="477"/>
      <c r="G28" s="477"/>
      <c r="H28" s="477"/>
      <c r="I28" s="477"/>
      <c r="J28" s="477"/>
      <c r="K28" s="477"/>
      <c r="L28" s="477"/>
      <c r="M28" s="477"/>
    </row>
    <row r="29" spans="1:13" ht="21" thickTop="1">
      <c r="A29" s="125"/>
      <c r="B29" s="125"/>
      <c r="C29" s="125"/>
      <c r="D29" s="125"/>
      <c r="E29" s="472" t="s">
        <v>697</v>
      </c>
      <c r="F29" s="473"/>
      <c r="G29" s="473"/>
      <c r="H29" s="474"/>
      <c r="I29" s="474"/>
      <c r="J29" s="475"/>
      <c r="K29" s="406"/>
      <c r="L29" s="409"/>
      <c r="M29" s="409"/>
    </row>
    <row r="30" spans="1:13" ht="20.25">
      <c r="A30" s="485" t="s">
        <v>234</v>
      </c>
      <c r="B30" s="485"/>
      <c r="C30" s="485"/>
      <c r="D30" s="486"/>
      <c r="E30" s="487" t="s">
        <v>584</v>
      </c>
      <c r="F30" s="489"/>
      <c r="G30" s="486"/>
      <c r="H30" s="487" t="s">
        <v>698</v>
      </c>
      <c r="I30" s="489"/>
      <c r="J30" s="486"/>
      <c r="K30" s="487" t="s">
        <v>825</v>
      </c>
      <c r="L30" s="492"/>
      <c r="M30" s="492"/>
    </row>
    <row r="31" spans="1:13" ht="23.25">
      <c r="A31" s="126"/>
      <c r="B31" s="126"/>
      <c r="C31" s="126"/>
      <c r="D31" s="127"/>
      <c r="E31" s="472" t="s">
        <v>469</v>
      </c>
      <c r="F31" s="473"/>
      <c r="G31" s="484"/>
      <c r="H31" s="472" t="s">
        <v>699</v>
      </c>
      <c r="I31" s="473"/>
      <c r="J31" s="484"/>
      <c r="K31" s="129"/>
      <c r="L31" s="129"/>
      <c r="M31" s="193"/>
    </row>
    <row r="32" spans="1:13" ht="21">
      <c r="A32" s="69" t="s">
        <v>851</v>
      </c>
      <c r="B32" s="69"/>
      <c r="C32" s="69"/>
      <c r="D32" s="80"/>
      <c r="E32" s="161"/>
      <c r="F32" s="70"/>
      <c r="G32" s="162"/>
      <c r="H32" s="138"/>
      <c r="I32" s="138"/>
      <c r="J32" s="162"/>
      <c r="K32" s="53"/>
      <c r="L32" s="53"/>
      <c r="M32" s="53"/>
    </row>
    <row r="33" spans="1:13" ht="19.5" customHeight="1">
      <c r="A33" s="69"/>
      <c r="B33" s="69" t="s">
        <v>384</v>
      </c>
      <c r="C33" s="69"/>
      <c r="D33" s="80"/>
      <c r="E33" s="137" t="s">
        <v>841</v>
      </c>
      <c r="F33" s="216">
        <v>5285064.431663251</v>
      </c>
      <c r="G33" s="139"/>
      <c r="H33" s="138"/>
      <c r="I33" s="216">
        <v>4206942.1296122875</v>
      </c>
      <c r="J33" s="139"/>
      <c r="K33" s="133"/>
      <c r="L33" s="134">
        <v>9492005.67227554</v>
      </c>
      <c r="M33" s="53"/>
    </row>
    <row r="34" spans="1:13" ht="19.5" customHeight="1">
      <c r="A34" s="69"/>
      <c r="B34" s="69" t="s">
        <v>696</v>
      </c>
      <c r="C34" s="69"/>
      <c r="D34" s="80"/>
      <c r="E34" s="137"/>
      <c r="F34" s="217"/>
      <c r="G34" s="139"/>
      <c r="H34" s="138"/>
      <c r="I34" s="217"/>
      <c r="J34" s="139"/>
      <c r="K34" s="69"/>
      <c r="L34" s="134"/>
      <c r="M34" s="53"/>
    </row>
    <row r="35" spans="1:13" ht="19.5" customHeight="1">
      <c r="A35" s="69"/>
      <c r="B35" s="69"/>
      <c r="C35" s="69" t="s">
        <v>845</v>
      </c>
      <c r="D35" s="80"/>
      <c r="E35" s="137" t="s">
        <v>841</v>
      </c>
      <c r="F35" s="217">
        <v>496.0430441</v>
      </c>
      <c r="G35" s="139"/>
      <c r="H35" s="138"/>
      <c r="I35" s="77">
        <v>0</v>
      </c>
      <c r="J35" s="139"/>
      <c r="K35" s="134"/>
      <c r="L35" s="134">
        <v>496.0430441</v>
      </c>
      <c r="M35" s="53"/>
    </row>
    <row r="36" spans="1:13" ht="19.5" customHeight="1">
      <c r="A36" s="69"/>
      <c r="B36" s="69"/>
      <c r="C36" s="69" t="s">
        <v>388</v>
      </c>
      <c r="D36" s="80"/>
      <c r="E36" s="137" t="s">
        <v>841</v>
      </c>
      <c r="F36" s="217">
        <v>26226.804072999996</v>
      </c>
      <c r="G36" s="139"/>
      <c r="H36" s="138"/>
      <c r="I36" s="217">
        <v>23433.195704</v>
      </c>
      <c r="J36" s="139"/>
      <c r="K36" s="140"/>
      <c r="L36" s="219">
        <v>49659.999777</v>
      </c>
      <c r="M36" s="53"/>
    </row>
    <row r="37" spans="3:12" ht="19.5" customHeight="1">
      <c r="C37" s="69" t="s">
        <v>924</v>
      </c>
      <c r="D37" s="20"/>
      <c r="E37" s="137" t="s">
        <v>841</v>
      </c>
      <c r="F37" s="222">
        <v>0</v>
      </c>
      <c r="G37" s="122"/>
      <c r="H37" s="106"/>
      <c r="I37" s="263">
        <v>14000.01</v>
      </c>
      <c r="J37" s="118"/>
      <c r="K37" s="132"/>
      <c r="L37" s="219">
        <v>14000.01</v>
      </c>
    </row>
    <row r="38" spans="1:12" s="51" customFormat="1" ht="19.5" customHeight="1" thickBot="1">
      <c r="A38" s="100"/>
      <c r="B38" s="100" t="s">
        <v>325</v>
      </c>
      <c r="C38" s="100"/>
      <c r="D38" s="335"/>
      <c r="E38" s="344" t="s">
        <v>841</v>
      </c>
      <c r="F38" s="345">
        <v>5258340.584546151</v>
      </c>
      <c r="G38" s="346"/>
      <c r="H38" s="347"/>
      <c r="I38" s="345">
        <v>4169508.9239082877</v>
      </c>
      <c r="J38" s="346"/>
      <c r="K38" s="348"/>
      <c r="L38" s="349">
        <v>9427849.61945444</v>
      </c>
    </row>
    <row r="39" spans="1:13" ht="36.75" customHeight="1" thickTop="1">
      <c r="A39" s="69"/>
      <c r="B39" s="69" t="s">
        <v>840</v>
      </c>
      <c r="C39" s="69"/>
      <c r="D39" s="80"/>
      <c r="E39" s="137"/>
      <c r="F39" s="217"/>
      <c r="G39" s="139"/>
      <c r="H39" s="138"/>
      <c r="I39" s="217"/>
      <c r="J39" s="139"/>
      <c r="K39" s="138"/>
      <c r="L39" s="190"/>
      <c r="M39" s="53"/>
    </row>
    <row r="40" spans="1:13" ht="21" customHeight="1" thickBot="1">
      <c r="A40" s="69"/>
      <c r="B40" s="69"/>
      <c r="C40" s="69" t="s">
        <v>339</v>
      </c>
      <c r="D40" s="80"/>
      <c r="E40" s="137" t="s">
        <v>841</v>
      </c>
      <c r="F40" s="163">
        <v>51.063918</v>
      </c>
      <c r="G40" s="139"/>
      <c r="H40" s="138"/>
      <c r="I40" s="163">
        <v>0</v>
      </c>
      <c r="J40" s="139"/>
      <c r="K40" s="165"/>
      <c r="L40" s="135">
        <v>51.063918</v>
      </c>
      <c r="M40" s="53"/>
    </row>
    <row r="41" spans="1:13" ht="39.75" customHeight="1" thickBot="1" thickTop="1">
      <c r="A41" s="125"/>
      <c r="B41" s="130" t="s">
        <v>427</v>
      </c>
      <c r="C41" s="125"/>
      <c r="D41" s="136"/>
      <c r="E41" s="137" t="s">
        <v>841</v>
      </c>
      <c r="F41" s="218">
        <v>5258391.648464151</v>
      </c>
      <c r="G41" s="139"/>
      <c r="H41" s="138"/>
      <c r="I41" s="218">
        <v>4169508.9239082877</v>
      </c>
      <c r="J41" s="139"/>
      <c r="K41" s="166"/>
      <c r="L41" s="220">
        <v>9427900.68337244</v>
      </c>
      <c r="M41" s="53"/>
    </row>
    <row r="42" spans="1:13" ht="22.5" thickBot="1" thickTop="1">
      <c r="A42" s="53"/>
      <c r="B42" s="69" t="s">
        <v>654</v>
      </c>
      <c r="C42" s="53"/>
      <c r="D42" s="53"/>
      <c r="E42" s="53"/>
      <c r="F42" s="53"/>
      <c r="G42" s="53"/>
      <c r="H42" s="53"/>
      <c r="I42" s="53"/>
      <c r="J42" s="53"/>
      <c r="K42" s="169" t="s">
        <v>841</v>
      </c>
      <c r="L42" s="221">
        <v>9815000</v>
      </c>
      <c r="M42" s="53"/>
    </row>
    <row r="43" spans="1:13" s="51" customFormat="1" ht="19.5" thickBot="1" thickTop="1">
      <c r="A43" s="176"/>
      <c r="B43" s="410" t="s">
        <v>22</v>
      </c>
      <c r="C43" s="176"/>
      <c r="D43" s="176"/>
      <c r="E43" s="176"/>
      <c r="F43" s="176"/>
      <c r="G43" s="176"/>
      <c r="H43" s="176"/>
      <c r="I43" s="176"/>
      <c r="J43" s="176"/>
      <c r="K43" s="411" t="s">
        <v>841</v>
      </c>
      <c r="L43" s="412">
        <v>387099.3166275602</v>
      </c>
      <c r="M43" s="176"/>
    </row>
    <row r="44" spans="1:13" ht="136.5" customHeight="1" thickTop="1">
      <c r="A44" s="493" t="s">
        <v>550</v>
      </c>
      <c r="B44" s="494"/>
      <c r="C44" s="494"/>
      <c r="D44" s="494"/>
      <c r="E44" s="494"/>
      <c r="F44" s="494"/>
      <c r="G44" s="494"/>
      <c r="H44" s="494"/>
      <c r="I44" s="494"/>
      <c r="J44" s="494"/>
      <c r="K44" s="494"/>
      <c r="L44" s="494"/>
      <c r="M44" s="494"/>
    </row>
    <row r="45" spans="1:13" ht="18">
      <c r="A45" s="495" t="s">
        <v>551</v>
      </c>
      <c r="B45" s="479"/>
      <c r="C45" s="479"/>
      <c r="D45" s="479"/>
      <c r="E45" s="479"/>
      <c r="F45" s="479"/>
      <c r="G45" s="479"/>
      <c r="H45" s="479"/>
      <c r="I45" s="479"/>
      <c r="J45" s="479"/>
      <c r="K45" s="479"/>
      <c r="L45" s="479"/>
      <c r="M45" s="479"/>
    </row>
    <row r="46" spans="1:13" ht="26.25" customHeight="1">
      <c r="A46" s="490" t="s">
        <v>676</v>
      </c>
      <c r="B46" s="491"/>
      <c r="C46" s="491"/>
      <c r="D46" s="491"/>
      <c r="E46" s="491"/>
      <c r="F46" s="491"/>
      <c r="G46" s="491"/>
      <c r="H46" s="491"/>
      <c r="I46" s="491"/>
      <c r="J46" s="491"/>
      <c r="K46" s="491"/>
      <c r="L46" s="491"/>
      <c r="M46" s="491"/>
    </row>
    <row r="50" ht="18">
      <c r="A50" s="69"/>
    </row>
  </sheetData>
  <mergeCells count="25">
    <mergeCell ref="A46:M46"/>
    <mergeCell ref="K30:M30"/>
    <mergeCell ref="E29:J29"/>
    <mergeCell ref="E30:G30"/>
    <mergeCell ref="A44:M44"/>
    <mergeCell ref="A45:M45"/>
    <mergeCell ref="A30:D30"/>
    <mergeCell ref="H30:J30"/>
    <mergeCell ref="E31:G31"/>
    <mergeCell ref="A28:M28"/>
    <mergeCell ref="H31:J31"/>
    <mergeCell ref="A8:D8"/>
    <mergeCell ref="K8:M8"/>
    <mergeCell ref="A27:M27"/>
    <mergeCell ref="H8:J8"/>
    <mergeCell ref="H9:J9"/>
    <mergeCell ref="E8:G8"/>
    <mergeCell ref="E9:G9"/>
    <mergeCell ref="E7:J7"/>
    <mergeCell ref="A6:M6"/>
    <mergeCell ref="A1:M1"/>
    <mergeCell ref="A2:M2"/>
    <mergeCell ref="A3:M3"/>
    <mergeCell ref="A4:M4"/>
    <mergeCell ref="A5:M5"/>
  </mergeCells>
  <hyperlinks>
    <hyperlink ref="A46" r:id="rId1" display="www.TreasuryDirect.gov"/>
  </hyperlinks>
  <printOptions horizontalCentered="1" verticalCentered="1"/>
  <pageMargins left="0.25" right="0.25" top="0.4" bottom="0.3" header="0" footer="0"/>
  <pageSetup horizontalDpi="600" verticalDpi="600" orientation="portrait" scale="54" r:id="rId4"/>
  <rowBreaks count="1" manualBreakCount="1">
    <brk id="48" max="255" man="1"/>
  </rowBreaks>
  <legacyDrawing r:id="rId3"/>
  <oleObjects>
    <oleObject progId="Paint.Picture" shapeId="7952681" r:id="rId2"/>
  </oleObjects>
</worksheet>
</file>

<file path=xl/worksheets/sheet2.xml><?xml version="1.0" encoding="utf-8"?>
<worksheet xmlns="http://schemas.openxmlformats.org/spreadsheetml/2006/main" xmlns:r="http://schemas.openxmlformats.org/officeDocument/2006/relationships">
  <sheetPr transitionEvaluation="1"/>
  <dimension ref="A1:W539"/>
  <sheetViews>
    <sheetView showGridLines="0" view="pageBreakPreview" zoomScale="80" zoomScaleNormal="75" zoomScaleSheetLayoutView="80" workbookViewId="0" topLeftCell="A1">
      <selection activeCell="A1" sqref="A1"/>
    </sheetView>
  </sheetViews>
  <sheetFormatPr defaultColWidth="9.77734375" defaultRowHeight="15"/>
  <cols>
    <col min="1" max="2" width="2.77734375" style="0" customWidth="1"/>
    <col min="3" max="3" width="11.4453125" style="269" customWidth="1"/>
    <col min="4" max="4" width="6.77734375" style="0" customWidth="1"/>
    <col min="5" max="5" width="10.6640625" style="0" customWidth="1"/>
    <col min="6" max="6" width="3.10546875" style="0" customWidth="1"/>
    <col min="7" max="8" width="9.5546875" style="0" bestFit="1" customWidth="1"/>
    <col min="9" max="9" width="8.5546875" style="0" bestFit="1" customWidth="1"/>
    <col min="10" max="10" width="2.88671875" style="0" customWidth="1"/>
    <col min="11" max="11" width="10.5546875" style="33" bestFit="1" customWidth="1"/>
    <col min="12" max="12" width="11.4453125" style="0" bestFit="1" customWidth="1"/>
    <col min="13" max="13" width="1.5625" style="0" customWidth="1"/>
    <col min="14" max="14" width="9.21484375" style="0" customWidth="1"/>
    <col min="15" max="15" width="3.5546875" style="0" customWidth="1"/>
    <col min="16" max="16" width="8.99609375" style="0" customWidth="1"/>
    <col min="17" max="17" width="1.77734375" style="0" customWidth="1"/>
    <col min="18" max="18" width="11.4453125" style="0" bestFit="1" customWidth="1"/>
    <col min="19" max="19" width="1.88671875" style="0" bestFit="1" customWidth="1"/>
    <col min="20" max="20" width="16.77734375" style="0" bestFit="1" customWidth="1"/>
    <col min="21" max="21" width="14.10546875" style="0" bestFit="1" customWidth="1"/>
    <col min="22" max="22" width="17.6640625" style="0" bestFit="1" customWidth="1"/>
    <col min="23" max="23" width="12.3359375" style="0" bestFit="1" customWidth="1"/>
  </cols>
  <sheetData>
    <row r="1" spans="1:19" s="274" customFormat="1" ht="27.75" customHeight="1" thickBot="1">
      <c r="A1" s="275">
        <v>2</v>
      </c>
      <c r="B1" s="352" t="s">
        <v>140</v>
      </c>
      <c r="C1" s="299"/>
      <c r="D1" s="277"/>
      <c r="E1" s="277"/>
      <c r="F1" s="277"/>
      <c r="G1" s="277"/>
      <c r="H1" s="277"/>
      <c r="I1" s="277"/>
      <c r="J1" s="277"/>
      <c r="K1" s="277"/>
      <c r="L1" s="277"/>
      <c r="M1" s="277"/>
      <c r="N1" s="277"/>
      <c r="O1" s="277"/>
      <c r="P1" s="277"/>
      <c r="Q1" s="277"/>
      <c r="R1" s="277"/>
      <c r="S1" s="278"/>
    </row>
    <row r="2" spans="1:19" ht="15.75" thickTop="1">
      <c r="A2" s="507" t="s">
        <v>130</v>
      </c>
      <c r="B2" s="507"/>
      <c r="C2" s="507"/>
      <c r="D2" s="507"/>
      <c r="E2" s="507"/>
      <c r="F2" s="499"/>
      <c r="G2" s="504" t="s">
        <v>556</v>
      </c>
      <c r="H2" s="504" t="s">
        <v>132</v>
      </c>
      <c r="I2" s="498" t="s">
        <v>131</v>
      </c>
      <c r="J2" s="499"/>
      <c r="K2" s="504" t="s">
        <v>555</v>
      </c>
      <c r="L2" s="502" t="s">
        <v>129</v>
      </c>
      <c r="M2" s="503"/>
      <c r="N2" s="503"/>
      <c r="O2" s="503"/>
      <c r="P2" s="503"/>
      <c r="Q2" s="503"/>
      <c r="R2" s="503"/>
      <c r="S2" s="503"/>
    </row>
    <row r="3" spans="1:19" ht="23.25" customHeight="1">
      <c r="A3" s="508"/>
      <c r="B3" s="508"/>
      <c r="C3" s="508"/>
      <c r="D3" s="508"/>
      <c r="E3" s="508"/>
      <c r="F3" s="501"/>
      <c r="G3" s="505"/>
      <c r="H3" s="505"/>
      <c r="I3" s="500"/>
      <c r="J3" s="501"/>
      <c r="K3" s="505"/>
      <c r="L3" s="496" t="s">
        <v>133</v>
      </c>
      <c r="M3" s="497"/>
      <c r="N3" s="496" t="s">
        <v>179</v>
      </c>
      <c r="O3" s="497"/>
      <c r="P3" s="496" t="s">
        <v>180</v>
      </c>
      <c r="Q3" s="497"/>
      <c r="R3" s="496" t="s">
        <v>235</v>
      </c>
      <c r="S3" s="506"/>
    </row>
    <row r="4" spans="1:19" ht="33.75" customHeight="1">
      <c r="A4" s="18" t="s">
        <v>236</v>
      </c>
      <c r="B4" s="18"/>
      <c r="C4" s="300"/>
      <c r="G4" s="13"/>
      <c r="H4" s="13"/>
      <c r="I4" s="13"/>
      <c r="J4" s="25"/>
      <c r="K4" s="46"/>
      <c r="L4" s="26"/>
      <c r="M4" s="16"/>
      <c r="N4" s="9"/>
      <c r="O4" s="8"/>
      <c r="P4" s="6"/>
      <c r="R4" s="26"/>
      <c r="S4" s="27"/>
    </row>
    <row r="5" spans="2:19" ht="19.5">
      <c r="B5" s="5" t="s">
        <v>612</v>
      </c>
      <c r="F5" s="101" t="s">
        <v>778</v>
      </c>
      <c r="G5" s="13"/>
      <c r="H5" s="13"/>
      <c r="I5" s="13"/>
      <c r="J5" s="25"/>
      <c r="K5" s="46"/>
      <c r="L5" s="9"/>
      <c r="N5" s="9"/>
      <c r="O5" s="20"/>
      <c r="P5" s="9"/>
      <c r="R5" s="32"/>
      <c r="S5" s="16"/>
    </row>
    <row r="6" spans="2:19" ht="17.25" customHeight="1">
      <c r="B6" s="5" t="s">
        <v>613</v>
      </c>
      <c r="E6" s="5" t="s">
        <v>614</v>
      </c>
      <c r="F6" s="5"/>
      <c r="G6" s="13"/>
      <c r="H6" s="13"/>
      <c r="I6" s="13"/>
      <c r="J6" s="25"/>
      <c r="K6" s="46"/>
      <c r="L6" s="9"/>
      <c r="N6" s="9"/>
      <c r="O6" s="20"/>
      <c r="P6" s="9"/>
      <c r="R6" s="32"/>
      <c r="S6" s="16"/>
    </row>
    <row r="7" spans="3:19" ht="15" customHeight="1">
      <c r="C7" s="301" t="s">
        <v>105</v>
      </c>
      <c r="D7" s="29"/>
      <c r="E7" s="82">
        <v>3.39</v>
      </c>
      <c r="F7" s="42"/>
      <c r="G7" s="35">
        <v>39450</v>
      </c>
      <c r="H7" s="35">
        <v>39632</v>
      </c>
      <c r="I7" s="81"/>
      <c r="J7" s="234"/>
      <c r="K7" s="35">
        <v>39632</v>
      </c>
      <c r="L7" s="26">
        <v>18999.474</v>
      </c>
      <c r="M7" s="16"/>
      <c r="N7" s="26">
        <v>0</v>
      </c>
      <c r="O7" s="107"/>
      <c r="P7" s="26">
        <v>0</v>
      </c>
      <c r="Q7" s="21"/>
      <c r="R7" s="26">
        <v>65998.7059</v>
      </c>
      <c r="S7" s="16"/>
    </row>
    <row r="8" spans="3:19" ht="15" customHeight="1">
      <c r="C8" s="301" t="s">
        <v>105</v>
      </c>
      <c r="D8" s="29"/>
      <c r="E8" s="82">
        <v>1.44</v>
      </c>
      <c r="F8" s="42"/>
      <c r="G8" s="35">
        <v>39541</v>
      </c>
      <c r="H8" s="35"/>
      <c r="I8" s="81"/>
      <c r="J8" s="234"/>
      <c r="K8" s="35"/>
      <c r="L8" s="26">
        <v>23999.944</v>
      </c>
      <c r="M8" s="16"/>
      <c r="N8" s="26"/>
      <c r="O8" s="107"/>
      <c r="P8" s="26"/>
      <c r="Q8" s="21"/>
      <c r="R8" s="26"/>
      <c r="S8" s="16"/>
    </row>
    <row r="9" spans="3:19" ht="15" customHeight="1">
      <c r="C9" s="301" t="s">
        <v>105</v>
      </c>
      <c r="D9" s="29"/>
      <c r="E9" s="82">
        <v>1.88</v>
      </c>
      <c r="F9" s="42"/>
      <c r="G9" s="35">
        <v>39604</v>
      </c>
      <c r="H9" s="35"/>
      <c r="I9" s="81"/>
      <c r="J9" s="234"/>
      <c r="K9" s="35"/>
      <c r="L9" s="26">
        <v>22999.2879</v>
      </c>
      <c r="M9" s="16"/>
      <c r="N9" s="26"/>
      <c r="O9" s="107"/>
      <c r="P9" s="26"/>
      <c r="Q9" s="21"/>
      <c r="R9" s="26"/>
      <c r="S9" s="16"/>
    </row>
    <row r="10" spans="3:19" ht="15" customHeight="1">
      <c r="C10" s="301" t="s">
        <v>106</v>
      </c>
      <c r="D10" s="29"/>
      <c r="E10" s="82">
        <v>3.17</v>
      </c>
      <c r="F10" s="42"/>
      <c r="G10" s="35">
        <v>39457</v>
      </c>
      <c r="H10" s="35">
        <v>39639</v>
      </c>
      <c r="I10" s="81"/>
      <c r="J10" s="234"/>
      <c r="K10" s="35">
        <v>39639</v>
      </c>
      <c r="L10" s="26">
        <v>24089.09</v>
      </c>
      <c r="M10" s="16"/>
      <c r="N10" s="26">
        <v>0</v>
      </c>
      <c r="O10" s="107"/>
      <c r="P10" s="26">
        <v>0</v>
      </c>
      <c r="Q10" s="21"/>
      <c r="R10" s="26">
        <v>71083.0653</v>
      </c>
      <c r="S10" s="16"/>
    </row>
    <row r="11" spans="3:19" ht="15" customHeight="1">
      <c r="C11" s="301" t="s">
        <v>106</v>
      </c>
      <c r="D11" s="29"/>
      <c r="E11" s="82">
        <v>1.45</v>
      </c>
      <c r="F11" s="42"/>
      <c r="G11" s="35">
        <v>39548</v>
      </c>
      <c r="H11" s="35"/>
      <c r="I11" s="81"/>
      <c r="J11" s="234"/>
      <c r="K11" s="35"/>
      <c r="L11" s="26">
        <v>24001.8372</v>
      </c>
      <c r="M11" s="16"/>
      <c r="N11" s="26"/>
      <c r="O11" s="107"/>
      <c r="P11" s="26"/>
      <c r="Q11" s="21"/>
      <c r="R11" s="26"/>
      <c r="S11" s="16"/>
    </row>
    <row r="12" spans="3:19" ht="15" customHeight="1">
      <c r="C12" s="301" t="s">
        <v>106</v>
      </c>
      <c r="D12" s="29"/>
      <c r="E12" s="82">
        <v>1.99</v>
      </c>
      <c r="F12" s="42"/>
      <c r="G12" s="35">
        <v>39611</v>
      </c>
      <c r="H12" s="35"/>
      <c r="I12" s="81"/>
      <c r="J12" s="234"/>
      <c r="K12" s="35"/>
      <c r="L12" s="26">
        <v>22992.1381</v>
      </c>
      <c r="M12" s="16"/>
      <c r="N12" s="26"/>
      <c r="O12" s="107"/>
      <c r="P12" s="26"/>
      <c r="Q12" s="21"/>
      <c r="R12" s="26"/>
      <c r="S12" s="16"/>
    </row>
    <row r="13" spans="3:19" ht="15" customHeight="1">
      <c r="C13" s="301" t="s">
        <v>107</v>
      </c>
      <c r="D13" s="29"/>
      <c r="E13" s="82">
        <v>2.95</v>
      </c>
      <c r="F13" s="42"/>
      <c r="G13" s="35">
        <v>39464</v>
      </c>
      <c r="H13" s="35">
        <v>39646</v>
      </c>
      <c r="I13" s="81"/>
      <c r="J13" s="234"/>
      <c r="K13" s="35">
        <v>39646</v>
      </c>
      <c r="L13" s="26">
        <v>24040.01</v>
      </c>
      <c r="M13" s="16"/>
      <c r="N13" s="26">
        <v>0</v>
      </c>
      <c r="O13" s="107"/>
      <c r="P13" s="26">
        <v>0</v>
      </c>
      <c r="Q13" s="21"/>
      <c r="R13" s="26">
        <v>68416.77889999999</v>
      </c>
      <c r="S13" s="16"/>
    </row>
    <row r="14" spans="3:19" ht="15" customHeight="1">
      <c r="C14" s="301" t="s">
        <v>107</v>
      </c>
      <c r="D14" s="29"/>
      <c r="E14" s="82">
        <v>1.06</v>
      </c>
      <c r="F14" s="42"/>
      <c r="G14" s="35">
        <v>39555</v>
      </c>
      <c r="H14" s="35"/>
      <c r="I14" s="81"/>
      <c r="J14" s="234"/>
      <c r="K14" s="35"/>
      <c r="L14" s="26">
        <v>24380.6011</v>
      </c>
      <c r="M14" s="16"/>
      <c r="N14" s="26"/>
      <c r="O14" s="107"/>
      <c r="P14" s="26"/>
      <c r="Q14" s="21"/>
      <c r="R14" s="26"/>
      <c r="S14" s="16"/>
    </row>
    <row r="15" spans="3:19" ht="15" customHeight="1">
      <c r="C15" s="301" t="s">
        <v>107</v>
      </c>
      <c r="D15" s="29"/>
      <c r="E15" s="82">
        <v>1.84</v>
      </c>
      <c r="F15" s="42"/>
      <c r="G15" s="35">
        <v>39618</v>
      </c>
      <c r="H15" s="35"/>
      <c r="I15" s="81"/>
      <c r="J15" s="234"/>
      <c r="K15" s="35"/>
      <c r="L15" s="26">
        <v>19996.1678</v>
      </c>
      <c r="M15" s="16"/>
      <c r="N15" s="26"/>
      <c r="O15" s="107"/>
      <c r="P15" s="26"/>
      <c r="Q15" s="21"/>
      <c r="R15" s="26"/>
      <c r="S15" s="16"/>
    </row>
    <row r="16" spans="3:19" ht="15" customHeight="1">
      <c r="C16" s="301" t="s">
        <v>108</v>
      </c>
      <c r="D16" s="29"/>
      <c r="E16" s="82">
        <v>2.4</v>
      </c>
      <c r="F16" s="42"/>
      <c r="G16" s="35">
        <v>39471</v>
      </c>
      <c r="H16" s="35">
        <v>39653</v>
      </c>
      <c r="I16" s="81"/>
      <c r="J16" s="234"/>
      <c r="K16" s="35">
        <v>39653</v>
      </c>
      <c r="L16" s="26">
        <v>24932.378</v>
      </c>
      <c r="M16" s="16"/>
      <c r="N16" s="26">
        <v>0</v>
      </c>
      <c r="O16" s="107"/>
      <c r="P16" s="26">
        <v>0</v>
      </c>
      <c r="Q16" s="21"/>
      <c r="R16" s="26">
        <v>66311.5937</v>
      </c>
      <c r="S16" s="16"/>
    </row>
    <row r="17" spans="3:19" ht="15" customHeight="1">
      <c r="C17" s="301" t="s">
        <v>108</v>
      </c>
      <c r="D17" s="29"/>
      <c r="E17" s="82">
        <v>1.32</v>
      </c>
      <c r="F17" s="42"/>
      <c r="G17" s="35">
        <v>39562</v>
      </c>
      <c r="H17" s="35"/>
      <c r="I17" s="81"/>
      <c r="J17" s="234"/>
      <c r="K17" s="35"/>
      <c r="L17" s="26">
        <v>21378.8388</v>
      </c>
      <c r="M17" s="16"/>
      <c r="N17" s="26"/>
      <c r="O17" s="107"/>
      <c r="P17" s="26"/>
      <c r="Q17" s="21"/>
      <c r="R17" s="26"/>
      <c r="S17" s="16"/>
    </row>
    <row r="18" spans="3:19" ht="15" customHeight="1">
      <c r="C18" s="301" t="s">
        <v>108</v>
      </c>
      <c r="D18" s="29"/>
      <c r="E18" s="82">
        <v>1.58</v>
      </c>
      <c r="F18" s="42"/>
      <c r="G18" s="35">
        <v>39625</v>
      </c>
      <c r="H18" s="35"/>
      <c r="I18" s="81"/>
      <c r="J18" s="234"/>
      <c r="K18" s="35"/>
      <c r="L18" s="26">
        <v>20000.3769</v>
      </c>
      <c r="M18" s="16"/>
      <c r="N18" s="26"/>
      <c r="O18" s="107"/>
      <c r="P18" s="26"/>
      <c r="Q18" s="21"/>
      <c r="R18" s="26"/>
      <c r="S18" s="16"/>
    </row>
    <row r="19" spans="3:19" ht="14.25" customHeight="1">
      <c r="C19" s="301" t="s">
        <v>109</v>
      </c>
      <c r="D19" s="29"/>
      <c r="E19" s="82">
        <v>2.31</v>
      </c>
      <c r="F19" s="42"/>
      <c r="G19" s="35">
        <v>39478</v>
      </c>
      <c r="H19" s="35">
        <v>39660</v>
      </c>
      <c r="I19" s="81"/>
      <c r="J19" s="234"/>
      <c r="K19" s="35">
        <v>39660</v>
      </c>
      <c r="L19" s="26">
        <v>27299.054</v>
      </c>
      <c r="M19" s="16"/>
      <c r="N19" s="26">
        <v>0</v>
      </c>
      <c r="O19" s="107"/>
      <c r="P19" s="26">
        <v>0</v>
      </c>
      <c r="Q19" s="21"/>
      <c r="R19" s="26">
        <v>47306.03</v>
      </c>
      <c r="S19" s="16"/>
    </row>
    <row r="20" spans="3:19" ht="15" customHeight="1">
      <c r="C20" s="301" t="s">
        <v>109</v>
      </c>
      <c r="D20" s="29"/>
      <c r="E20" s="82">
        <v>1.42</v>
      </c>
      <c r="F20" s="42"/>
      <c r="G20" s="35">
        <v>39569</v>
      </c>
      <c r="H20" s="35"/>
      <c r="I20" s="81"/>
      <c r="J20" s="234"/>
      <c r="K20" s="35"/>
      <c r="L20" s="26">
        <v>20006.976</v>
      </c>
      <c r="M20" s="16"/>
      <c r="N20" s="26"/>
      <c r="O20" s="107"/>
      <c r="P20" s="26"/>
      <c r="Q20" s="21"/>
      <c r="R20" s="26"/>
      <c r="S20" s="16"/>
    </row>
    <row r="21" spans="3:19" ht="15" customHeight="1">
      <c r="C21" s="301" t="s">
        <v>526</v>
      </c>
      <c r="D21" s="29"/>
      <c r="E21" s="82">
        <v>2.16</v>
      </c>
      <c r="F21" s="42"/>
      <c r="G21" s="35">
        <v>39485</v>
      </c>
      <c r="H21" s="35">
        <v>39667</v>
      </c>
      <c r="I21" s="81"/>
      <c r="J21" s="234"/>
      <c r="K21" s="35">
        <v>39667</v>
      </c>
      <c r="L21" s="26">
        <v>27732.162</v>
      </c>
      <c r="M21" s="16"/>
      <c r="N21" s="26">
        <v>0</v>
      </c>
      <c r="O21" s="107"/>
      <c r="P21" s="26">
        <v>0</v>
      </c>
      <c r="Q21" s="21"/>
      <c r="R21" s="26">
        <v>49737.1743</v>
      </c>
      <c r="S21" s="16"/>
    </row>
    <row r="22" spans="3:19" ht="15" customHeight="1">
      <c r="C22" s="301" t="s">
        <v>526</v>
      </c>
      <c r="D22" s="29"/>
      <c r="E22" s="82">
        <v>1.61</v>
      </c>
      <c r="F22" s="42"/>
      <c r="G22" s="35">
        <v>39576</v>
      </c>
      <c r="H22" s="35"/>
      <c r="I22" s="81"/>
      <c r="J22" s="234"/>
      <c r="K22" s="35"/>
      <c r="L22" s="26">
        <v>22005.0123</v>
      </c>
      <c r="M22" s="16"/>
      <c r="N22" s="26"/>
      <c r="O22" s="107"/>
      <c r="P22" s="26"/>
      <c r="Q22" s="21"/>
      <c r="R22" s="26"/>
      <c r="S22" s="16"/>
    </row>
    <row r="23" spans="3:19" ht="15" customHeight="1">
      <c r="C23" s="301" t="s">
        <v>527</v>
      </c>
      <c r="D23" s="29"/>
      <c r="E23" s="82">
        <v>2.08</v>
      </c>
      <c r="F23" s="42"/>
      <c r="G23" s="35">
        <v>39492</v>
      </c>
      <c r="H23" s="35">
        <v>39674</v>
      </c>
      <c r="I23" s="81"/>
      <c r="J23" s="234"/>
      <c r="K23" s="35">
        <v>39674</v>
      </c>
      <c r="L23" s="26">
        <v>28569.538</v>
      </c>
      <c r="M23" s="16"/>
      <c r="N23" s="26">
        <v>0</v>
      </c>
      <c r="O23" s="107"/>
      <c r="P23" s="26">
        <v>0</v>
      </c>
      <c r="Q23" s="21"/>
      <c r="R23" s="26">
        <v>52577.249899999995</v>
      </c>
      <c r="S23" s="16"/>
    </row>
    <row r="24" spans="3:19" ht="15" customHeight="1">
      <c r="C24" s="301" t="s">
        <v>527</v>
      </c>
      <c r="D24" s="29"/>
      <c r="E24" s="82">
        <v>1.8</v>
      </c>
      <c r="F24" s="42"/>
      <c r="G24" s="35">
        <v>39583</v>
      </c>
      <c r="H24" s="35"/>
      <c r="I24" s="81"/>
      <c r="J24" s="234"/>
      <c r="K24" s="35"/>
      <c r="L24" s="26">
        <v>24007.7119</v>
      </c>
      <c r="M24" s="16"/>
      <c r="N24" s="26"/>
      <c r="O24" s="107"/>
      <c r="P24" s="26"/>
      <c r="Q24" s="21"/>
      <c r="R24" s="26"/>
      <c r="S24" s="16"/>
    </row>
    <row r="25" spans="3:19" ht="15" customHeight="1">
      <c r="C25" s="301" t="s">
        <v>528</v>
      </c>
      <c r="D25" s="29"/>
      <c r="E25" s="82">
        <v>2.04</v>
      </c>
      <c r="F25" s="42"/>
      <c r="G25" s="35">
        <v>39499</v>
      </c>
      <c r="H25" s="35">
        <v>39681</v>
      </c>
      <c r="I25" s="81"/>
      <c r="J25" s="234"/>
      <c r="K25" s="35">
        <v>39681</v>
      </c>
      <c r="L25" s="26">
        <v>27309.981</v>
      </c>
      <c r="M25" s="16"/>
      <c r="N25" s="26">
        <v>0</v>
      </c>
      <c r="O25" s="107"/>
      <c r="P25" s="26">
        <v>0</v>
      </c>
      <c r="Q25" s="21"/>
      <c r="R25" s="26">
        <v>52315.7102</v>
      </c>
      <c r="S25" s="16"/>
    </row>
    <row r="26" spans="3:19" ht="15" customHeight="1">
      <c r="C26" s="301" t="s">
        <v>528</v>
      </c>
      <c r="D26" s="29"/>
      <c r="E26" s="82">
        <v>1.855</v>
      </c>
      <c r="F26" s="42"/>
      <c r="G26" s="35">
        <v>39590</v>
      </c>
      <c r="H26" s="35"/>
      <c r="I26" s="81"/>
      <c r="J26" s="234"/>
      <c r="K26" s="35"/>
      <c r="L26" s="26">
        <v>25005.7292</v>
      </c>
      <c r="M26" s="16"/>
      <c r="N26" s="26"/>
      <c r="O26" s="107"/>
      <c r="P26" s="26"/>
      <c r="Q26" s="21"/>
      <c r="R26" s="26"/>
      <c r="S26" s="16"/>
    </row>
    <row r="27" spans="3:19" ht="15" customHeight="1">
      <c r="C27" s="301" t="s">
        <v>529</v>
      </c>
      <c r="D27" s="29"/>
      <c r="E27" s="82">
        <v>2.07</v>
      </c>
      <c r="F27" s="42"/>
      <c r="G27" s="35">
        <v>39506</v>
      </c>
      <c r="H27" s="35">
        <v>39688</v>
      </c>
      <c r="I27" s="81"/>
      <c r="J27" s="234"/>
      <c r="K27" s="35">
        <v>39688</v>
      </c>
      <c r="L27" s="26">
        <v>27555.524</v>
      </c>
      <c r="M27" s="16"/>
      <c r="N27" s="26">
        <v>0</v>
      </c>
      <c r="O27" s="107"/>
      <c r="P27" s="26">
        <v>0</v>
      </c>
      <c r="Q27" s="21"/>
      <c r="R27" s="26">
        <v>52554.97900000001</v>
      </c>
      <c r="S27" s="16"/>
    </row>
    <row r="28" spans="3:19" ht="15" customHeight="1">
      <c r="C28" s="301" t="s">
        <v>529</v>
      </c>
      <c r="D28" s="29"/>
      <c r="E28" s="82">
        <v>1.87</v>
      </c>
      <c r="F28" s="42"/>
      <c r="G28" s="35">
        <v>39597</v>
      </c>
      <c r="H28" s="35"/>
      <c r="I28" s="81"/>
      <c r="J28" s="234"/>
      <c r="K28" s="35"/>
      <c r="L28" s="26">
        <v>24999.455</v>
      </c>
      <c r="M28" s="16"/>
      <c r="N28" s="26"/>
      <c r="O28" s="107"/>
      <c r="P28" s="26"/>
      <c r="Q28" s="21"/>
      <c r="R28" s="26"/>
      <c r="S28" s="16"/>
    </row>
    <row r="29" spans="3:19" ht="15" customHeight="1">
      <c r="C29" s="301" t="s">
        <v>8</v>
      </c>
      <c r="D29" s="29"/>
      <c r="E29" s="82">
        <v>1.81</v>
      </c>
      <c r="F29" s="42"/>
      <c r="G29" s="35">
        <v>39513</v>
      </c>
      <c r="H29" s="35">
        <v>39695</v>
      </c>
      <c r="I29" s="81"/>
      <c r="J29" s="234"/>
      <c r="K29" s="35">
        <v>39695</v>
      </c>
      <c r="L29" s="26">
        <v>28967.401</v>
      </c>
      <c r="M29" s="16"/>
      <c r="N29" s="26">
        <v>0</v>
      </c>
      <c r="O29" s="107"/>
      <c r="P29" s="26">
        <v>0</v>
      </c>
      <c r="Q29" s="21"/>
      <c r="R29" s="26">
        <v>52969.8217</v>
      </c>
      <c r="S29" s="16"/>
    </row>
    <row r="30" spans="3:19" ht="15" customHeight="1">
      <c r="C30" s="301" t="s">
        <v>8</v>
      </c>
      <c r="D30" s="29"/>
      <c r="E30" s="82">
        <v>1.82</v>
      </c>
      <c r="F30" s="42"/>
      <c r="G30" s="35">
        <v>39604</v>
      </c>
      <c r="H30" s="35"/>
      <c r="I30" s="81"/>
      <c r="J30" s="234"/>
      <c r="K30" s="35"/>
      <c r="L30" s="26">
        <v>24002.4207</v>
      </c>
      <c r="M30" s="16"/>
      <c r="N30" s="26"/>
      <c r="O30" s="107"/>
      <c r="P30" s="26"/>
      <c r="Q30" s="21"/>
      <c r="R30" s="26"/>
      <c r="S30" s="16"/>
    </row>
    <row r="31" spans="3:19" ht="15" customHeight="1">
      <c r="C31" s="301" t="s">
        <v>9</v>
      </c>
      <c r="D31" s="29"/>
      <c r="E31" s="82">
        <v>1.45</v>
      </c>
      <c r="F31" s="42"/>
      <c r="G31" s="35">
        <v>39520</v>
      </c>
      <c r="H31" s="35">
        <v>39702</v>
      </c>
      <c r="I31" s="81"/>
      <c r="J31" s="234"/>
      <c r="K31" s="35">
        <v>39702</v>
      </c>
      <c r="L31" s="26">
        <v>28549.681</v>
      </c>
      <c r="M31" s="16"/>
      <c r="N31" s="26">
        <v>0</v>
      </c>
      <c r="O31" s="107"/>
      <c r="P31" s="26">
        <v>0</v>
      </c>
      <c r="Q31" s="21"/>
      <c r="R31" s="26">
        <v>52555.210900000005</v>
      </c>
      <c r="S31" s="16"/>
    </row>
    <row r="32" spans="3:19" ht="15" customHeight="1">
      <c r="C32" s="301" t="s">
        <v>9</v>
      </c>
      <c r="D32" s="29"/>
      <c r="E32" s="82">
        <v>1.85</v>
      </c>
      <c r="F32" s="42"/>
      <c r="G32" s="35">
        <v>39611</v>
      </c>
      <c r="H32" s="35"/>
      <c r="I32" s="81"/>
      <c r="J32" s="234"/>
      <c r="K32" s="35"/>
      <c r="L32" s="26">
        <v>24005.5299</v>
      </c>
      <c r="M32" s="16"/>
      <c r="N32" s="26"/>
      <c r="O32" s="107"/>
      <c r="P32" s="26"/>
      <c r="Q32" s="21"/>
      <c r="R32" s="26"/>
      <c r="S32" s="16"/>
    </row>
    <row r="33" spans="3:19" ht="15" customHeight="1">
      <c r="C33" s="301" t="s">
        <v>10</v>
      </c>
      <c r="D33" s="29"/>
      <c r="E33" s="82">
        <v>1.31</v>
      </c>
      <c r="F33" s="42"/>
      <c r="G33" s="35">
        <v>39527</v>
      </c>
      <c r="H33" s="35">
        <v>39709</v>
      </c>
      <c r="I33" s="81"/>
      <c r="J33" s="234"/>
      <c r="K33" s="35">
        <v>39709</v>
      </c>
      <c r="L33" s="26">
        <v>22001.348</v>
      </c>
      <c r="M33" s="16"/>
      <c r="N33" s="26">
        <v>0</v>
      </c>
      <c r="O33" s="107"/>
      <c r="P33" s="26">
        <v>0</v>
      </c>
      <c r="Q33" s="21"/>
      <c r="R33" s="26">
        <v>77008.2512</v>
      </c>
      <c r="S33" s="16"/>
    </row>
    <row r="34" spans="3:19" ht="15" customHeight="1">
      <c r="C34" s="301" t="s">
        <v>10</v>
      </c>
      <c r="D34" s="29"/>
      <c r="E34" s="82">
        <v>1.865</v>
      </c>
      <c r="F34" s="42"/>
      <c r="G34" s="35">
        <v>39583</v>
      </c>
      <c r="H34" s="35"/>
      <c r="I34" s="81"/>
      <c r="J34" s="234"/>
      <c r="K34" s="35"/>
      <c r="L34" s="26">
        <v>32000.479</v>
      </c>
      <c r="M34" s="16"/>
      <c r="N34" s="26"/>
      <c r="O34" s="107"/>
      <c r="P34" s="26"/>
      <c r="Q34" s="21"/>
      <c r="R34" s="26"/>
      <c r="S34" s="16"/>
    </row>
    <row r="35" spans="3:19" ht="15" customHeight="1">
      <c r="C35" s="301" t="s">
        <v>10</v>
      </c>
      <c r="D35" s="29"/>
      <c r="E35" s="82">
        <v>2.05</v>
      </c>
      <c r="F35" s="42"/>
      <c r="G35" s="35">
        <v>39618</v>
      </c>
      <c r="H35" s="35"/>
      <c r="I35" s="81"/>
      <c r="J35" s="234"/>
      <c r="K35" s="35"/>
      <c r="L35" s="26">
        <v>23006.4242</v>
      </c>
      <c r="M35" s="16"/>
      <c r="N35" s="26"/>
      <c r="O35" s="107"/>
      <c r="P35" s="26"/>
      <c r="Q35" s="21"/>
      <c r="R35" s="26"/>
      <c r="S35" s="16"/>
    </row>
    <row r="36" spans="3:19" ht="15" customHeight="1">
      <c r="C36" s="301" t="s">
        <v>11</v>
      </c>
      <c r="D36" s="29"/>
      <c r="E36" s="82">
        <v>1.55</v>
      </c>
      <c r="F36" s="42"/>
      <c r="G36" s="35">
        <v>39534</v>
      </c>
      <c r="H36" s="35">
        <v>39716</v>
      </c>
      <c r="I36" s="81"/>
      <c r="J36" s="234"/>
      <c r="K36" s="35">
        <v>39716</v>
      </c>
      <c r="L36" s="26">
        <v>22002.059</v>
      </c>
      <c r="M36" s="16"/>
      <c r="N36" s="26">
        <v>0</v>
      </c>
      <c r="O36" s="107"/>
      <c r="P36" s="26">
        <v>0</v>
      </c>
      <c r="Q36" s="21"/>
      <c r="R36" s="26">
        <v>44012.8905</v>
      </c>
      <c r="S36" s="16"/>
    </row>
    <row r="37" spans="3:19" ht="15" customHeight="1">
      <c r="C37" s="301" t="s">
        <v>11</v>
      </c>
      <c r="D37" s="29"/>
      <c r="E37" s="82">
        <v>1.855</v>
      </c>
      <c r="F37" s="42"/>
      <c r="G37" s="35">
        <v>39625</v>
      </c>
      <c r="H37" s="35"/>
      <c r="I37" s="81"/>
      <c r="J37" s="234"/>
      <c r="K37" s="35"/>
      <c r="L37" s="26">
        <v>22010.8315</v>
      </c>
      <c r="M37" s="16"/>
      <c r="N37" s="26"/>
      <c r="O37" s="107"/>
      <c r="P37" s="26"/>
      <c r="Q37" s="21"/>
      <c r="R37" s="26"/>
      <c r="S37" s="16"/>
    </row>
    <row r="38" spans="3:19" ht="15" customHeight="1">
      <c r="C38" s="301" t="s">
        <v>791</v>
      </c>
      <c r="D38" s="29"/>
      <c r="E38" s="82">
        <v>1.5</v>
      </c>
      <c r="F38" s="42"/>
      <c r="G38" s="35">
        <v>39541</v>
      </c>
      <c r="H38" s="35">
        <v>39723</v>
      </c>
      <c r="I38" s="81"/>
      <c r="J38" s="234"/>
      <c r="K38" s="35">
        <v>39723</v>
      </c>
      <c r="L38" s="26">
        <v>21001.988</v>
      </c>
      <c r="M38" s="16"/>
      <c r="N38" s="26">
        <v>0</v>
      </c>
      <c r="O38" s="107"/>
      <c r="P38" s="26">
        <v>0</v>
      </c>
      <c r="Q38" s="21"/>
      <c r="R38" s="26">
        <v>21001.988</v>
      </c>
      <c r="S38" s="16"/>
    </row>
    <row r="39" spans="3:19" ht="15" customHeight="1">
      <c r="C39" s="301" t="s">
        <v>114</v>
      </c>
      <c r="D39" s="29"/>
      <c r="E39" s="82">
        <v>1.6</v>
      </c>
      <c r="F39" s="42"/>
      <c r="G39" s="35">
        <v>39548</v>
      </c>
      <c r="H39" s="35">
        <v>39730</v>
      </c>
      <c r="I39" s="81"/>
      <c r="J39" s="234"/>
      <c r="K39" s="35">
        <v>39730</v>
      </c>
      <c r="L39" s="26">
        <v>21002.9008</v>
      </c>
      <c r="M39" s="16"/>
      <c r="N39" s="26">
        <v>0</v>
      </c>
      <c r="O39" s="107"/>
      <c r="P39" s="26">
        <v>0</v>
      </c>
      <c r="Q39" s="21"/>
      <c r="R39" s="26">
        <v>21002.9008</v>
      </c>
      <c r="S39" s="16"/>
    </row>
    <row r="40" spans="3:19" ht="15" customHeight="1">
      <c r="C40" s="301" t="s">
        <v>115</v>
      </c>
      <c r="D40" s="29"/>
      <c r="E40" s="82">
        <v>1.38</v>
      </c>
      <c r="F40" s="42"/>
      <c r="G40" s="35">
        <v>39555</v>
      </c>
      <c r="H40" s="35">
        <v>39737</v>
      </c>
      <c r="I40" s="81"/>
      <c r="J40" s="234"/>
      <c r="K40" s="35">
        <v>39737</v>
      </c>
      <c r="L40" s="26">
        <v>22519.6902</v>
      </c>
      <c r="M40" s="16"/>
      <c r="N40" s="26">
        <v>0</v>
      </c>
      <c r="O40" s="107"/>
      <c r="P40" s="26">
        <v>0</v>
      </c>
      <c r="Q40" s="21"/>
      <c r="R40" s="26">
        <v>22519.6902</v>
      </c>
      <c r="S40" s="16"/>
    </row>
    <row r="41" spans="3:19" ht="15" customHeight="1">
      <c r="C41" s="301" t="s">
        <v>116</v>
      </c>
      <c r="D41" s="29"/>
      <c r="E41" s="82">
        <v>1.68</v>
      </c>
      <c r="F41" s="42"/>
      <c r="G41" s="35">
        <v>39562</v>
      </c>
      <c r="H41" s="35">
        <v>39744</v>
      </c>
      <c r="I41" s="81"/>
      <c r="J41" s="234"/>
      <c r="K41" s="35">
        <v>39744</v>
      </c>
      <c r="L41" s="26">
        <v>22056.2065</v>
      </c>
      <c r="M41" s="16"/>
      <c r="N41" s="26">
        <v>0</v>
      </c>
      <c r="O41" s="107"/>
      <c r="P41" s="26">
        <v>0</v>
      </c>
      <c r="Q41" s="21"/>
      <c r="R41" s="26">
        <v>22056.2065</v>
      </c>
      <c r="S41" s="16"/>
    </row>
    <row r="42" spans="3:19" ht="15" customHeight="1">
      <c r="C42" s="301" t="s">
        <v>358</v>
      </c>
      <c r="D42" s="29"/>
      <c r="E42" s="82">
        <v>1.7</v>
      </c>
      <c r="F42" s="42"/>
      <c r="G42" s="35">
        <v>39569</v>
      </c>
      <c r="H42" s="35">
        <v>39751</v>
      </c>
      <c r="I42" s="81"/>
      <c r="J42" s="234"/>
      <c r="K42" s="35">
        <v>39751</v>
      </c>
      <c r="L42" s="26">
        <v>20006.4221</v>
      </c>
      <c r="M42" s="16"/>
      <c r="N42" s="26">
        <v>0</v>
      </c>
      <c r="O42" s="107"/>
      <c r="P42" s="26">
        <v>0</v>
      </c>
      <c r="Q42" s="21"/>
      <c r="R42" s="26">
        <v>20006.4221</v>
      </c>
      <c r="S42" s="16"/>
    </row>
    <row r="43" spans="3:19" ht="15" customHeight="1">
      <c r="C43" s="301" t="s">
        <v>359</v>
      </c>
      <c r="D43" s="29"/>
      <c r="E43" s="82">
        <v>1.74</v>
      </c>
      <c r="F43" s="42"/>
      <c r="G43" s="35">
        <v>39576</v>
      </c>
      <c r="H43" s="35">
        <v>39758</v>
      </c>
      <c r="I43" s="81"/>
      <c r="J43" s="234"/>
      <c r="K43" s="35">
        <v>39758</v>
      </c>
      <c r="L43" s="26">
        <v>21003.043</v>
      </c>
      <c r="M43" s="16"/>
      <c r="N43" s="26">
        <v>0</v>
      </c>
      <c r="O43" s="107"/>
      <c r="P43" s="26">
        <v>0</v>
      </c>
      <c r="Q43" s="21"/>
      <c r="R43" s="26">
        <v>21003.043</v>
      </c>
      <c r="S43" s="16"/>
    </row>
    <row r="44" spans="3:19" ht="15" customHeight="1">
      <c r="C44" s="301" t="s">
        <v>360</v>
      </c>
      <c r="D44" s="29"/>
      <c r="E44" s="82">
        <v>1.85</v>
      </c>
      <c r="F44" s="42"/>
      <c r="G44" s="35">
        <v>39583</v>
      </c>
      <c r="H44" s="35">
        <v>39765</v>
      </c>
      <c r="I44" s="81"/>
      <c r="J44" s="234"/>
      <c r="K44" s="35">
        <v>39765</v>
      </c>
      <c r="L44" s="26">
        <v>23001.7364</v>
      </c>
      <c r="M44" s="16"/>
      <c r="N44" s="26">
        <v>0</v>
      </c>
      <c r="O44" s="107"/>
      <c r="P44" s="26">
        <v>0</v>
      </c>
      <c r="Q44" s="21"/>
      <c r="R44" s="26">
        <v>23001.7364</v>
      </c>
      <c r="S44" s="16"/>
    </row>
    <row r="45" spans="3:19" ht="15" customHeight="1">
      <c r="C45" s="301" t="s">
        <v>361</v>
      </c>
      <c r="D45" s="29"/>
      <c r="E45" s="82">
        <v>1.885</v>
      </c>
      <c r="F45" s="42"/>
      <c r="G45" s="35">
        <v>39590</v>
      </c>
      <c r="H45" s="35">
        <v>39772</v>
      </c>
      <c r="I45" s="81"/>
      <c r="J45" s="234"/>
      <c r="K45" s="35">
        <v>39772</v>
      </c>
      <c r="L45" s="26">
        <v>23005.9471</v>
      </c>
      <c r="M45" s="16"/>
      <c r="N45" s="26">
        <v>0</v>
      </c>
      <c r="O45" s="107"/>
      <c r="P45" s="26">
        <v>0</v>
      </c>
      <c r="Q45" s="21"/>
      <c r="R45" s="26">
        <v>23005.9471</v>
      </c>
      <c r="S45" s="16"/>
    </row>
    <row r="46" spans="3:19" ht="15" customHeight="1">
      <c r="C46" s="301" t="s">
        <v>362</v>
      </c>
      <c r="D46" s="29"/>
      <c r="E46" s="82">
        <v>1.92</v>
      </c>
      <c r="F46" s="42"/>
      <c r="G46" s="35">
        <v>39597</v>
      </c>
      <c r="H46" s="35">
        <v>39780</v>
      </c>
      <c r="I46" s="81"/>
      <c r="J46" s="234"/>
      <c r="K46" s="35">
        <v>39780</v>
      </c>
      <c r="L46" s="26">
        <v>23001.2012</v>
      </c>
      <c r="M46" s="16"/>
      <c r="N46" s="26">
        <v>0</v>
      </c>
      <c r="O46" s="107"/>
      <c r="P46" s="26">
        <v>0</v>
      </c>
      <c r="Q46" s="21"/>
      <c r="R46" s="26">
        <v>23001.2012</v>
      </c>
      <c r="S46" s="16"/>
    </row>
    <row r="47" spans="3:19" ht="15" customHeight="1">
      <c r="C47" s="301" t="s">
        <v>437</v>
      </c>
      <c r="D47" s="29"/>
      <c r="E47" s="82">
        <v>1.95</v>
      </c>
      <c r="F47" s="42"/>
      <c r="G47" s="35">
        <v>39604</v>
      </c>
      <c r="H47" s="35">
        <v>39786</v>
      </c>
      <c r="I47" s="81"/>
      <c r="J47" s="234"/>
      <c r="K47" s="35">
        <v>39786</v>
      </c>
      <c r="L47" s="26">
        <v>24001.2855</v>
      </c>
      <c r="M47" s="16"/>
      <c r="N47" s="26"/>
      <c r="O47" s="107"/>
      <c r="P47" s="26"/>
      <c r="Q47" s="21"/>
      <c r="R47" s="26">
        <v>24001.2855</v>
      </c>
      <c r="S47" s="16"/>
    </row>
    <row r="48" spans="3:19" ht="15" customHeight="1">
      <c r="C48" s="301" t="s">
        <v>435</v>
      </c>
      <c r="D48" s="29"/>
      <c r="E48" s="82">
        <v>2.05</v>
      </c>
      <c r="F48" s="42"/>
      <c r="G48" s="35">
        <v>39611</v>
      </c>
      <c r="H48" s="35">
        <v>39793</v>
      </c>
      <c r="I48" s="81"/>
      <c r="J48" s="234"/>
      <c r="K48" s="35">
        <v>39793</v>
      </c>
      <c r="L48" s="26">
        <v>24000.8889</v>
      </c>
      <c r="M48" s="16"/>
      <c r="N48" s="26"/>
      <c r="O48" s="107"/>
      <c r="P48" s="26"/>
      <c r="Q48" s="21"/>
      <c r="R48" s="26">
        <v>24000.8889</v>
      </c>
      <c r="S48" s="16"/>
    </row>
    <row r="49" spans="3:19" ht="15" customHeight="1">
      <c r="C49" s="301" t="s">
        <v>434</v>
      </c>
      <c r="D49" s="29"/>
      <c r="E49" s="82">
        <v>2.35</v>
      </c>
      <c r="F49" s="42"/>
      <c r="G49" s="35">
        <v>39618</v>
      </c>
      <c r="H49" s="35">
        <v>39800</v>
      </c>
      <c r="I49" s="81"/>
      <c r="J49" s="234"/>
      <c r="K49" s="35">
        <v>39800</v>
      </c>
      <c r="L49" s="26">
        <v>24003.4111</v>
      </c>
      <c r="M49" s="16"/>
      <c r="N49" s="26"/>
      <c r="O49" s="107"/>
      <c r="P49" s="26"/>
      <c r="Q49" s="21"/>
      <c r="R49" s="26">
        <v>24003.4111</v>
      </c>
      <c r="S49" s="16"/>
    </row>
    <row r="50" spans="3:19" ht="15" customHeight="1">
      <c r="C50" s="301" t="s">
        <v>433</v>
      </c>
      <c r="D50" s="29"/>
      <c r="E50" s="82">
        <v>2.255</v>
      </c>
      <c r="F50" s="42"/>
      <c r="G50" s="35">
        <v>39625</v>
      </c>
      <c r="H50" s="35">
        <v>39808</v>
      </c>
      <c r="I50" s="81"/>
      <c r="J50" s="234"/>
      <c r="K50" s="35">
        <v>39808</v>
      </c>
      <c r="L50" s="26">
        <v>23003.8186</v>
      </c>
      <c r="M50" s="16"/>
      <c r="N50" s="26"/>
      <c r="O50" s="107"/>
      <c r="P50" s="26"/>
      <c r="Q50" s="21"/>
      <c r="R50" s="26">
        <v>23003.8186</v>
      </c>
      <c r="S50" s="16"/>
    </row>
    <row r="51" spans="3:19" ht="15" customHeight="1">
      <c r="C51" s="301" t="s">
        <v>436</v>
      </c>
      <c r="D51" s="29"/>
      <c r="E51" s="82">
        <v>2.105</v>
      </c>
      <c r="F51" s="42"/>
      <c r="G51" s="35">
        <v>39604</v>
      </c>
      <c r="H51" s="35">
        <v>39968</v>
      </c>
      <c r="I51" s="81"/>
      <c r="J51" s="234"/>
      <c r="K51" s="35">
        <v>39968</v>
      </c>
      <c r="L51" s="26">
        <v>16000.3756</v>
      </c>
      <c r="M51" s="16"/>
      <c r="N51" s="26"/>
      <c r="O51" s="107"/>
      <c r="P51" s="26"/>
      <c r="Q51" s="21"/>
      <c r="R51" s="26">
        <v>16000.3756</v>
      </c>
      <c r="S51" s="16"/>
    </row>
    <row r="52" spans="2:19" ht="18.75" customHeight="1">
      <c r="B52" s="5" t="s">
        <v>214</v>
      </c>
      <c r="F52" s="28"/>
      <c r="G52" s="11" t="s">
        <v>615</v>
      </c>
      <c r="H52" s="31" t="s">
        <v>616</v>
      </c>
      <c r="I52" s="31" t="s">
        <v>616</v>
      </c>
      <c r="J52" s="2"/>
      <c r="K52" s="24" t="s">
        <v>449</v>
      </c>
      <c r="L52" s="39">
        <v>1060456.3764999998</v>
      </c>
      <c r="M52" s="141"/>
      <c r="N52" s="39">
        <v>0</v>
      </c>
      <c r="O52" s="350"/>
      <c r="P52" s="39">
        <v>0</v>
      </c>
      <c r="Q52" s="142"/>
      <c r="R52" s="39">
        <v>1060456.3764999998</v>
      </c>
      <c r="S52" s="141"/>
    </row>
    <row r="53" spans="2:23" ht="15.75" customHeight="1">
      <c r="B53" t="s">
        <v>215</v>
      </c>
      <c r="G53" s="11" t="s">
        <v>615</v>
      </c>
      <c r="H53" s="31" t="s">
        <v>616</v>
      </c>
      <c r="I53" s="31" t="s">
        <v>616</v>
      </c>
      <c r="J53" s="2"/>
      <c r="K53" s="24" t="s">
        <v>449</v>
      </c>
      <c r="L53" s="143" t="s">
        <v>822</v>
      </c>
      <c r="M53" s="22"/>
      <c r="N53" s="34">
        <v>0</v>
      </c>
      <c r="O53" s="260"/>
      <c r="P53" s="34">
        <v>0</v>
      </c>
      <c r="Q53" s="144"/>
      <c r="R53" s="143" t="s">
        <v>822</v>
      </c>
      <c r="S53" s="22"/>
      <c r="T53" s="310"/>
      <c r="U53" s="310"/>
      <c r="V53" s="310"/>
      <c r="W53" s="325"/>
    </row>
    <row r="54" spans="2:19" ht="15.75" customHeight="1" thickBot="1">
      <c r="B54" s="51" t="s">
        <v>417</v>
      </c>
      <c r="G54" s="11" t="s">
        <v>615</v>
      </c>
      <c r="H54" s="31" t="s">
        <v>616</v>
      </c>
      <c r="I54" s="31" t="s">
        <v>616</v>
      </c>
      <c r="J54" s="2"/>
      <c r="K54" s="24" t="s">
        <v>449</v>
      </c>
      <c r="L54" s="145">
        <v>1060456.8024999998</v>
      </c>
      <c r="M54" s="146"/>
      <c r="N54" s="145">
        <v>0</v>
      </c>
      <c r="O54" s="351"/>
      <c r="P54" s="145">
        <v>0</v>
      </c>
      <c r="Q54" s="148"/>
      <c r="R54" s="145">
        <v>1060456.8024999998</v>
      </c>
      <c r="S54" s="19"/>
    </row>
    <row r="55" ht="15.75" thickTop="1"/>
    <row r="79" spans="1:19" ht="15.75" customHeight="1" thickBot="1">
      <c r="A79" s="65"/>
      <c r="B79" s="65"/>
      <c r="C79" s="332"/>
      <c r="D79" s="66"/>
      <c r="E79" s="333"/>
      <c r="F79" s="110"/>
      <c r="G79" s="334"/>
      <c r="H79" s="334"/>
      <c r="I79" s="231"/>
      <c r="J79" s="85"/>
      <c r="K79" s="66"/>
      <c r="L79" s="67"/>
      <c r="M79" s="67"/>
      <c r="N79" s="67"/>
      <c r="O79" s="68"/>
      <c r="P79" s="68"/>
      <c r="Q79" s="68"/>
      <c r="R79" s="67"/>
      <c r="S79" s="67"/>
    </row>
    <row r="80" spans="1:19" s="274" customFormat="1" ht="27.75" customHeight="1" thickBot="1" thickTop="1">
      <c r="A80" s="275"/>
      <c r="B80" s="352" t="s">
        <v>141</v>
      </c>
      <c r="C80" s="299"/>
      <c r="D80" s="277"/>
      <c r="E80" s="277"/>
      <c r="F80" s="277"/>
      <c r="G80" s="277"/>
      <c r="H80" s="277"/>
      <c r="I80" s="277"/>
      <c r="J80" s="277"/>
      <c r="K80" s="277"/>
      <c r="L80" s="277"/>
      <c r="M80" s="277"/>
      <c r="N80" s="277"/>
      <c r="O80" s="277"/>
      <c r="P80" s="277"/>
      <c r="Q80" s="277"/>
      <c r="R80" s="277"/>
      <c r="S80" s="353">
        <v>3</v>
      </c>
    </row>
    <row r="81" spans="1:19" ht="15.75" thickTop="1">
      <c r="A81" s="507" t="s">
        <v>130</v>
      </c>
      <c r="B81" s="507"/>
      <c r="C81" s="507"/>
      <c r="D81" s="507"/>
      <c r="E81" s="507"/>
      <c r="F81" s="499"/>
      <c r="G81" s="504" t="s">
        <v>556</v>
      </c>
      <c r="H81" s="504" t="s">
        <v>132</v>
      </c>
      <c r="I81" s="498" t="s">
        <v>131</v>
      </c>
      <c r="J81" s="499"/>
      <c r="K81" s="504" t="s">
        <v>557</v>
      </c>
      <c r="L81" s="502" t="s">
        <v>129</v>
      </c>
      <c r="M81" s="503"/>
      <c r="N81" s="503"/>
      <c r="O81" s="503"/>
      <c r="P81" s="503"/>
      <c r="Q81" s="503"/>
      <c r="R81" s="503"/>
      <c r="S81" s="503"/>
    </row>
    <row r="82" spans="1:19" ht="23.25" customHeight="1">
      <c r="A82" s="508"/>
      <c r="B82" s="508"/>
      <c r="C82" s="508"/>
      <c r="D82" s="508"/>
      <c r="E82" s="508"/>
      <c r="F82" s="501"/>
      <c r="G82" s="505"/>
      <c r="H82" s="505"/>
      <c r="I82" s="500"/>
      <c r="J82" s="501"/>
      <c r="K82" s="505"/>
      <c r="L82" s="496" t="s">
        <v>133</v>
      </c>
      <c r="M82" s="497"/>
      <c r="N82" s="496" t="s">
        <v>179</v>
      </c>
      <c r="O82" s="497"/>
      <c r="P82" s="496" t="s">
        <v>180</v>
      </c>
      <c r="Q82" s="497"/>
      <c r="R82" s="496" t="s">
        <v>235</v>
      </c>
      <c r="S82" s="506"/>
    </row>
    <row r="83" spans="1:19" ht="33.75" customHeight="1">
      <c r="A83" s="150" t="s">
        <v>178</v>
      </c>
      <c r="B83" s="41"/>
      <c r="G83" s="13"/>
      <c r="H83" s="13"/>
      <c r="I83" s="13"/>
      <c r="J83" s="25"/>
      <c r="K83" s="46"/>
      <c r="L83" s="9"/>
      <c r="N83" s="9"/>
      <c r="O83" s="8"/>
      <c r="P83" s="6"/>
      <c r="R83" s="26"/>
      <c r="S83" s="16"/>
    </row>
    <row r="84" spans="2:19" ht="19.5">
      <c r="B84" s="5" t="s">
        <v>450</v>
      </c>
      <c r="D84" t="s">
        <v>841</v>
      </c>
      <c r="F84" s="101" t="s">
        <v>254</v>
      </c>
      <c r="G84" s="13"/>
      <c r="H84" s="13"/>
      <c r="I84" s="13"/>
      <c r="J84" s="25"/>
      <c r="K84" s="46"/>
      <c r="L84" s="9"/>
      <c r="N84" s="9"/>
      <c r="O84" s="20"/>
      <c r="P84" s="9"/>
      <c r="R84" s="32"/>
      <c r="S84" s="16"/>
    </row>
    <row r="85" spans="2:19" ht="17.25" customHeight="1">
      <c r="B85" s="5" t="s">
        <v>613</v>
      </c>
      <c r="D85" s="2" t="s">
        <v>451</v>
      </c>
      <c r="E85" s="2" t="s">
        <v>452</v>
      </c>
      <c r="F85" s="2"/>
      <c r="G85" s="47"/>
      <c r="H85" s="13"/>
      <c r="I85" s="13"/>
      <c r="J85" s="25"/>
      <c r="K85" s="46"/>
      <c r="L85" s="9"/>
      <c r="N85" s="9"/>
      <c r="O85" s="20"/>
      <c r="P85" s="9"/>
      <c r="R85" s="26"/>
      <c r="S85" s="16"/>
    </row>
    <row r="86" spans="3:19" ht="15.75" customHeight="1">
      <c r="C86" s="301" t="s">
        <v>119</v>
      </c>
      <c r="D86" s="33" t="s">
        <v>302</v>
      </c>
      <c r="E86" s="267">
        <v>5</v>
      </c>
      <c r="F86" s="101"/>
      <c r="G86" s="35">
        <v>38929</v>
      </c>
      <c r="H86" s="35">
        <v>39660</v>
      </c>
      <c r="I86" s="60"/>
      <c r="J86" s="2"/>
      <c r="K86" s="24" t="s">
        <v>458</v>
      </c>
      <c r="L86" s="26">
        <v>26428.771</v>
      </c>
      <c r="M86" s="16"/>
      <c r="N86" s="26">
        <v>0</v>
      </c>
      <c r="O86" s="107"/>
      <c r="P86" s="26">
        <v>0</v>
      </c>
      <c r="Q86" s="21"/>
      <c r="R86" s="26">
        <v>26428.771</v>
      </c>
      <c r="S86" s="16" t="s">
        <v>841</v>
      </c>
    </row>
    <row r="87" spans="3:19" ht="15.75" customHeight="1">
      <c r="C87" s="301" t="s">
        <v>406</v>
      </c>
      <c r="D87" s="33" t="s">
        <v>375</v>
      </c>
      <c r="E87" s="267">
        <v>3.25</v>
      </c>
      <c r="F87" s="101"/>
      <c r="G87" s="35">
        <v>37848</v>
      </c>
      <c r="H87" s="35">
        <v>39675</v>
      </c>
      <c r="I87" s="60"/>
      <c r="J87" s="2"/>
      <c r="K87" s="24" t="s">
        <v>921</v>
      </c>
      <c r="L87" s="26">
        <v>21357.474</v>
      </c>
      <c r="M87" s="16"/>
      <c r="N87" s="26">
        <v>0</v>
      </c>
      <c r="O87" s="107"/>
      <c r="P87" s="26">
        <v>0</v>
      </c>
      <c r="Q87" s="21"/>
      <c r="R87" s="26">
        <v>21357.474</v>
      </c>
      <c r="S87" s="16"/>
    </row>
    <row r="88" spans="3:19" ht="15.75" customHeight="1">
      <c r="C88" s="301" t="s">
        <v>680</v>
      </c>
      <c r="D88" s="33" t="s">
        <v>374</v>
      </c>
      <c r="E88" s="267">
        <v>4.125</v>
      </c>
      <c r="F88" s="101"/>
      <c r="G88" s="35">
        <v>38579</v>
      </c>
      <c r="H88" s="35">
        <v>39675</v>
      </c>
      <c r="I88" s="60"/>
      <c r="J88" s="2"/>
      <c r="K88" s="24" t="s">
        <v>921</v>
      </c>
      <c r="L88" s="26">
        <v>20290.622</v>
      </c>
      <c r="M88" s="16"/>
      <c r="N88" s="26">
        <v>0</v>
      </c>
      <c r="O88" s="107"/>
      <c r="P88" s="26">
        <v>0</v>
      </c>
      <c r="Q88" s="21"/>
      <c r="R88" s="26">
        <v>20290.622</v>
      </c>
      <c r="S88" s="16"/>
    </row>
    <row r="89" spans="3:19" ht="15.75" customHeight="1">
      <c r="C89" s="301" t="s">
        <v>511</v>
      </c>
      <c r="D89" s="33" t="s">
        <v>692</v>
      </c>
      <c r="E89" s="267">
        <v>4.875</v>
      </c>
      <c r="F89" s="101"/>
      <c r="G89" s="35">
        <v>38960</v>
      </c>
      <c r="H89" s="35">
        <v>39691</v>
      </c>
      <c r="I89" s="60"/>
      <c r="J89" s="2"/>
      <c r="K89" s="24" t="s">
        <v>678</v>
      </c>
      <c r="L89" s="26">
        <v>26504.09</v>
      </c>
      <c r="M89" s="16"/>
      <c r="N89" s="26">
        <v>0</v>
      </c>
      <c r="O89" s="107"/>
      <c r="P89" s="26">
        <v>0</v>
      </c>
      <c r="Q89" s="21"/>
      <c r="R89" s="26">
        <v>26504.09</v>
      </c>
      <c r="S89" s="16" t="s">
        <v>841</v>
      </c>
    </row>
    <row r="90" spans="3:19" ht="15.75" customHeight="1">
      <c r="C90" s="301" t="s">
        <v>632</v>
      </c>
      <c r="D90" s="33" t="s">
        <v>380</v>
      </c>
      <c r="E90" s="267">
        <v>3.125</v>
      </c>
      <c r="F90" s="101"/>
      <c r="G90" s="35">
        <v>37879</v>
      </c>
      <c r="H90" s="35">
        <v>39706</v>
      </c>
      <c r="I90" s="60"/>
      <c r="J90" s="2"/>
      <c r="K90" s="24" t="s">
        <v>28</v>
      </c>
      <c r="L90" s="26">
        <v>16002.177</v>
      </c>
      <c r="M90" s="16"/>
      <c r="N90" s="26">
        <v>0</v>
      </c>
      <c r="O90" s="107"/>
      <c r="P90" s="26">
        <v>0</v>
      </c>
      <c r="Q90" s="21"/>
      <c r="R90" s="26">
        <v>16002.177</v>
      </c>
      <c r="S90" s="16"/>
    </row>
    <row r="91" spans="3:19" ht="15.75" customHeight="1">
      <c r="C91" s="301" t="s">
        <v>618</v>
      </c>
      <c r="D91" s="33" t="s">
        <v>59</v>
      </c>
      <c r="E91" s="267">
        <v>4.625</v>
      </c>
      <c r="F91" s="101"/>
      <c r="G91" s="35">
        <v>38992</v>
      </c>
      <c r="H91" s="35">
        <v>39721</v>
      </c>
      <c r="I91" s="60"/>
      <c r="J91" s="2"/>
      <c r="K91" s="24" t="s">
        <v>279</v>
      </c>
      <c r="L91" s="26">
        <v>24499.335</v>
      </c>
      <c r="M91" s="16"/>
      <c r="N91" s="26">
        <v>0</v>
      </c>
      <c r="O91" s="107"/>
      <c r="P91" s="26">
        <v>0</v>
      </c>
      <c r="Q91" s="21"/>
      <c r="R91" s="26">
        <v>24499.335</v>
      </c>
      <c r="S91" s="16"/>
    </row>
    <row r="92" spans="3:19" ht="15.75" customHeight="1">
      <c r="C92" s="301" t="s">
        <v>633</v>
      </c>
      <c r="D92" s="33" t="s">
        <v>457</v>
      </c>
      <c r="E92" s="267">
        <v>3.125</v>
      </c>
      <c r="F92" s="101"/>
      <c r="G92" s="35">
        <v>37909</v>
      </c>
      <c r="H92" s="35">
        <v>39736</v>
      </c>
      <c r="I92" s="31"/>
      <c r="J92" s="2"/>
      <c r="K92" s="24" t="s">
        <v>281</v>
      </c>
      <c r="L92" s="26">
        <v>15995.702</v>
      </c>
      <c r="M92" s="16"/>
      <c r="N92" s="26">
        <v>0</v>
      </c>
      <c r="O92" s="107"/>
      <c r="P92" s="26">
        <v>0</v>
      </c>
      <c r="Q92" s="21"/>
      <c r="R92" s="26">
        <v>15995.702</v>
      </c>
      <c r="S92" s="16"/>
    </row>
    <row r="93" spans="3:19" ht="15.75" customHeight="1">
      <c r="C93" s="301" t="s">
        <v>620</v>
      </c>
      <c r="D93" s="33" t="s">
        <v>60</v>
      </c>
      <c r="E93" s="267">
        <v>4.875</v>
      </c>
      <c r="F93" s="101"/>
      <c r="G93" s="35">
        <v>39021</v>
      </c>
      <c r="H93" s="35">
        <v>39752</v>
      </c>
      <c r="I93" s="31"/>
      <c r="J93" s="2"/>
      <c r="K93" s="24" t="s">
        <v>369</v>
      </c>
      <c r="L93" s="26">
        <v>22727.821</v>
      </c>
      <c r="M93" s="16"/>
      <c r="N93" s="26">
        <v>0</v>
      </c>
      <c r="O93" s="107"/>
      <c r="P93" s="26">
        <v>0</v>
      </c>
      <c r="Q93" s="21"/>
      <c r="R93" s="26">
        <v>22727.821</v>
      </c>
      <c r="S93" s="16"/>
    </row>
    <row r="94" spans="3:19" ht="15.75" customHeight="1">
      <c r="C94" s="301" t="s">
        <v>634</v>
      </c>
      <c r="D94" s="33" t="s">
        <v>382</v>
      </c>
      <c r="E94" s="267">
        <v>4.75</v>
      </c>
      <c r="F94" s="101"/>
      <c r="G94" s="35">
        <v>36115</v>
      </c>
      <c r="H94" s="35">
        <v>39767</v>
      </c>
      <c r="I94" s="60"/>
      <c r="J94" s="2"/>
      <c r="K94" s="24" t="s">
        <v>371</v>
      </c>
      <c r="L94" s="26">
        <v>25083.125</v>
      </c>
      <c r="M94" s="16"/>
      <c r="N94" s="26">
        <v>0</v>
      </c>
      <c r="O94" s="107"/>
      <c r="P94" s="26">
        <v>0</v>
      </c>
      <c r="Q94" s="21"/>
      <c r="R94" s="26">
        <v>25083.125</v>
      </c>
      <c r="S94" s="16"/>
    </row>
    <row r="95" spans="3:19" ht="15.75" customHeight="1">
      <c r="C95" s="301" t="s">
        <v>635</v>
      </c>
      <c r="D95" s="33" t="s">
        <v>922</v>
      </c>
      <c r="E95" s="267">
        <v>3.375</v>
      </c>
      <c r="F95" s="101"/>
      <c r="G95" s="35">
        <v>37942</v>
      </c>
      <c r="H95" s="35">
        <v>39767</v>
      </c>
      <c r="I95" s="60"/>
      <c r="J95" s="2"/>
      <c r="K95" s="24" t="s">
        <v>371</v>
      </c>
      <c r="L95" s="26">
        <v>18181.033</v>
      </c>
      <c r="M95" s="16"/>
      <c r="N95" s="26">
        <v>0</v>
      </c>
      <c r="O95" s="107"/>
      <c r="P95" s="26">
        <v>0</v>
      </c>
      <c r="Q95" s="21"/>
      <c r="R95" s="26">
        <v>18181.033</v>
      </c>
      <c r="S95" s="16"/>
    </row>
    <row r="96" spans="3:19" ht="15.75" customHeight="1">
      <c r="C96" s="301" t="s">
        <v>662</v>
      </c>
      <c r="D96" s="33" t="s">
        <v>376</v>
      </c>
      <c r="E96" s="267">
        <v>4.375</v>
      </c>
      <c r="F96" s="101"/>
      <c r="G96" s="35">
        <v>38671</v>
      </c>
      <c r="H96" s="35">
        <v>39767</v>
      </c>
      <c r="I96" s="60"/>
      <c r="J96" s="2"/>
      <c r="K96" s="24" t="s">
        <v>371</v>
      </c>
      <c r="L96" s="26">
        <v>21449.894</v>
      </c>
      <c r="M96" s="16"/>
      <c r="N96" s="26">
        <v>0</v>
      </c>
      <c r="O96" s="107"/>
      <c r="P96" s="26">
        <v>0</v>
      </c>
      <c r="Q96" s="21"/>
      <c r="R96" s="26">
        <v>21449.894</v>
      </c>
      <c r="S96" s="16"/>
    </row>
    <row r="97" spans="3:19" ht="15.75" customHeight="1">
      <c r="C97" s="301" t="s">
        <v>345</v>
      </c>
      <c r="D97" s="33" t="s">
        <v>346</v>
      </c>
      <c r="E97" s="267">
        <v>4.625</v>
      </c>
      <c r="F97" s="101"/>
      <c r="G97" s="35">
        <v>39051</v>
      </c>
      <c r="H97" s="35">
        <v>39782</v>
      </c>
      <c r="I97" s="60"/>
      <c r="J97" s="2"/>
      <c r="K97" s="24" t="s">
        <v>373</v>
      </c>
      <c r="L97" s="26">
        <v>24338.153</v>
      </c>
      <c r="M97" s="16"/>
      <c r="N97" s="26">
        <v>0</v>
      </c>
      <c r="O97" s="107"/>
      <c r="P97" s="26">
        <v>0</v>
      </c>
      <c r="Q97" s="21"/>
      <c r="R97" s="26">
        <v>24338.153</v>
      </c>
      <c r="S97" s="16"/>
    </row>
    <row r="98" spans="3:19" ht="15.75" customHeight="1">
      <c r="C98" s="301" t="s">
        <v>636</v>
      </c>
      <c r="D98" s="33" t="s">
        <v>923</v>
      </c>
      <c r="E98" s="267">
        <v>3.375</v>
      </c>
      <c r="F98" s="101"/>
      <c r="G98" s="35">
        <v>37970</v>
      </c>
      <c r="H98" s="35">
        <v>39797</v>
      </c>
      <c r="I98" s="60"/>
      <c r="J98" s="2"/>
      <c r="K98" s="24" t="s">
        <v>468</v>
      </c>
      <c r="L98" s="26">
        <v>16000.028</v>
      </c>
      <c r="M98" s="16"/>
      <c r="N98" s="26">
        <v>0</v>
      </c>
      <c r="O98" s="107"/>
      <c r="P98" s="26">
        <v>0</v>
      </c>
      <c r="Q98" s="21"/>
      <c r="R98" s="26">
        <v>16000.028</v>
      </c>
      <c r="S98" s="16"/>
    </row>
    <row r="99" spans="3:19" ht="15.75" customHeight="1">
      <c r="C99" s="301" t="s">
        <v>276</v>
      </c>
      <c r="D99" s="33" t="s">
        <v>277</v>
      </c>
      <c r="E99" s="267">
        <v>4.75</v>
      </c>
      <c r="F99" s="101"/>
      <c r="G99" s="35">
        <v>39084</v>
      </c>
      <c r="H99" s="35">
        <v>39813</v>
      </c>
      <c r="I99" s="60"/>
      <c r="J99" s="2"/>
      <c r="K99" s="24" t="s">
        <v>454</v>
      </c>
      <c r="L99" s="26">
        <v>24816.923</v>
      </c>
      <c r="M99" s="16"/>
      <c r="N99" s="26">
        <v>0</v>
      </c>
      <c r="O99" s="107"/>
      <c r="P99" s="26">
        <v>0</v>
      </c>
      <c r="Q99" s="21"/>
      <c r="R99" s="26">
        <v>24816.923</v>
      </c>
      <c r="S99" s="16"/>
    </row>
    <row r="100" spans="3:19" ht="15.75" customHeight="1">
      <c r="C100" s="301" t="s">
        <v>637</v>
      </c>
      <c r="D100" s="33" t="s">
        <v>382</v>
      </c>
      <c r="E100" s="267">
        <v>3.25</v>
      </c>
      <c r="F100" s="101"/>
      <c r="G100" s="35">
        <v>38001</v>
      </c>
      <c r="H100" s="35">
        <v>39828</v>
      </c>
      <c r="I100" s="60"/>
      <c r="J100" s="2"/>
      <c r="K100" s="24" t="s">
        <v>257</v>
      </c>
      <c r="L100" s="26">
        <v>16002.546</v>
      </c>
      <c r="M100" s="16"/>
      <c r="N100" s="26">
        <v>0</v>
      </c>
      <c r="O100" s="107"/>
      <c r="P100" s="26">
        <v>0</v>
      </c>
      <c r="Q100" s="21"/>
      <c r="R100" s="26">
        <v>16002.546</v>
      </c>
      <c r="S100" s="16"/>
    </row>
    <row r="101" spans="3:19" ht="15.75" customHeight="1">
      <c r="C101" s="301" t="s">
        <v>161</v>
      </c>
      <c r="D101" s="33" t="s">
        <v>453</v>
      </c>
      <c r="E101" s="267">
        <v>4.875</v>
      </c>
      <c r="F101" s="101"/>
      <c r="G101" s="35">
        <v>39113</v>
      </c>
      <c r="H101" s="35">
        <v>39844</v>
      </c>
      <c r="I101" s="60"/>
      <c r="J101" s="2"/>
      <c r="K101" s="24" t="s">
        <v>206</v>
      </c>
      <c r="L101" s="26">
        <v>22976.157</v>
      </c>
      <c r="M101" s="16"/>
      <c r="N101" s="26">
        <v>0</v>
      </c>
      <c r="O101" s="107"/>
      <c r="P101" s="26">
        <v>0</v>
      </c>
      <c r="Q101" s="21"/>
      <c r="R101" s="26">
        <v>22976.157</v>
      </c>
      <c r="S101" s="16"/>
    </row>
    <row r="102" spans="3:19" ht="15.75" customHeight="1">
      <c r="C102" s="301" t="s">
        <v>638</v>
      </c>
      <c r="D102" s="33" t="s">
        <v>455</v>
      </c>
      <c r="E102" s="267">
        <v>3</v>
      </c>
      <c r="F102" s="101"/>
      <c r="G102" s="35">
        <v>38034</v>
      </c>
      <c r="H102" s="35">
        <v>39859</v>
      </c>
      <c r="I102" s="60"/>
      <c r="J102" s="2"/>
      <c r="K102" s="24" t="s">
        <v>503</v>
      </c>
      <c r="L102" s="26">
        <v>17433.763</v>
      </c>
      <c r="M102" s="16"/>
      <c r="N102" s="26">
        <v>0</v>
      </c>
      <c r="O102" s="107"/>
      <c r="P102" s="26">
        <v>0</v>
      </c>
      <c r="Q102" s="21"/>
      <c r="R102" s="26">
        <v>17433.763</v>
      </c>
      <c r="S102" s="16"/>
    </row>
    <row r="103" spans="3:19" ht="15.75" customHeight="1">
      <c r="C103" s="301" t="s">
        <v>65</v>
      </c>
      <c r="D103" s="33" t="s">
        <v>378</v>
      </c>
      <c r="E103" s="267">
        <v>4.5</v>
      </c>
      <c r="F103" s="101"/>
      <c r="G103" s="35">
        <v>38763</v>
      </c>
      <c r="H103" s="35">
        <v>39859</v>
      </c>
      <c r="I103" s="60"/>
      <c r="J103" s="2"/>
      <c r="K103" s="24" t="s">
        <v>503</v>
      </c>
      <c r="L103" s="26">
        <v>22308.5</v>
      </c>
      <c r="M103" s="16"/>
      <c r="N103" s="26">
        <v>0</v>
      </c>
      <c r="O103" s="107"/>
      <c r="P103" s="26">
        <v>0</v>
      </c>
      <c r="Q103" s="21"/>
      <c r="R103" s="26">
        <v>22308.5</v>
      </c>
      <c r="S103" s="16" t="s">
        <v>841</v>
      </c>
    </row>
    <row r="104" spans="3:19" ht="15.75" customHeight="1">
      <c r="C104" s="301" t="s">
        <v>147</v>
      </c>
      <c r="D104" s="33" t="s">
        <v>383</v>
      </c>
      <c r="E104" s="267">
        <v>4.75</v>
      </c>
      <c r="F104" s="101"/>
      <c r="G104" s="35">
        <v>39141</v>
      </c>
      <c r="H104" s="35">
        <v>39872</v>
      </c>
      <c r="I104" s="60"/>
      <c r="J104" s="2"/>
      <c r="K104" s="24" t="s">
        <v>26</v>
      </c>
      <c r="L104" s="26">
        <v>23037.728</v>
      </c>
      <c r="M104" s="16"/>
      <c r="N104" s="26">
        <v>0</v>
      </c>
      <c r="O104" s="107"/>
      <c r="P104" s="26">
        <v>0</v>
      </c>
      <c r="Q104" s="21"/>
      <c r="R104" s="26">
        <v>23037.728</v>
      </c>
      <c r="S104" s="16"/>
    </row>
    <row r="105" spans="3:19" ht="15.75" customHeight="1">
      <c r="C105" s="301" t="s">
        <v>282</v>
      </c>
      <c r="D105" s="33" t="s">
        <v>280</v>
      </c>
      <c r="E105" s="267">
        <v>2.625</v>
      </c>
      <c r="F105" s="101"/>
      <c r="G105" s="35">
        <v>38061</v>
      </c>
      <c r="H105" s="35">
        <v>39887</v>
      </c>
      <c r="I105" s="60"/>
      <c r="J105" s="2"/>
      <c r="K105" s="24" t="s">
        <v>879</v>
      </c>
      <c r="L105" s="26">
        <v>16001.063</v>
      </c>
      <c r="M105" s="16"/>
      <c r="N105" s="26">
        <v>0</v>
      </c>
      <c r="O105" s="107"/>
      <c r="P105" s="26">
        <v>0</v>
      </c>
      <c r="Q105" s="21"/>
      <c r="R105" s="26">
        <v>16001.063</v>
      </c>
      <c r="S105" s="16"/>
    </row>
    <row r="106" spans="3:19" ht="15.75" customHeight="1">
      <c r="C106" s="301" t="s">
        <v>744</v>
      </c>
      <c r="D106" s="33" t="s">
        <v>302</v>
      </c>
      <c r="E106" s="267">
        <v>4.5</v>
      </c>
      <c r="F106" s="101"/>
      <c r="G106" s="35">
        <v>39174</v>
      </c>
      <c r="H106" s="35">
        <v>39903</v>
      </c>
      <c r="I106" s="60"/>
      <c r="J106" s="2"/>
      <c r="K106" s="24" t="s">
        <v>712</v>
      </c>
      <c r="L106" s="26">
        <v>22645.535</v>
      </c>
      <c r="M106" s="16"/>
      <c r="N106" s="26">
        <v>0</v>
      </c>
      <c r="O106" s="107"/>
      <c r="P106" s="26">
        <v>0</v>
      </c>
      <c r="Q106" s="21"/>
      <c r="R106" s="26">
        <v>22645.535</v>
      </c>
      <c r="S106" s="16"/>
    </row>
    <row r="107" spans="3:19" ht="15.75" customHeight="1">
      <c r="C107" s="301" t="s">
        <v>464</v>
      </c>
      <c r="D107" s="33" t="s">
        <v>375</v>
      </c>
      <c r="E107" s="267">
        <v>3.125</v>
      </c>
      <c r="F107" s="101"/>
      <c r="G107" s="35">
        <v>38092</v>
      </c>
      <c r="H107" s="35">
        <v>39918</v>
      </c>
      <c r="I107" s="60"/>
      <c r="J107" s="2"/>
      <c r="K107" s="24" t="s">
        <v>505</v>
      </c>
      <c r="L107" s="26">
        <v>16002.805</v>
      </c>
      <c r="M107" s="16"/>
      <c r="N107" s="26">
        <v>0</v>
      </c>
      <c r="O107" s="107"/>
      <c r="P107" s="26">
        <v>0</v>
      </c>
      <c r="Q107" s="21"/>
      <c r="R107" s="26">
        <v>16002.805</v>
      </c>
      <c r="S107" s="16"/>
    </row>
    <row r="108" spans="3:19" ht="15.75" customHeight="1">
      <c r="C108" s="301" t="s">
        <v>543</v>
      </c>
      <c r="D108" s="33" t="s">
        <v>692</v>
      </c>
      <c r="E108" s="267">
        <v>4.5</v>
      </c>
      <c r="F108" s="101"/>
      <c r="G108" s="35">
        <v>39202</v>
      </c>
      <c r="H108" s="35">
        <v>39933</v>
      </c>
      <c r="I108" s="60"/>
      <c r="J108" s="2"/>
      <c r="K108" s="24" t="s">
        <v>711</v>
      </c>
      <c r="L108" s="26">
        <v>22777.718</v>
      </c>
      <c r="M108" s="16"/>
      <c r="N108" s="26">
        <v>0</v>
      </c>
      <c r="O108" s="107"/>
      <c r="P108" s="26">
        <v>0</v>
      </c>
      <c r="Q108" s="21"/>
      <c r="R108" s="26">
        <v>22777.718</v>
      </c>
      <c r="S108" s="16"/>
    </row>
    <row r="109" spans="3:19" ht="15.75" customHeight="1">
      <c r="C109" s="301" t="s">
        <v>465</v>
      </c>
      <c r="D109" s="33" t="s">
        <v>370</v>
      </c>
      <c r="E109" s="267">
        <v>5.5</v>
      </c>
      <c r="F109" s="101"/>
      <c r="G109" s="35">
        <v>36297</v>
      </c>
      <c r="H109" s="35">
        <v>39948</v>
      </c>
      <c r="I109" s="60"/>
      <c r="J109" s="2"/>
      <c r="K109" s="24" t="s">
        <v>504</v>
      </c>
      <c r="L109" s="26">
        <v>14794.79</v>
      </c>
      <c r="M109" s="16"/>
      <c r="N109" s="26">
        <v>0</v>
      </c>
      <c r="O109" s="107"/>
      <c r="P109" s="26">
        <v>0</v>
      </c>
      <c r="Q109" s="21"/>
      <c r="R109" s="26">
        <v>14794.79</v>
      </c>
      <c r="S109" s="16"/>
    </row>
    <row r="110" spans="3:19" ht="15.75" customHeight="1">
      <c r="C110" s="301" t="s">
        <v>418</v>
      </c>
      <c r="D110" s="33" t="s">
        <v>380</v>
      </c>
      <c r="E110" s="267">
        <v>3.875</v>
      </c>
      <c r="F110" s="101"/>
      <c r="G110" s="35">
        <v>38124</v>
      </c>
      <c r="H110" s="35">
        <v>39948</v>
      </c>
      <c r="I110" s="60"/>
      <c r="J110" s="2"/>
      <c r="K110" s="24" t="s">
        <v>504</v>
      </c>
      <c r="L110" s="26">
        <v>18059.937</v>
      </c>
      <c r="M110" s="16"/>
      <c r="N110" s="26">
        <v>0</v>
      </c>
      <c r="O110" s="107"/>
      <c r="P110" s="26">
        <v>0</v>
      </c>
      <c r="Q110" s="21"/>
      <c r="R110" s="26">
        <v>18059.937</v>
      </c>
      <c r="S110" s="16"/>
    </row>
    <row r="111" spans="3:19" ht="15.75" customHeight="1">
      <c r="C111" s="301" t="s">
        <v>627</v>
      </c>
      <c r="D111" s="33" t="s">
        <v>379</v>
      </c>
      <c r="E111" s="267">
        <v>4.875</v>
      </c>
      <c r="F111" s="101"/>
      <c r="G111" s="35">
        <v>38852</v>
      </c>
      <c r="H111" s="35">
        <v>39948</v>
      </c>
      <c r="I111" s="60"/>
      <c r="J111" s="2"/>
      <c r="K111" s="24" t="s">
        <v>504</v>
      </c>
      <c r="L111" s="26">
        <v>27380.356</v>
      </c>
      <c r="M111" s="16"/>
      <c r="N111" s="26">
        <v>0</v>
      </c>
      <c r="O111" s="107"/>
      <c r="P111" s="26">
        <v>0</v>
      </c>
      <c r="Q111" s="21"/>
      <c r="R111" s="26">
        <v>27380.356</v>
      </c>
      <c r="S111" s="16" t="s">
        <v>841</v>
      </c>
    </row>
    <row r="112" spans="3:19" ht="15.75" customHeight="1">
      <c r="C112" s="301" t="s">
        <v>40</v>
      </c>
      <c r="D112" s="33" t="s">
        <v>59</v>
      </c>
      <c r="E112" s="267">
        <v>4.875</v>
      </c>
      <c r="F112" s="101"/>
      <c r="G112" s="35">
        <v>39233</v>
      </c>
      <c r="H112" s="35">
        <v>39964</v>
      </c>
      <c r="I112" s="60"/>
      <c r="J112" s="2"/>
      <c r="K112" s="24" t="s">
        <v>501</v>
      </c>
      <c r="L112" s="26">
        <v>22486.466</v>
      </c>
      <c r="M112" s="16"/>
      <c r="N112" s="26">
        <v>0</v>
      </c>
      <c r="O112" s="107"/>
      <c r="P112" s="26">
        <v>0</v>
      </c>
      <c r="Q112" s="21"/>
      <c r="R112" s="26">
        <v>22486.466</v>
      </c>
      <c r="S112" s="16"/>
    </row>
    <row r="113" spans="3:19" ht="15.75" customHeight="1">
      <c r="C113" s="301" t="s">
        <v>577</v>
      </c>
      <c r="D113" s="33" t="s">
        <v>457</v>
      </c>
      <c r="E113" s="267">
        <v>4</v>
      </c>
      <c r="F113" s="101"/>
      <c r="G113" s="35">
        <v>38153</v>
      </c>
      <c r="H113" s="35">
        <v>39979</v>
      </c>
      <c r="I113" s="31"/>
      <c r="J113" s="2"/>
      <c r="K113" s="24" t="s">
        <v>316</v>
      </c>
      <c r="L113" s="26">
        <v>15004.754</v>
      </c>
      <c r="M113" s="16"/>
      <c r="N113" s="26">
        <v>0</v>
      </c>
      <c r="O113" s="107"/>
      <c r="P113" s="26">
        <v>0</v>
      </c>
      <c r="Q113" s="21"/>
      <c r="R113" s="26">
        <v>15004.754</v>
      </c>
      <c r="S113" s="16"/>
    </row>
    <row r="114" spans="3:19" ht="15.75" customHeight="1">
      <c r="C114" s="301" t="s">
        <v>821</v>
      </c>
      <c r="D114" s="33" t="s">
        <v>60</v>
      </c>
      <c r="E114" s="267">
        <v>4.875</v>
      </c>
      <c r="F114" s="101"/>
      <c r="G114" s="35">
        <v>39265</v>
      </c>
      <c r="H114" s="35">
        <v>39994</v>
      </c>
      <c r="I114" s="31"/>
      <c r="J114" s="2"/>
      <c r="K114" s="24" t="s">
        <v>502</v>
      </c>
      <c r="L114" s="26">
        <v>22020.929</v>
      </c>
      <c r="M114" s="16"/>
      <c r="N114" s="26">
        <v>0</v>
      </c>
      <c r="O114" s="107"/>
      <c r="P114" s="26">
        <v>0</v>
      </c>
      <c r="Q114" s="21"/>
      <c r="R114" s="26">
        <v>22020.929</v>
      </c>
      <c r="S114" s="16"/>
    </row>
    <row r="115" spans="3:19" ht="15.75" customHeight="1">
      <c r="C115" s="301" t="s">
        <v>770</v>
      </c>
      <c r="D115" s="33" t="s">
        <v>922</v>
      </c>
      <c r="E115" s="267">
        <v>3.625</v>
      </c>
      <c r="F115" s="101"/>
      <c r="G115" s="35">
        <v>38183</v>
      </c>
      <c r="H115" s="35">
        <v>40009</v>
      </c>
      <c r="I115" s="31"/>
      <c r="J115" s="2"/>
      <c r="K115" s="24" t="s">
        <v>456</v>
      </c>
      <c r="L115" s="26">
        <v>15004.962</v>
      </c>
      <c r="M115" s="16"/>
      <c r="N115" s="26">
        <v>0</v>
      </c>
      <c r="O115" s="107"/>
      <c r="P115" s="26">
        <v>0</v>
      </c>
      <c r="Q115" s="21"/>
      <c r="R115" s="26">
        <v>15004.962</v>
      </c>
      <c r="S115" s="16"/>
    </row>
    <row r="116" spans="3:19" ht="15.75" customHeight="1">
      <c r="C116" s="301" t="s">
        <v>118</v>
      </c>
      <c r="D116" s="33" t="s">
        <v>346</v>
      </c>
      <c r="E116" s="267">
        <v>4.625</v>
      </c>
      <c r="F116" s="101"/>
      <c r="G116" s="35">
        <v>39294</v>
      </c>
      <c r="H116" s="35">
        <v>40025</v>
      </c>
      <c r="I116" s="31"/>
      <c r="J116" s="2"/>
      <c r="K116" s="24" t="s">
        <v>458</v>
      </c>
      <c r="L116" s="26">
        <v>21888.225</v>
      </c>
      <c r="M116" s="16"/>
      <c r="N116" s="26">
        <v>0</v>
      </c>
      <c r="O116" s="107"/>
      <c r="P116" s="26">
        <v>0</v>
      </c>
      <c r="Q116" s="21"/>
      <c r="R116" s="26">
        <v>21888.225</v>
      </c>
      <c r="S116" s="16"/>
    </row>
    <row r="117" spans="3:19" ht="15.75" customHeight="1">
      <c r="C117" s="301" t="s">
        <v>771</v>
      </c>
      <c r="D117" s="33" t="s">
        <v>377</v>
      </c>
      <c r="E117" s="267">
        <v>6</v>
      </c>
      <c r="F117" s="101"/>
      <c r="G117" s="35">
        <v>36388</v>
      </c>
      <c r="H117" s="35">
        <v>40040</v>
      </c>
      <c r="I117" s="60"/>
      <c r="J117" s="2"/>
      <c r="K117" s="24" t="s">
        <v>921</v>
      </c>
      <c r="L117" s="26">
        <v>27399.894</v>
      </c>
      <c r="M117" s="16"/>
      <c r="N117" s="26">
        <v>0</v>
      </c>
      <c r="O117" s="107"/>
      <c r="P117" s="26">
        <v>0</v>
      </c>
      <c r="Q117" s="21"/>
      <c r="R117" s="26">
        <v>27399.894</v>
      </c>
      <c r="S117" s="16"/>
    </row>
    <row r="118" spans="3:19" ht="15.75" customHeight="1">
      <c r="C118" s="301" t="s">
        <v>398</v>
      </c>
      <c r="D118" s="33" t="s">
        <v>923</v>
      </c>
      <c r="E118" s="267">
        <v>3.5</v>
      </c>
      <c r="F118" s="101"/>
      <c r="G118" s="35">
        <v>38215</v>
      </c>
      <c r="H118" s="35">
        <v>40040</v>
      </c>
      <c r="I118" s="60"/>
      <c r="J118" s="2"/>
      <c r="K118" s="24" t="s">
        <v>921</v>
      </c>
      <c r="L118" s="26">
        <v>17294.686</v>
      </c>
      <c r="M118" s="16"/>
      <c r="N118" s="26">
        <v>0</v>
      </c>
      <c r="O118" s="107"/>
      <c r="P118" s="26">
        <v>0</v>
      </c>
      <c r="Q118" s="21"/>
      <c r="R118" s="26">
        <v>17294.686</v>
      </c>
      <c r="S118" s="16"/>
    </row>
    <row r="119" spans="3:19" ht="15.75" customHeight="1">
      <c r="C119" s="301" t="s">
        <v>509</v>
      </c>
      <c r="D119" s="33" t="s">
        <v>381</v>
      </c>
      <c r="E119" s="267">
        <v>4.875</v>
      </c>
      <c r="F119" s="101"/>
      <c r="G119" s="35">
        <v>38944</v>
      </c>
      <c r="H119" s="35">
        <v>40040</v>
      </c>
      <c r="I119" s="60"/>
      <c r="J119" s="2"/>
      <c r="K119" s="24" t="s">
        <v>921</v>
      </c>
      <c r="L119" s="26">
        <v>23420.414</v>
      </c>
      <c r="M119" s="16"/>
      <c r="N119" s="26">
        <v>0</v>
      </c>
      <c r="O119" s="107"/>
      <c r="P119" s="26">
        <v>0</v>
      </c>
      <c r="Q119" s="21"/>
      <c r="R119" s="26">
        <v>23420.414</v>
      </c>
      <c r="S119" s="16" t="s">
        <v>841</v>
      </c>
    </row>
    <row r="120" spans="3:19" ht="15.75" customHeight="1">
      <c r="C120" s="301" t="s">
        <v>5</v>
      </c>
      <c r="D120" s="33" t="s">
        <v>277</v>
      </c>
      <c r="E120" s="267">
        <v>4</v>
      </c>
      <c r="F120" s="101"/>
      <c r="G120" s="35">
        <v>39325</v>
      </c>
      <c r="H120" s="35">
        <v>40056</v>
      </c>
      <c r="I120" s="60"/>
      <c r="J120" s="2"/>
      <c r="K120" s="24" t="s">
        <v>7</v>
      </c>
      <c r="L120" s="26">
        <v>22281.806</v>
      </c>
      <c r="M120" s="16"/>
      <c r="N120" s="26">
        <v>0</v>
      </c>
      <c r="O120" s="107"/>
      <c r="P120" s="26">
        <v>0</v>
      </c>
      <c r="Q120" s="21"/>
      <c r="R120" s="26">
        <v>22281.806</v>
      </c>
      <c r="S120" s="16" t="s">
        <v>841</v>
      </c>
    </row>
    <row r="121" spans="3:19" ht="15.75" customHeight="1">
      <c r="C121" s="301" t="s">
        <v>399</v>
      </c>
      <c r="D121" s="33" t="s">
        <v>368</v>
      </c>
      <c r="E121" s="267">
        <v>3.375</v>
      </c>
      <c r="F121" s="101"/>
      <c r="G121" s="35">
        <v>38245</v>
      </c>
      <c r="H121" s="35">
        <v>40071</v>
      </c>
      <c r="I121" s="31"/>
      <c r="J121" s="2"/>
      <c r="K121" s="24" t="s">
        <v>28</v>
      </c>
      <c r="L121" s="26">
        <v>15005.079</v>
      </c>
      <c r="M121" s="16"/>
      <c r="N121" s="26">
        <v>0</v>
      </c>
      <c r="O121" s="107"/>
      <c r="P121" s="26">
        <v>0</v>
      </c>
      <c r="Q121" s="21"/>
      <c r="R121" s="26">
        <v>15005.079</v>
      </c>
      <c r="S121" s="16"/>
    </row>
    <row r="122" spans="3:19" ht="15.75" customHeight="1">
      <c r="C122" s="301" t="s">
        <v>668</v>
      </c>
      <c r="D122" s="33" t="s">
        <v>669</v>
      </c>
      <c r="E122" s="267">
        <v>4</v>
      </c>
      <c r="F122" s="101"/>
      <c r="G122" s="35">
        <v>39356</v>
      </c>
      <c r="H122" s="35">
        <v>40086</v>
      </c>
      <c r="I122" s="31"/>
      <c r="J122" s="2"/>
      <c r="K122" s="24" t="s">
        <v>279</v>
      </c>
      <c r="L122" s="26">
        <v>21968.662</v>
      </c>
      <c r="M122" s="16"/>
      <c r="N122" s="26">
        <v>0</v>
      </c>
      <c r="O122" s="107"/>
      <c r="P122" s="26">
        <v>0</v>
      </c>
      <c r="Q122" s="21"/>
      <c r="R122" s="26">
        <v>21968.662</v>
      </c>
      <c r="S122" s="16"/>
    </row>
    <row r="123" spans="3:19" ht="15.75" customHeight="1">
      <c r="C123" s="301" t="s">
        <v>400</v>
      </c>
      <c r="D123" s="33" t="s">
        <v>372</v>
      </c>
      <c r="E123" s="267">
        <v>3.375</v>
      </c>
      <c r="F123" s="101"/>
      <c r="G123" s="35">
        <v>38275</v>
      </c>
      <c r="H123" s="35">
        <v>40101</v>
      </c>
      <c r="I123" s="31"/>
      <c r="J123" s="2"/>
      <c r="K123" s="24" t="s">
        <v>281</v>
      </c>
      <c r="L123" s="26">
        <v>15005.091</v>
      </c>
      <c r="M123" s="16"/>
      <c r="N123" s="26">
        <v>0</v>
      </c>
      <c r="O123" s="107"/>
      <c r="P123" s="26">
        <v>0</v>
      </c>
      <c r="Q123" s="21"/>
      <c r="R123" s="26">
        <v>15005.091</v>
      </c>
      <c r="S123" s="16"/>
    </row>
    <row r="124" spans="3:19" ht="15.75" customHeight="1">
      <c r="C124" s="301" t="s">
        <v>671</v>
      </c>
      <c r="D124" s="33" t="s">
        <v>672</v>
      </c>
      <c r="E124" s="267">
        <v>3.625</v>
      </c>
      <c r="F124" s="101"/>
      <c r="G124" s="35">
        <v>39386</v>
      </c>
      <c r="H124" s="35">
        <v>40117</v>
      </c>
      <c r="I124" s="31"/>
      <c r="J124" s="2"/>
      <c r="K124" s="24" t="s">
        <v>369</v>
      </c>
      <c r="L124" s="26">
        <v>23865.875</v>
      </c>
      <c r="M124" s="16"/>
      <c r="N124" s="26">
        <v>0</v>
      </c>
      <c r="O124" s="107"/>
      <c r="P124" s="26">
        <v>0</v>
      </c>
      <c r="Q124" s="21"/>
      <c r="R124" s="26">
        <v>23865.875</v>
      </c>
      <c r="S124" s="16"/>
    </row>
    <row r="125" spans="3:19" ht="15.75" customHeight="1">
      <c r="C125" s="301" t="s">
        <v>401</v>
      </c>
      <c r="D125" s="33" t="s">
        <v>374</v>
      </c>
      <c r="E125" s="267">
        <v>3.5</v>
      </c>
      <c r="F125" s="101"/>
      <c r="G125" s="35">
        <v>38306</v>
      </c>
      <c r="H125" s="35">
        <v>40132</v>
      </c>
      <c r="I125" s="31"/>
      <c r="J125" s="2"/>
      <c r="K125" s="24" t="s">
        <v>371</v>
      </c>
      <c r="L125" s="26">
        <v>18751.928</v>
      </c>
      <c r="M125" s="16"/>
      <c r="N125" s="26">
        <v>0</v>
      </c>
      <c r="O125" s="107"/>
      <c r="P125" s="26">
        <v>0</v>
      </c>
      <c r="Q125" s="21"/>
      <c r="R125" s="26">
        <v>18751.928</v>
      </c>
      <c r="S125" s="16"/>
    </row>
    <row r="126" spans="3:19" ht="15.75" customHeight="1">
      <c r="C126" s="301" t="s">
        <v>565</v>
      </c>
      <c r="D126" s="33" t="s">
        <v>520</v>
      </c>
      <c r="E126" s="267">
        <v>4.625</v>
      </c>
      <c r="F126" s="101"/>
      <c r="G126" s="35">
        <v>39036</v>
      </c>
      <c r="H126" s="35">
        <v>40132</v>
      </c>
      <c r="I126" s="31"/>
      <c r="J126" s="2"/>
      <c r="K126" s="24" t="s">
        <v>371</v>
      </c>
      <c r="L126" s="26">
        <v>24772.846</v>
      </c>
      <c r="M126" s="16"/>
      <c r="N126" s="26">
        <v>0</v>
      </c>
      <c r="O126" s="107"/>
      <c r="P126" s="26">
        <v>0</v>
      </c>
      <c r="Q126" s="21"/>
      <c r="R126" s="26">
        <v>24772.846</v>
      </c>
      <c r="S126" s="16"/>
    </row>
    <row r="127" spans="3:19" ht="15.75" customHeight="1">
      <c r="C127" s="301" t="s">
        <v>285</v>
      </c>
      <c r="D127" s="33" t="s">
        <v>286</v>
      </c>
      <c r="E127" s="267">
        <v>3.125</v>
      </c>
      <c r="F127" s="101"/>
      <c r="G127" s="35">
        <v>39416</v>
      </c>
      <c r="H127" s="35">
        <v>40147</v>
      </c>
      <c r="I127" s="31"/>
      <c r="J127" s="2"/>
      <c r="K127" s="24" t="s">
        <v>373</v>
      </c>
      <c r="L127" s="26">
        <v>24544.183</v>
      </c>
      <c r="M127" s="16"/>
      <c r="N127" s="26">
        <v>0</v>
      </c>
      <c r="O127" s="107"/>
      <c r="P127" s="26">
        <v>0</v>
      </c>
      <c r="Q127" s="21"/>
      <c r="R127" s="26">
        <v>24544.183</v>
      </c>
      <c r="S127" s="16"/>
    </row>
    <row r="128" spans="3:19" ht="15.75" customHeight="1">
      <c r="C128" s="301" t="s">
        <v>402</v>
      </c>
      <c r="D128" s="33" t="s">
        <v>376</v>
      </c>
      <c r="E128" s="267">
        <v>3.5</v>
      </c>
      <c r="F128" s="101"/>
      <c r="G128" s="35">
        <v>38336</v>
      </c>
      <c r="H128" s="35">
        <v>40162</v>
      </c>
      <c r="I128" s="31"/>
      <c r="J128" s="2"/>
      <c r="K128" s="24" t="s">
        <v>468</v>
      </c>
      <c r="L128" s="26">
        <v>15002.485</v>
      </c>
      <c r="M128" s="16"/>
      <c r="N128" s="26">
        <v>0</v>
      </c>
      <c r="O128" s="107"/>
      <c r="P128" s="26">
        <v>0</v>
      </c>
      <c r="Q128" s="21"/>
      <c r="R128" s="26">
        <v>15002.485</v>
      </c>
      <c r="S128" s="16"/>
    </row>
    <row r="129" spans="3:19" ht="15.75" customHeight="1">
      <c r="C129" s="301" t="s">
        <v>288</v>
      </c>
      <c r="D129" s="33" t="s">
        <v>289</v>
      </c>
      <c r="E129" s="267">
        <v>3.25</v>
      </c>
      <c r="F129" s="101"/>
      <c r="G129" s="35">
        <v>39447</v>
      </c>
      <c r="H129" s="35">
        <v>40178</v>
      </c>
      <c r="I129" s="31"/>
      <c r="J129" s="2"/>
      <c r="K129" s="24" t="s">
        <v>454</v>
      </c>
      <c r="L129" s="26">
        <v>26497.461</v>
      </c>
      <c r="M129" s="16"/>
      <c r="N129" s="26">
        <v>0</v>
      </c>
      <c r="O129" s="107"/>
      <c r="P129" s="26">
        <v>0</v>
      </c>
      <c r="Q129" s="21"/>
      <c r="R129" s="26">
        <v>26497.461</v>
      </c>
      <c r="S129" s="16"/>
    </row>
    <row r="130" spans="3:19" ht="15.75" customHeight="1">
      <c r="C130" s="301" t="s">
        <v>403</v>
      </c>
      <c r="D130" s="33" t="s">
        <v>455</v>
      </c>
      <c r="E130" s="267">
        <v>3.625</v>
      </c>
      <c r="F130" s="101"/>
      <c r="G130" s="35">
        <v>38370</v>
      </c>
      <c r="H130" s="35">
        <v>40193</v>
      </c>
      <c r="I130" s="31"/>
      <c r="J130" s="2"/>
      <c r="K130" s="24" t="s">
        <v>257</v>
      </c>
      <c r="L130" s="26">
        <v>15004.697</v>
      </c>
      <c r="M130" s="16"/>
      <c r="N130" s="26">
        <v>0</v>
      </c>
      <c r="O130" s="107"/>
      <c r="P130" s="26">
        <v>0</v>
      </c>
      <c r="Q130" s="21"/>
      <c r="R130" s="26">
        <v>15004.697</v>
      </c>
      <c r="S130" s="16"/>
    </row>
    <row r="131" spans="3:19" ht="15.75" customHeight="1">
      <c r="C131" s="301" t="s">
        <v>110</v>
      </c>
      <c r="D131" s="33" t="s">
        <v>520</v>
      </c>
      <c r="E131" s="267">
        <v>2.125</v>
      </c>
      <c r="F131" s="101"/>
      <c r="G131" s="35">
        <v>39478</v>
      </c>
      <c r="H131" s="35">
        <v>40209</v>
      </c>
      <c r="I131" s="31"/>
      <c r="J131" s="2"/>
      <c r="K131" s="24" t="s">
        <v>206</v>
      </c>
      <c r="L131" s="26">
        <v>26920.054</v>
      </c>
      <c r="M131" s="16"/>
      <c r="N131" s="26">
        <v>0</v>
      </c>
      <c r="O131" s="107"/>
      <c r="P131" s="26">
        <v>0</v>
      </c>
      <c r="Q131" s="21"/>
      <c r="R131" s="26">
        <v>26920.054</v>
      </c>
      <c r="S131" s="16"/>
    </row>
    <row r="132" spans="3:19" ht="15.75" customHeight="1">
      <c r="C132" s="301" t="s">
        <v>404</v>
      </c>
      <c r="D132" s="33" t="s">
        <v>370</v>
      </c>
      <c r="E132" s="267">
        <v>6.5</v>
      </c>
      <c r="F132" s="101"/>
      <c r="G132" s="35">
        <v>36571</v>
      </c>
      <c r="H132" s="35">
        <v>40224</v>
      </c>
      <c r="I132" s="60"/>
      <c r="J132" s="2"/>
      <c r="K132" s="24" t="s">
        <v>503</v>
      </c>
      <c r="L132" s="26">
        <v>23355.709</v>
      </c>
      <c r="M132" s="16"/>
      <c r="N132" s="26">
        <v>0</v>
      </c>
      <c r="O132" s="107"/>
      <c r="P132" s="26">
        <v>0</v>
      </c>
      <c r="Q132" s="21"/>
      <c r="R132" s="26">
        <v>23355.709</v>
      </c>
      <c r="S132" s="16"/>
    </row>
    <row r="133" spans="3:19" ht="15.75" customHeight="1">
      <c r="C133" s="301" t="s">
        <v>97</v>
      </c>
      <c r="D133" s="33" t="s">
        <v>280</v>
      </c>
      <c r="E133" s="267">
        <v>3.5</v>
      </c>
      <c r="F133" s="101"/>
      <c r="G133" s="35">
        <v>38398</v>
      </c>
      <c r="H133" s="35">
        <v>40224</v>
      </c>
      <c r="I133" s="60"/>
      <c r="J133" s="2"/>
      <c r="K133" s="24" t="s">
        <v>503</v>
      </c>
      <c r="L133" s="26">
        <v>16617.068</v>
      </c>
      <c r="M133" s="16"/>
      <c r="N133" s="26">
        <v>0</v>
      </c>
      <c r="O133" s="107"/>
      <c r="P133" s="26">
        <v>0</v>
      </c>
      <c r="Q133" s="21"/>
      <c r="R133" s="26">
        <v>16617.068</v>
      </c>
      <c r="S133" s="16"/>
    </row>
    <row r="134" spans="3:19" ht="15.75" customHeight="1">
      <c r="C134" s="301" t="s">
        <v>767</v>
      </c>
      <c r="D134" s="33" t="s">
        <v>379</v>
      </c>
      <c r="E134" s="267">
        <v>4.75</v>
      </c>
      <c r="F134" s="101"/>
      <c r="G134" s="35">
        <v>39128</v>
      </c>
      <c r="H134" s="35">
        <v>40224</v>
      </c>
      <c r="I134" s="60"/>
      <c r="J134" s="2"/>
      <c r="K134" s="24" t="s">
        <v>503</v>
      </c>
      <c r="L134" s="26">
        <v>17467.187</v>
      </c>
      <c r="M134" s="16"/>
      <c r="N134" s="26">
        <v>0</v>
      </c>
      <c r="O134" s="107"/>
      <c r="P134" s="26">
        <v>0</v>
      </c>
      <c r="Q134" s="21"/>
      <c r="R134" s="26">
        <v>17467.187</v>
      </c>
      <c r="S134" s="16"/>
    </row>
    <row r="135" spans="3:19" ht="15.75" customHeight="1">
      <c r="C135" s="301" t="s">
        <v>530</v>
      </c>
      <c r="D135" s="33" t="s">
        <v>453</v>
      </c>
      <c r="E135" s="267">
        <v>2</v>
      </c>
      <c r="F135" s="101"/>
      <c r="G135" s="35">
        <v>39507</v>
      </c>
      <c r="H135" s="35">
        <v>40237</v>
      </c>
      <c r="I135" s="60"/>
      <c r="J135" s="2"/>
      <c r="K135" s="24" t="s">
        <v>880</v>
      </c>
      <c r="L135" s="26">
        <v>28899.918</v>
      </c>
      <c r="M135" s="16"/>
      <c r="N135" s="26">
        <v>0</v>
      </c>
      <c r="O135" s="107"/>
      <c r="P135" s="26">
        <v>0</v>
      </c>
      <c r="Q135" s="21"/>
      <c r="R135" s="26">
        <v>28899.918</v>
      </c>
      <c r="S135" s="16"/>
    </row>
    <row r="136" spans="3:19" ht="15.75" customHeight="1">
      <c r="C136" s="301" t="s">
        <v>98</v>
      </c>
      <c r="D136" s="33" t="s">
        <v>375</v>
      </c>
      <c r="E136" s="267">
        <v>4</v>
      </c>
      <c r="F136" s="101"/>
      <c r="G136" s="35">
        <v>38426</v>
      </c>
      <c r="H136" s="35">
        <v>40252</v>
      </c>
      <c r="I136" s="60"/>
      <c r="J136" s="2"/>
      <c r="K136" s="24" t="s">
        <v>879</v>
      </c>
      <c r="L136" s="26">
        <v>15005.048</v>
      </c>
      <c r="M136" s="16"/>
      <c r="N136" s="26">
        <v>0</v>
      </c>
      <c r="O136" s="107"/>
      <c r="P136" s="26">
        <v>0</v>
      </c>
      <c r="Q136" s="21"/>
      <c r="R136" s="26">
        <v>15005.048</v>
      </c>
      <c r="S136" s="16"/>
    </row>
    <row r="137" spans="3:19" ht="15.75" customHeight="1">
      <c r="C137" s="301" t="s">
        <v>13</v>
      </c>
      <c r="D137" s="33" t="s">
        <v>383</v>
      </c>
      <c r="E137" s="267">
        <v>1.75</v>
      </c>
      <c r="F137" s="101"/>
      <c r="G137" s="35">
        <v>39538</v>
      </c>
      <c r="H137" s="35">
        <v>40268</v>
      </c>
      <c r="I137" s="60"/>
      <c r="J137" s="2"/>
      <c r="K137" s="24" t="s">
        <v>712</v>
      </c>
      <c r="L137" s="26">
        <v>31992.124</v>
      </c>
      <c r="M137" s="16"/>
      <c r="N137" s="26">
        <v>0</v>
      </c>
      <c r="O137" s="107"/>
      <c r="P137" s="26">
        <v>0</v>
      </c>
      <c r="Q137" s="21"/>
      <c r="R137" s="26">
        <v>31992.124</v>
      </c>
      <c r="S137" s="16"/>
    </row>
    <row r="138" spans="3:19" ht="15.75" customHeight="1">
      <c r="C138" s="301" t="s">
        <v>99</v>
      </c>
      <c r="D138" s="33" t="s">
        <v>380</v>
      </c>
      <c r="E138" s="267">
        <v>4</v>
      </c>
      <c r="F138" s="101"/>
      <c r="G138" s="35">
        <v>38457</v>
      </c>
      <c r="H138" s="35">
        <v>40283</v>
      </c>
      <c r="I138" s="60"/>
      <c r="J138" s="2"/>
      <c r="K138" s="24" t="s">
        <v>505</v>
      </c>
      <c r="L138" s="26">
        <v>15001.494</v>
      </c>
      <c r="M138" s="16"/>
      <c r="N138" s="26">
        <v>0</v>
      </c>
      <c r="O138" s="107"/>
      <c r="P138" s="26">
        <v>0</v>
      </c>
      <c r="Q138" s="21"/>
      <c r="R138" s="26">
        <v>15001.494</v>
      </c>
      <c r="S138" s="16"/>
    </row>
    <row r="139" spans="3:19" ht="15.75" customHeight="1">
      <c r="C139" s="301" t="s">
        <v>786</v>
      </c>
      <c r="D139" s="33" t="s">
        <v>302</v>
      </c>
      <c r="E139" s="267">
        <v>2.125</v>
      </c>
      <c r="F139" s="101"/>
      <c r="G139" s="35">
        <v>39568</v>
      </c>
      <c r="H139" s="35">
        <v>40298</v>
      </c>
      <c r="I139" s="60"/>
      <c r="J139" s="2"/>
      <c r="K139" s="24" t="s">
        <v>711</v>
      </c>
      <c r="L139" s="26">
        <v>32752.312</v>
      </c>
      <c r="M139" s="16"/>
      <c r="N139" s="26">
        <v>0</v>
      </c>
      <c r="O139" s="107"/>
      <c r="P139" s="26">
        <v>0</v>
      </c>
      <c r="Q139" s="21"/>
      <c r="R139" s="26">
        <v>32752.312</v>
      </c>
      <c r="S139" s="16"/>
    </row>
    <row r="140" spans="3:19" ht="15.75" customHeight="1">
      <c r="C140" s="301" t="s">
        <v>230</v>
      </c>
      <c r="D140" s="33" t="s">
        <v>457</v>
      </c>
      <c r="E140" s="267">
        <v>3.875</v>
      </c>
      <c r="F140" s="101"/>
      <c r="G140" s="35">
        <v>38488</v>
      </c>
      <c r="H140" s="35">
        <v>40313</v>
      </c>
      <c r="I140" s="60"/>
      <c r="J140" s="2"/>
      <c r="K140" s="24" t="s">
        <v>504</v>
      </c>
      <c r="L140" s="26">
        <v>18748.844</v>
      </c>
      <c r="M140" s="16"/>
      <c r="N140" s="26">
        <v>0</v>
      </c>
      <c r="O140" s="107"/>
      <c r="P140" s="26">
        <v>0</v>
      </c>
      <c r="Q140" s="21"/>
      <c r="R140" s="26">
        <v>18748.844</v>
      </c>
      <c r="S140" s="16"/>
    </row>
    <row r="141" spans="3:19" ht="15.75" customHeight="1">
      <c r="C141" s="301" t="s">
        <v>61</v>
      </c>
      <c r="D141" s="33" t="s">
        <v>381</v>
      </c>
      <c r="E141" s="267">
        <v>4.5</v>
      </c>
      <c r="F141" s="101"/>
      <c r="G141" s="35">
        <v>39217</v>
      </c>
      <c r="H141" s="35">
        <v>40313</v>
      </c>
      <c r="I141" s="60"/>
      <c r="J141" s="2"/>
      <c r="K141" s="24" t="s">
        <v>504</v>
      </c>
      <c r="L141" s="26">
        <v>18941.728</v>
      </c>
      <c r="M141" s="16"/>
      <c r="N141" s="26">
        <v>0</v>
      </c>
      <c r="O141" s="107"/>
      <c r="P141" s="26">
        <v>0</v>
      </c>
      <c r="Q141" s="21"/>
      <c r="R141" s="26">
        <v>18941.728</v>
      </c>
      <c r="S141" s="16"/>
    </row>
    <row r="142" spans="3:19" ht="15.75" customHeight="1">
      <c r="C142" s="301"/>
      <c r="D142" s="33"/>
      <c r="E142" s="267"/>
      <c r="F142" s="101"/>
      <c r="G142" s="35"/>
      <c r="H142" s="35"/>
      <c r="I142" s="60"/>
      <c r="J142" s="2"/>
      <c r="K142" s="24"/>
      <c r="L142" s="26"/>
      <c r="M142" s="16"/>
      <c r="N142" s="26"/>
      <c r="O142" s="107"/>
      <c r="P142" s="26"/>
      <c r="Q142" s="21"/>
      <c r="R142" s="26"/>
      <c r="S142" s="16"/>
    </row>
    <row r="143" spans="3:19" ht="15.75" customHeight="1">
      <c r="C143" s="301"/>
      <c r="D143" s="33"/>
      <c r="E143" s="267"/>
      <c r="F143" s="101"/>
      <c r="G143" s="35"/>
      <c r="H143" s="35"/>
      <c r="I143" s="60"/>
      <c r="J143" s="2"/>
      <c r="K143" s="24"/>
      <c r="L143" s="26"/>
      <c r="M143" s="16"/>
      <c r="N143" s="26"/>
      <c r="O143" s="107"/>
      <c r="P143" s="26"/>
      <c r="Q143" s="21"/>
      <c r="R143" s="26"/>
      <c r="S143" s="16"/>
    </row>
    <row r="144" spans="3:19" ht="15.75" customHeight="1">
      <c r="C144" s="301"/>
      <c r="D144" s="33"/>
      <c r="E144" s="267"/>
      <c r="F144" s="101"/>
      <c r="G144" s="35"/>
      <c r="H144" s="35"/>
      <c r="I144" s="60"/>
      <c r="J144" s="2"/>
      <c r="K144" s="24"/>
      <c r="L144" s="26"/>
      <c r="M144" s="16"/>
      <c r="N144" s="26"/>
      <c r="O144" s="107"/>
      <c r="P144" s="26"/>
      <c r="Q144" s="21"/>
      <c r="R144" s="26"/>
      <c r="S144" s="16"/>
    </row>
    <row r="145" spans="3:19" ht="15.75" customHeight="1">
      <c r="C145" s="301"/>
      <c r="D145" s="33"/>
      <c r="E145" s="267"/>
      <c r="F145" s="101"/>
      <c r="G145" s="35"/>
      <c r="H145" s="35"/>
      <c r="I145" s="60"/>
      <c r="J145" s="2"/>
      <c r="K145" s="24"/>
      <c r="L145" s="26"/>
      <c r="M145" s="16"/>
      <c r="N145" s="26"/>
      <c r="O145" s="107"/>
      <c r="P145" s="26"/>
      <c r="Q145" s="21"/>
      <c r="R145" s="26"/>
      <c r="S145" s="16"/>
    </row>
    <row r="146" spans="3:19" ht="15.75" customHeight="1">
      <c r="C146" s="301"/>
      <c r="D146" s="33"/>
      <c r="E146" s="267"/>
      <c r="F146" s="101"/>
      <c r="G146" s="35"/>
      <c r="H146" s="35"/>
      <c r="I146" s="60"/>
      <c r="J146" s="2"/>
      <c r="K146" s="24"/>
      <c r="L146" s="26"/>
      <c r="M146" s="16"/>
      <c r="N146" s="26"/>
      <c r="O146" s="107"/>
      <c r="P146" s="26"/>
      <c r="Q146" s="21"/>
      <c r="R146" s="26"/>
      <c r="S146" s="16"/>
    </row>
    <row r="147" spans="3:19" ht="15.75" customHeight="1">
      <c r="C147" s="301"/>
      <c r="D147" s="33"/>
      <c r="E147" s="267"/>
      <c r="F147" s="101"/>
      <c r="G147" s="35"/>
      <c r="H147" s="35"/>
      <c r="I147" s="60"/>
      <c r="J147" s="2"/>
      <c r="K147" s="24"/>
      <c r="L147" s="26"/>
      <c r="M147" s="16"/>
      <c r="N147" s="26"/>
      <c r="O147" s="107"/>
      <c r="P147" s="26"/>
      <c r="Q147" s="21"/>
      <c r="R147" s="26"/>
      <c r="S147" s="16"/>
    </row>
    <row r="148" spans="3:19" ht="15.75" customHeight="1">
      <c r="C148" s="301"/>
      <c r="D148" s="33"/>
      <c r="E148" s="267"/>
      <c r="F148" s="101"/>
      <c r="G148" s="35"/>
      <c r="H148" s="35"/>
      <c r="I148" s="60"/>
      <c r="J148" s="2"/>
      <c r="K148" s="24"/>
      <c r="L148" s="26"/>
      <c r="M148" s="16"/>
      <c r="N148" s="26"/>
      <c r="O148" s="107"/>
      <c r="P148" s="26"/>
      <c r="Q148" s="21"/>
      <c r="R148" s="26"/>
      <c r="S148" s="16"/>
    </row>
    <row r="149" spans="3:19" ht="15.75" customHeight="1">
      <c r="C149" s="301"/>
      <c r="D149" s="33"/>
      <c r="E149" s="267"/>
      <c r="F149" s="101"/>
      <c r="G149" s="35"/>
      <c r="H149" s="35"/>
      <c r="I149" s="60"/>
      <c r="J149" s="2"/>
      <c r="K149" s="24"/>
      <c r="L149" s="26"/>
      <c r="M149" s="16"/>
      <c r="N149" s="26"/>
      <c r="O149" s="107"/>
      <c r="P149" s="26"/>
      <c r="Q149" s="21"/>
      <c r="R149" s="26"/>
      <c r="S149" s="16"/>
    </row>
    <row r="150" spans="3:19" ht="15.75" customHeight="1">
      <c r="C150" s="301"/>
      <c r="D150" s="33"/>
      <c r="E150" s="267"/>
      <c r="F150" s="101"/>
      <c r="G150" s="35"/>
      <c r="H150" s="35"/>
      <c r="I150" s="60"/>
      <c r="J150" s="2"/>
      <c r="K150" s="24"/>
      <c r="L150" s="26"/>
      <c r="M150" s="16"/>
      <c r="N150" s="26"/>
      <c r="O150" s="107"/>
      <c r="P150" s="26"/>
      <c r="Q150" s="21"/>
      <c r="R150" s="26"/>
      <c r="S150" s="16"/>
    </row>
    <row r="151" spans="3:19" ht="15.75" customHeight="1">
      <c r="C151" s="301"/>
      <c r="D151" s="33"/>
      <c r="E151" s="267"/>
      <c r="F151" s="101"/>
      <c r="G151" s="35"/>
      <c r="H151" s="35"/>
      <c r="I151" s="60"/>
      <c r="J151" s="2"/>
      <c r="K151" s="24"/>
      <c r="L151" s="26"/>
      <c r="M151" s="16"/>
      <c r="N151" s="26"/>
      <c r="O151" s="107"/>
      <c r="P151" s="26"/>
      <c r="Q151" s="21"/>
      <c r="R151" s="26"/>
      <c r="S151" s="16"/>
    </row>
    <row r="152" spans="3:19" ht="15.75" customHeight="1">
      <c r="C152" s="301"/>
      <c r="D152" s="33"/>
      <c r="E152" s="267"/>
      <c r="F152" s="101"/>
      <c r="G152" s="35"/>
      <c r="H152" s="35"/>
      <c r="I152" s="60"/>
      <c r="J152" s="2"/>
      <c r="K152" s="24"/>
      <c r="L152" s="26"/>
      <c r="M152" s="16"/>
      <c r="N152" s="26"/>
      <c r="O152" s="107"/>
      <c r="P152" s="26"/>
      <c r="Q152" s="21"/>
      <c r="R152" s="26"/>
      <c r="S152" s="16"/>
    </row>
    <row r="153" spans="3:19" ht="15.75" customHeight="1">
      <c r="C153" s="301"/>
      <c r="D153" s="33"/>
      <c r="E153" s="267"/>
      <c r="F153" s="101"/>
      <c r="G153" s="35"/>
      <c r="H153" s="35"/>
      <c r="I153" s="60"/>
      <c r="J153" s="2"/>
      <c r="K153" s="24"/>
      <c r="L153" s="26"/>
      <c r="M153" s="16"/>
      <c r="N153" s="26"/>
      <c r="O153" s="107"/>
      <c r="P153" s="26"/>
      <c r="Q153" s="21"/>
      <c r="R153" s="26"/>
      <c r="S153" s="16"/>
    </row>
    <row r="154" spans="3:19" ht="15.75" customHeight="1">
      <c r="C154" s="301"/>
      <c r="D154" s="33"/>
      <c r="E154" s="267"/>
      <c r="F154" s="101"/>
      <c r="G154" s="35"/>
      <c r="H154" s="35"/>
      <c r="I154" s="60"/>
      <c r="J154" s="2"/>
      <c r="K154" s="24"/>
      <c r="L154" s="26"/>
      <c r="M154" s="16"/>
      <c r="N154" s="26"/>
      <c r="O154" s="107"/>
      <c r="P154" s="26"/>
      <c r="Q154" s="21"/>
      <c r="R154" s="26"/>
      <c r="S154" s="16"/>
    </row>
    <row r="155" spans="3:19" ht="15.75" customHeight="1">
      <c r="C155" s="301"/>
      <c r="D155" s="33"/>
      <c r="E155" s="267"/>
      <c r="F155" s="101"/>
      <c r="G155" s="35"/>
      <c r="H155" s="35"/>
      <c r="I155" s="60"/>
      <c r="J155" s="2"/>
      <c r="K155" s="24"/>
      <c r="L155" s="26"/>
      <c r="M155" s="16"/>
      <c r="N155" s="26"/>
      <c r="O155" s="107"/>
      <c r="P155" s="26"/>
      <c r="Q155" s="21"/>
      <c r="R155" s="26"/>
      <c r="S155" s="16"/>
    </row>
    <row r="156" spans="3:19" ht="15.75" customHeight="1">
      <c r="C156" s="301"/>
      <c r="D156" s="33"/>
      <c r="E156" s="267"/>
      <c r="F156" s="101"/>
      <c r="G156" s="35"/>
      <c r="H156" s="35"/>
      <c r="I156" s="60"/>
      <c r="J156" s="2"/>
      <c r="K156" s="24"/>
      <c r="L156" s="26"/>
      <c r="M156" s="16"/>
      <c r="N156" s="26"/>
      <c r="O156" s="107"/>
      <c r="P156" s="26"/>
      <c r="Q156" s="21"/>
      <c r="R156" s="26"/>
      <c r="S156" s="16"/>
    </row>
    <row r="157" spans="1:19" ht="15.75" customHeight="1" thickBot="1">
      <c r="A157" s="65"/>
      <c r="B157" s="65"/>
      <c r="C157" s="332"/>
      <c r="D157" s="66"/>
      <c r="E157" s="333"/>
      <c r="F157" s="110"/>
      <c r="G157" s="360"/>
      <c r="H157" s="360"/>
      <c r="I157" s="361"/>
      <c r="J157" s="85"/>
      <c r="K157" s="362"/>
      <c r="L157" s="363"/>
      <c r="M157" s="67"/>
      <c r="N157" s="363"/>
      <c r="O157" s="364"/>
      <c r="P157" s="363"/>
      <c r="Q157" s="68"/>
      <c r="R157" s="363"/>
      <c r="S157" s="67"/>
    </row>
    <row r="158" spans="1:19" s="274" customFormat="1" ht="27.75" customHeight="1" thickBot="1" thickTop="1">
      <c r="A158" s="275">
        <v>4</v>
      </c>
      <c r="B158" s="352" t="s">
        <v>141</v>
      </c>
      <c r="C158" s="299"/>
      <c r="D158" s="277"/>
      <c r="E158" s="277"/>
      <c r="F158" s="277"/>
      <c r="G158" s="277"/>
      <c r="H158" s="277"/>
      <c r="I158" s="277"/>
      <c r="J158" s="277"/>
      <c r="K158" s="277"/>
      <c r="L158" s="277"/>
      <c r="M158" s="277"/>
      <c r="N158" s="277"/>
      <c r="O158" s="277"/>
      <c r="P158" s="277"/>
      <c r="Q158" s="277"/>
      <c r="R158" s="277"/>
      <c r="S158" s="353"/>
    </row>
    <row r="159" spans="1:19" ht="15.75" thickTop="1">
      <c r="A159" s="507" t="s">
        <v>130</v>
      </c>
      <c r="B159" s="507"/>
      <c r="C159" s="507"/>
      <c r="D159" s="507"/>
      <c r="E159" s="507"/>
      <c r="F159" s="499"/>
      <c r="G159" s="504" t="s">
        <v>556</v>
      </c>
      <c r="H159" s="504" t="s">
        <v>132</v>
      </c>
      <c r="I159" s="498" t="s">
        <v>131</v>
      </c>
      <c r="J159" s="499"/>
      <c r="K159" s="504" t="s">
        <v>557</v>
      </c>
      <c r="L159" s="502" t="s">
        <v>129</v>
      </c>
      <c r="M159" s="503"/>
      <c r="N159" s="503"/>
      <c r="O159" s="503"/>
      <c r="P159" s="503"/>
      <c r="Q159" s="503"/>
      <c r="R159" s="503"/>
      <c r="S159" s="503"/>
    </row>
    <row r="160" spans="1:19" ht="23.25" customHeight="1">
      <c r="A160" s="508"/>
      <c r="B160" s="508"/>
      <c r="C160" s="508"/>
      <c r="D160" s="508"/>
      <c r="E160" s="508"/>
      <c r="F160" s="501"/>
      <c r="G160" s="505"/>
      <c r="H160" s="505"/>
      <c r="I160" s="500"/>
      <c r="J160" s="501"/>
      <c r="K160" s="505"/>
      <c r="L160" s="496" t="s">
        <v>133</v>
      </c>
      <c r="M160" s="497"/>
      <c r="N160" s="496" t="s">
        <v>179</v>
      </c>
      <c r="O160" s="497"/>
      <c r="P160" s="496" t="s">
        <v>180</v>
      </c>
      <c r="Q160" s="497"/>
      <c r="R160" s="496" t="s">
        <v>235</v>
      </c>
      <c r="S160" s="506"/>
    </row>
    <row r="161" spans="1:19" ht="33.75" customHeight="1">
      <c r="A161" s="150" t="s">
        <v>834</v>
      </c>
      <c r="B161" s="41"/>
      <c r="G161" s="13"/>
      <c r="H161" s="13"/>
      <c r="I161" s="13"/>
      <c r="J161" s="25"/>
      <c r="K161" s="46"/>
      <c r="L161" s="9"/>
      <c r="N161" s="9"/>
      <c r="O161" s="8"/>
      <c r="P161" s="6"/>
      <c r="R161" s="26"/>
      <c r="S161" s="16"/>
    </row>
    <row r="162" spans="3:19" ht="15.75" customHeight="1">
      <c r="C162" s="301" t="s">
        <v>444</v>
      </c>
      <c r="D162" s="33" t="s">
        <v>692</v>
      </c>
      <c r="E162" s="267">
        <v>2.625</v>
      </c>
      <c r="F162" s="101"/>
      <c r="G162" s="35">
        <v>39601</v>
      </c>
      <c r="H162" s="35">
        <v>40329</v>
      </c>
      <c r="I162" s="60"/>
      <c r="J162" s="2"/>
      <c r="K162" s="24" t="s">
        <v>501</v>
      </c>
      <c r="L162" s="26">
        <v>32407.0944</v>
      </c>
      <c r="M162" s="16"/>
      <c r="N162" s="26">
        <v>0</v>
      </c>
      <c r="O162" s="107"/>
      <c r="P162" s="26">
        <v>0</v>
      </c>
      <c r="Q162" s="21"/>
      <c r="R162" s="26">
        <v>32407.0944</v>
      </c>
      <c r="S162" s="16"/>
    </row>
    <row r="163" spans="3:19" ht="15.75" customHeight="1">
      <c r="C163" s="301" t="s">
        <v>112</v>
      </c>
      <c r="D163" s="33" t="s">
        <v>922</v>
      </c>
      <c r="E163" s="267">
        <v>3.625</v>
      </c>
      <c r="F163" s="101"/>
      <c r="G163" s="35">
        <v>38518</v>
      </c>
      <c r="H163" s="35">
        <v>40344</v>
      </c>
      <c r="I163" s="60"/>
      <c r="J163" s="2"/>
      <c r="K163" s="24" t="s">
        <v>316</v>
      </c>
      <c r="L163" s="26">
        <v>14001.099</v>
      </c>
      <c r="M163" s="16"/>
      <c r="N163" s="26">
        <v>0</v>
      </c>
      <c r="O163" s="107"/>
      <c r="P163" s="26">
        <v>0</v>
      </c>
      <c r="Q163" s="21"/>
      <c r="R163" s="26">
        <v>14001.099</v>
      </c>
      <c r="S163" s="16"/>
    </row>
    <row r="164" spans="3:19" ht="15.75" customHeight="1">
      <c r="C164" s="301" t="s">
        <v>438</v>
      </c>
      <c r="D164" s="33" t="s">
        <v>59</v>
      </c>
      <c r="E164" s="267">
        <v>2.875</v>
      </c>
      <c r="F164" s="101"/>
      <c r="G164" s="35">
        <v>39629</v>
      </c>
      <c r="H164" s="35">
        <v>40359</v>
      </c>
      <c r="I164" s="60"/>
      <c r="J164" s="2"/>
      <c r="K164" s="24" t="s">
        <v>502</v>
      </c>
      <c r="L164" s="26">
        <v>33218.7457</v>
      </c>
      <c r="M164" s="16"/>
      <c r="N164" s="26">
        <v>0</v>
      </c>
      <c r="O164" s="107"/>
      <c r="P164" s="26">
        <v>0</v>
      </c>
      <c r="Q164" s="21"/>
      <c r="R164" s="26">
        <v>33218.7457</v>
      </c>
      <c r="S164" s="16"/>
    </row>
    <row r="165" spans="3:19" ht="15.75" customHeight="1">
      <c r="C165" s="301" t="s">
        <v>622</v>
      </c>
      <c r="D165" s="33" t="s">
        <v>923</v>
      </c>
      <c r="E165" s="267">
        <v>3.875</v>
      </c>
      <c r="F165" s="101"/>
      <c r="G165" s="35">
        <v>38548</v>
      </c>
      <c r="H165" s="35">
        <v>40374</v>
      </c>
      <c r="I165" s="60"/>
      <c r="J165" s="2"/>
      <c r="K165" s="24" t="s">
        <v>456</v>
      </c>
      <c r="L165" s="26">
        <v>13000.529</v>
      </c>
      <c r="M165" s="16"/>
      <c r="N165" s="26">
        <v>0</v>
      </c>
      <c r="O165" s="107"/>
      <c r="P165" s="26">
        <v>0</v>
      </c>
      <c r="Q165" s="21"/>
      <c r="R165" s="26">
        <v>13000.529</v>
      </c>
      <c r="S165" s="16"/>
    </row>
    <row r="166" spans="3:19" ht="15.75" customHeight="1">
      <c r="C166" s="301" t="s">
        <v>602</v>
      </c>
      <c r="D166" s="33" t="s">
        <v>377</v>
      </c>
      <c r="E166" s="267">
        <v>5.75</v>
      </c>
      <c r="F166" s="101"/>
      <c r="G166" s="35">
        <v>36753</v>
      </c>
      <c r="H166" s="35">
        <v>40405</v>
      </c>
      <c r="I166" s="60"/>
      <c r="J166" s="2"/>
      <c r="K166" s="24" t="s">
        <v>921</v>
      </c>
      <c r="L166" s="26">
        <v>22437.594</v>
      </c>
      <c r="M166" s="16"/>
      <c r="N166" s="26">
        <v>0</v>
      </c>
      <c r="O166" s="107"/>
      <c r="P166" s="26">
        <v>0</v>
      </c>
      <c r="Q166" s="21"/>
      <c r="R166" s="26">
        <v>22437.594</v>
      </c>
      <c r="S166" s="16"/>
    </row>
    <row r="167" spans="3:19" ht="15.75" customHeight="1">
      <c r="C167" s="301" t="s">
        <v>713</v>
      </c>
      <c r="D167" s="33" t="s">
        <v>368</v>
      </c>
      <c r="E167" s="267">
        <v>4.125</v>
      </c>
      <c r="F167" s="101"/>
      <c r="G167" s="35">
        <v>38579</v>
      </c>
      <c r="H167" s="35">
        <v>40405</v>
      </c>
      <c r="I167" s="60"/>
      <c r="J167" s="2"/>
      <c r="K167" s="24" t="s">
        <v>921</v>
      </c>
      <c r="L167" s="26">
        <v>14963.424</v>
      </c>
      <c r="M167" s="16"/>
      <c r="N167" s="26">
        <v>0</v>
      </c>
      <c r="O167" s="107"/>
      <c r="P167" s="26">
        <v>0</v>
      </c>
      <c r="Q167" s="21"/>
      <c r="R167" s="26">
        <v>14963.424</v>
      </c>
      <c r="S167" s="16"/>
    </row>
    <row r="168" spans="3:19" ht="15.75" customHeight="1">
      <c r="C168" s="301" t="s">
        <v>718</v>
      </c>
      <c r="D168" s="33" t="s">
        <v>372</v>
      </c>
      <c r="E168" s="267">
        <v>3.875</v>
      </c>
      <c r="F168" s="101"/>
      <c r="G168" s="35">
        <v>38610</v>
      </c>
      <c r="H168" s="35">
        <v>40436</v>
      </c>
      <c r="I168" s="60"/>
      <c r="J168" s="2"/>
      <c r="K168" s="24" t="s">
        <v>28</v>
      </c>
      <c r="L168" s="26">
        <v>13000.827</v>
      </c>
      <c r="M168" s="16"/>
      <c r="N168" s="26">
        <v>0</v>
      </c>
      <c r="O168" s="107"/>
      <c r="P168" s="26">
        <v>0</v>
      </c>
      <c r="Q168" s="21"/>
      <c r="R168" s="26">
        <v>13000.827</v>
      </c>
      <c r="S168" s="16"/>
    </row>
    <row r="169" spans="3:19" ht="15.75" customHeight="1">
      <c r="C169" s="301" t="s">
        <v>839</v>
      </c>
      <c r="D169" s="33" t="s">
        <v>374</v>
      </c>
      <c r="E169" s="267">
        <v>4.25</v>
      </c>
      <c r="F169" s="101"/>
      <c r="G169" s="35">
        <v>38642</v>
      </c>
      <c r="H169" s="35">
        <v>40466</v>
      </c>
      <c r="I169" s="60"/>
      <c r="J169" s="2"/>
      <c r="K169" s="24" t="s">
        <v>281</v>
      </c>
      <c r="L169" s="26">
        <v>13000.862</v>
      </c>
      <c r="M169" s="16"/>
      <c r="N169" s="26">
        <v>0</v>
      </c>
      <c r="O169" s="107"/>
      <c r="P169" s="26">
        <v>0</v>
      </c>
      <c r="Q169" s="21"/>
      <c r="R169" s="26">
        <v>13000.862</v>
      </c>
      <c r="S169" s="16"/>
    </row>
    <row r="170" spans="3:19" ht="15.75" customHeight="1">
      <c r="C170" s="301" t="s">
        <v>661</v>
      </c>
      <c r="D170" s="33" t="s">
        <v>376</v>
      </c>
      <c r="E170" s="267">
        <v>4.5</v>
      </c>
      <c r="F170" s="101"/>
      <c r="G170" s="35">
        <v>38671</v>
      </c>
      <c r="H170" s="35">
        <v>40497</v>
      </c>
      <c r="I170" s="60"/>
      <c r="J170" s="2"/>
      <c r="K170" s="24" t="s">
        <v>371</v>
      </c>
      <c r="L170" s="26">
        <v>15961.105</v>
      </c>
      <c r="M170" s="16"/>
      <c r="N170" s="26">
        <v>0</v>
      </c>
      <c r="O170" s="107"/>
      <c r="P170" s="26">
        <v>0</v>
      </c>
      <c r="Q170" s="21"/>
      <c r="R170" s="26">
        <v>15961.105</v>
      </c>
      <c r="S170" s="16"/>
    </row>
    <row r="171" spans="3:19" ht="15.75" customHeight="1">
      <c r="C171" s="301" t="s">
        <v>275</v>
      </c>
      <c r="D171" s="33" t="s">
        <v>378</v>
      </c>
      <c r="E171" s="267">
        <v>4.375</v>
      </c>
      <c r="F171" s="101"/>
      <c r="G171" s="35">
        <v>38701</v>
      </c>
      <c r="H171" s="35">
        <v>40527</v>
      </c>
      <c r="I171" s="60"/>
      <c r="J171" s="2"/>
      <c r="K171" s="24" t="s">
        <v>468</v>
      </c>
      <c r="L171" s="26">
        <v>13000.813</v>
      </c>
      <c r="M171" s="16"/>
      <c r="N171" s="26">
        <v>0</v>
      </c>
      <c r="O171" s="107"/>
      <c r="P171" s="26">
        <v>0</v>
      </c>
      <c r="Q171" s="21"/>
      <c r="R171" s="26">
        <v>13000.813</v>
      </c>
      <c r="S171" s="16"/>
    </row>
    <row r="172" spans="3:19" ht="15.75" customHeight="1">
      <c r="C172" s="301" t="s">
        <v>45</v>
      </c>
      <c r="D172" s="33" t="s">
        <v>382</v>
      </c>
      <c r="E172" s="267">
        <v>4.25</v>
      </c>
      <c r="F172" s="101"/>
      <c r="G172" s="35">
        <v>38734</v>
      </c>
      <c r="H172" s="35">
        <v>40558</v>
      </c>
      <c r="I172" s="60"/>
      <c r="J172" s="2"/>
      <c r="K172" s="24" t="s">
        <v>257</v>
      </c>
      <c r="L172" s="26">
        <v>13001.339</v>
      </c>
      <c r="M172" s="16"/>
      <c r="N172" s="26">
        <v>0</v>
      </c>
      <c r="O172" s="107"/>
      <c r="P172" s="26">
        <v>0</v>
      </c>
      <c r="Q172" s="21"/>
      <c r="R172" s="26">
        <v>13001.339</v>
      </c>
      <c r="S172" s="16" t="s">
        <v>841</v>
      </c>
    </row>
    <row r="173" spans="3:19" ht="15.75" customHeight="1">
      <c r="C173" s="301" t="s">
        <v>603</v>
      </c>
      <c r="D173" s="33" t="s">
        <v>370</v>
      </c>
      <c r="E173" s="267">
        <v>5</v>
      </c>
      <c r="F173" s="101"/>
      <c r="G173" s="35">
        <v>36937</v>
      </c>
      <c r="H173" s="35">
        <v>40589</v>
      </c>
      <c r="I173" s="60"/>
      <c r="J173" s="2"/>
      <c r="K173" s="24" t="s">
        <v>503</v>
      </c>
      <c r="L173" s="26">
        <v>23436.329</v>
      </c>
      <c r="M173" s="16"/>
      <c r="N173" s="26">
        <v>0</v>
      </c>
      <c r="O173" s="107"/>
      <c r="P173" s="26">
        <v>0</v>
      </c>
      <c r="Q173" s="21"/>
      <c r="R173" s="26">
        <v>23436.329</v>
      </c>
      <c r="S173" s="16"/>
    </row>
    <row r="174" spans="3:19" ht="15.75" customHeight="1">
      <c r="C174" s="301" t="s">
        <v>582</v>
      </c>
      <c r="D174" s="33" t="s">
        <v>455</v>
      </c>
      <c r="E174" s="267">
        <v>4.5</v>
      </c>
      <c r="F174" s="101"/>
      <c r="G174" s="35">
        <v>38776</v>
      </c>
      <c r="H174" s="35">
        <v>40602</v>
      </c>
      <c r="I174" s="60"/>
      <c r="J174" s="2"/>
      <c r="K174" s="24" t="s">
        <v>880</v>
      </c>
      <c r="L174" s="26">
        <v>17500.138</v>
      </c>
      <c r="M174" s="16"/>
      <c r="N174" s="26">
        <v>0</v>
      </c>
      <c r="O174" s="107"/>
      <c r="P174" s="26">
        <v>0</v>
      </c>
      <c r="Q174" s="21"/>
      <c r="R174" s="26">
        <v>17500.138</v>
      </c>
      <c r="S174" s="16" t="s">
        <v>841</v>
      </c>
    </row>
    <row r="175" spans="3:19" ht="15.75" customHeight="1">
      <c r="C175" s="301" t="s">
        <v>508</v>
      </c>
      <c r="D175" s="33" t="s">
        <v>280</v>
      </c>
      <c r="E175" s="267">
        <v>4.75</v>
      </c>
      <c r="F175" s="101"/>
      <c r="G175" s="35">
        <v>38807</v>
      </c>
      <c r="H175" s="35">
        <v>40633</v>
      </c>
      <c r="I175" s="60"/>
      <c r="J175" s="2"/>
      <c r="K175" s="24" t="s">
        <v>712</v>
      </c>
      <c r="L175" s="26">
        <v>17497.861</v>
      </c>
      <c r="M175" s="16"/>
      <c r="N175" s="26">
        <v>0</v>
      </c>
      <c r="O175" s="107"/>
      <c r="P175" s="26">
        <v>0</v>
      </c>
      <c r="Q175" s="21"/>
      <c r="R175" s="26">
        <v>17497.861</v>
      </c>
      <c r="S175" s="16" t="s">
        <v>841</v>
      </c>
    </row>
    <row r="176" spans="3:19" ht="15.75" customHeight="1">
      <c r="C176" s="301" t="s">
        <v>625</v>
      </c>
      <c r="D176" s="33" t="s">
        <v>380</v>
      </c>
      <c r="E176" s="267">
        <v>4.875</v>
      </c>
      <c r="F176" s="101"/>
      <c r="G176" s="35">
        <v>38838</v>
      </c>
      <c r="H176" s="35">
        <v>40663</v>
      </c>
      <c r="I176" s="60"/>
      <c r="J176" s="2"/>
      <c r="K176" s="24" t="s">
        <v>711</v>
      </c>
      <c r="L176" s="26">
        <v>17501.477</v>
      </c>
      <c r="M176" s="16"/>
      <c r="N176" s="26">
        <v>0</v>
      </c>
      <c r="O176" s="107"/>
      <c r="P176" s="26">
        <v>0</v>
      </c>
      <c r="Q176" s="21"/>
      <c r="R176" s="26">
        <v>17501.477</v>
      </c>
      <c r="S176" s="16" t="s">
        <v>841</v>
      </c>
    </row>
    <row r="177" spans="3:19" ht="15.75" customHeight="1">
      <c r="C177" s="301" t="s">
        <v>2</v>
      </c>
      <c r="D177" s="33" t="s">
        <v>457</v>
      </c>
      <c r="E177" s="267">
        <v>4.875</v>
      </c>
      <c r="F177" s="101"/>
      <c r="G177" s="35">
        <v>38868</v>
      </c>
      <c r="H177" s="35">
        <v>40694</v>
      </c>
      <c r="I177" s="60"/>
      <c r="J177" s="2"/>
      <c r="K177" s="24" t="s">
        <v>501</v>
      </c>
      <c r="L177" s="26">
        <v>17144.592</v>
      </c>
      <c r="M177" s="16"/>
      <c r="N177" s="26">
        <v>0</v>
      </c>
      <c r="O177" s="107"/>
      <c r="P177" s="26">
        <v>0</v>
      </c>
      <c r="Q177" s="21"/>
      <c r="R177" s="26">
        <v>17144.592</v>
      </c>
      <c r="S177" s="16" t="s">
        <v>841</v>
      </c>
    </row>
    <row r="178" spans="3:19" ht="15.75" customHeight="1">
      <c r="C178" s="301" t="s">
        <v>446</v>
      </c>
      <c r="D178" s="33" t="s">
        <v>922</v>
      </c>
      <c r="E178" s="267">
        <v>5.125</v>
      </c>
      <c r="F178" s="101"/>
      <c r="G178" s="35">
        <v>38898</v>
      </c>
      <c r="H178" s="35">
        <v>40724</v>
      </c>
      <c r="I178" s="60"/>
      <c r="J178" s="2"/>
      <c r="K178" s="24" t="s">
        <v>502</v>
      </c>
      <c r="L178" s="26">
        <v>17500.283</v>
      </c>
      <c r="M178" s="16"/>
      <c r="N178" s="26">
        <v>0</v>
      </c>
      <c r="O178" s="107"/>
      <c r="P178" s="26">
        <v>0</v>
      </c>
      <c r="Q178" s="21"/>
      <c r="R178" s="26">
        <v>17500.283</v>
      </c>
      <c r="S178" s="16" t="s">
        <v>841</v>
      </c>
    </row>
    <row r="179" spans="3:19" ht="15.75" customHeight="1">
      <c r="C179" s="301" t="s">
        <v>595</v>
      </c>
      <c r="D179" s="33" t="s">
        <v>923</v>
      </c>
      <c r="E179" s="267">
        <v>4.875</v>
      </c>
      <c r="F179" s="101"/>
      <c r="G179" s="35">
        <v>38929</v>
      </c>
      <c r="H179" s="35">
        <v>40755</v>
      </c>
      <c r="I179" s="60"/>
      <c r="J179" s="2"/>
      <c r="K179" s="24" t="s">
        <v>458</v>
      </c>
      <c r="L179" s="26">
        <v>16830.671</v>
      </c>
      <c r="M179" s="16"/>
      <c r="N179" s="26">
        <v>0</v>
      </c>
      <c r="O179" s="107"/>
      <c r="P179" s="26">
        <v>0</v>
      </c>
      <c r="Q179" s="21"/>
      <c r="R179" s="26">
        <v>16830.671</v>
      </c>
      <c r="S179" s="16" t="s">
        <v>841</v>
      </c>
    </row>
    <row r="180" spans="3:19" ht="15.75" customHeight="1">
      <c r="C180" s="301" t="s">
        <v>604</v>
      </c>
      <c r="D180" s="33" t="s">
        <v>377</v>
      </c>
      <c r="E180" s="267">
        <v>5</v>
      </c>
      <c r="F180" s="101"/>
      <c r="G180" s="35">
        <v>37118</v>
      </c>
      <c r="H180" s="35">
        <v>40770</v>
      </c>
      <c r="I180" s="60"/>
      <c r="J180" s="2"/>
      <c r="K180" s="24" t="s">
        <v>921</v>
      </c>
      <c r="L180" s="26">
        <v>26635.316</v>
      </c>
      <c r="M180" s="16"/>
      <c r="N180" s="26">
        <v>0</v>
      </c>
      <c r="O180" s="107"/>
      <c r="P180" s="26">
        <v>0</v>
      </c>
      <c r="Q180" s="21"/>
      <c r="R180" s="26">
        <v>26635.316</v>
      </c>
      <c r="S180" s="16"/>
    </row>
    <row r="181" spans="3:19" ht="15.75" customHeight="1">
      <c r="C181" s="301" t="s">
        <v>512</v>
      </c>
      <c r="D181" s="33" t="s">
        <v>368</v>
      </c>
      <c r="E181" s="267">
        <v>4.625</v>
      </c>
      <c r="F181" s="101"/>
      <c r="G181" s="35">
        <v>38960</v>
      </c>
      <c r="H181" s="35">
        <v>40786</v>
      </c>
      <c r="I181" s="60"/>
      <c r="J181" s="2"/>
      <c r="K181" s="24" t="s">
        <v>678</v>
      </c>
      <c r="L181" s="26">
        <v>17500.676</v>
      </c>
      <c r="M181" s="16"/>
      <c r="N181" s="26">
        <v>0</v>
      </c>
      <c r="O181" s="107"/>
      <c r="P181" s="26">
        <v>0</v>
      </c>
      <c r="Q181" s="21"/>
      <c r="R181" s="26">
        <v>17500.676</v>
      </c>
      <c r="S181" s="16" t="s">
        <v>841</v>
      </c>
    </row>
    <row r="182" spans="3:19" ht="15.75" customHeight="1">
      <c r="C182" s="301" t="s">
        <v>198</v>
      </c>
      <c r="D182" s="33" t="s">
        <v>372</v>
      </c>
      <c r="E182" s="267">
        <v>4.5</v>
      </c>
      <c r="F182" s="101"/>
      <c r="G182" s="35">
        <v>38992</v>
      </c>
      <c r="H182" s="35">
        <v>40816</v>
      </c>
      <c r="I182" s="60"/>
      <c r="J182" s="2"/>
      <c r="K182" s="24" t="s">
        <v>279</v>
      </c>
      <c r="L182" s="26">
        <v>17500.158</v>
      </c>
      <c r="M182" s="16"/>
      <c r="N182" s="26">
        <v>0</v>
      </c>
      <c r="O182" s="107"/>
      <c r="P182" s="26">
        <v>0</v>
      </c>
      <c r="Q182" s="21"/>
      <c r="R182" s="26">
        <v>17500.158</v>
      </c>
      <c r="S182" s="16"/>
    </row>
    <row r="183" spans="3:19" ht="15.75" customHeight="1">
      <c r="C183" s="301" t="s">
        <v>57</v>
      </c>
      <c r="D183" s="33" t="s">
        <v>374</v>
      </c>
      <c r="E183" s="267">
        <v>4.625</v>
      </c>
      <c r="F183" s="101"/>
      <c r="G183" s="35">
        <v>39021</v>
      </c>
      <c r="H183" s="35">
        <v>40847</v>
      </c>
      <c r="I183" s="60"/>
      <c r="J183" s="2"/>
      <c r="K183" s="24" t="s">
        <v>369</v>
      </c>
      <c r="L183" s="26">
        <v>16181.388</v>
      </c>
      <c r="M183" s="16"/>
      <c r="N183" s="26">
        <v>0</v>
      </c>
      <c r="O183" s="107"/>
      <c r="P183" s="26">
        <v>0</v>
      </c>
      <c r="Q183" s="21"/>
      <c r="R183" s="26">
        <v>16181.388</v>
      </c>
      <c r="S183" s="16"/>
    </row>
    <row r="184" spans="3:19" ht="15.75" customHeight="1">
      <c r="C184" s="301" t="s">
        <v>553</v>
      </c>
      <c r="D184" s="33" t="s">
        <v>376</v>
      </c>
      <c r="E184" s="267">
        <v>4.5</v>
      </c>
      <c r="F184" s="101"/>
      <c r="G184" s="35">
        <v>39051</v>
      </c>
      <c r="H184" s="35">
        <v>40877</v>
      </c>
      <c r="I184" s="60"/>
      <c r="J184" s="2"/>
      <c r="K184" s="24" t="s">
        <v>373</v>
      </c>
      <c r="L184" s="26">
        <v>17036.55</v>
      </c>
      <c r="M184" s="16"/>
      <c r="N184" s="26">
        <v>0</v>
      </c>
      <c r="O184" s="107"/>
      <c r="P184" s="26">
        <v>0</v>
      </c>
      <c r="Q184" s="21"/>
      <c r="R184" s="26">
        <v>17036.55</v>
      </c>
      <c r="S184" s="16"/>
    </row>
    <row r="185" spans="3:19" ht="15.75" customHeight="1">
      <c r="C185" s="301" t="s">
        <v>160</v>
      </c>
      <c r="D185" s="33" t="s">
        <v>378</v>
      </c>
      <c r="E185" s="267">
        <v>4.625</v>
      </c>
      <c r="F185" s="101"/>
      <c r="G185" s="35">
        <v>39084</v>
      </c>
      <c r="H185" s="35">
        <v>40908</v>
      </c>
      <c r="I185" s="60"/>
      <c r="J185" s="2"/>
      <c r="K185" s="24" t="s">
        <v>454</v>
      </c>
      <c r="L185" s="26">
        <v>16131.258</v>
      </c>
      <c r="M185" s="16"/>
      <c r="N185" s="26">
        <v>0</v>
      </c>
      <c r="O185" s="107"/>
      <c r="P185" s="26">
        <v>0</v>
      </c>
      <c r="Q185" s="21"/>
      <c r="R185" s="26">
        <v>16131.258</v>
      </c>
      <c r="S185" s="16"/>
    </row>
    <row r="186" spans="3:19" ht="15.75" customHeight="1">
      <c r="C186" s="301" t="s">
        <v>162</v>
      </c>
      <c r="D186" s="33" t="s">
        <v>280</v>
      </c>
      <c r="E186" s="267">
        <v>4.75</v>
      </c>
      <c r="F186" s="101"/>
      <c r="G186" s="35">
        <v>39113</v>
      </c>
      <c r="H186" s="35">
        <v>40939</v>
      </c>
      <c r="I186" s="60"/>
      <c r="J186" s="2"/>
      <c r="K186" s="24" t="s">
        <v>206</v>
      </c>
      <c r="L186" s="26">
        <v>14930.221</v>
      </c>
      <c r="M186" s="16"/>
      <c r="N186" s="26">
        <v>0</v>
      </c>
      <c r="O186" s="107"/>
      <c r="P186" s="26">
        <v>0</v>
      </c>
      <c r="Q186" s="21"/>
      <c r="R186" s="26">
        <v>14930.221</v>
      </c>
      <c r="S186" s="16"/>
    </row>
    <row r="187" spans="3:19" ht="15.75" customHeight="1">
      <c r="C187" s="301" t="s">
        <v>385</v>
      </c>
      <c r="D187" s="33" t="s">
        <v>370</v>
      </c>
      <c r="E187" s="267">
        <v>4.875</v>
      </c>
      <c r="F187" s="101"/>
      <c r="G187" s="35">
        <v>37302</v>
      </c>
      <c r="H187" s="35">
        <v>40954</v>
      </c>
      <c r="I187" s="60"/>
      <c r="J187" s="2"/>
      <c r="K187" s="24" t="s">
        <v>503</v>
      </c>
      <c r="L187" s="26">
        <v>24779.838</v>
      </c>
      <c r="M187" s="16"/>
      <c r="N187" s="26">
        <v>0</v>
      </c>
      <c r="O187" s="107"/>
      <c r="P187" s="26">
        <v>0</v>
      </c>
      <c r="Q187" s="21"/>
      <c r="R187" s="26">
        <v>24779.838</v>
      </c>
      <c r="S187" s="16" t="s">
        <v>841</v>
      </c>
    </row>
    <row r="188" spans="3:19" ht="15.75" customHeight="1">
      <c r="C188" s="301" t="s">
        <v>148</v>
      </c>
      <c r="D188" s="33" t="s">
        <v>375</v>
      </c>
      <c r="E188" s="267">
        <v>4.625</v>
      </c>
      <c r="F188" s="101"/>
      <c r="G188" s="35">
        <v>39141</v>
      </c>
      <c r="H188" s="35">
        <v>40968</v>
      </c>
      <c r="I188" s="60"/>
      <c r="J188" s="2"/>
      <c r="K188" s="24" t="s">
        <v>26</v>
      </c>
      <c r="L188" s="26">
        <v>16636.927</v>
      </c>
      <c r="M188" s="16"/>
      <c r="N188" s="26">
        <v>0</v>
      </c>
      <c r="O188" s="107"/>
      <c r="P188" s="26">
        <v>0</v>
      </c>
      <c r="Q188" s="21"/>
      <c r="R188" s="26">
        <v>16636.927</v>
      </c>
      <c r="S188" s="16"/>
    </row>
    <row r="189" spans="3:19" ht="15.75" customHeight="1">
      <c r="C189" s="301" t="s">
        <v>408</v>
      </c>
      <c r="D189" s="33" t="s">
        <v>380</v>
      </c>
      <c r="E189" s="267">
        <v>4.5</v>
      </c>
      <c r="F189" s="101"/>
      <c r="G189" s="35">
        <v>39174</v>
      </c>
      <c r="H189" s="35">
        <v>40999</v>
      </c>
      <c r="I189" s="60"/>
      <c r="J189" s="2"/>
      <c r="K189" s="24" t="s">
        <v>712</v>
      </c>
      <c r="L189" s="26">
        <v>16353.663</v>
      </c>
      <c r="M189" s="16"/>
      <c r="N189" s="26">
        <v>0</v>
      </c>
      <c r="O189" s="107"/>
      <c r="P189" s="26">
        <v>0</v>
      </c>
      <c r="Q189" s="21"/>
      <c r="R189" s="26">
        <v>16353.663</v>
      </c>
      <c r="S189" s="16"/>
    </row>
    <row r="190" spans="3:19" ht="15.75" customHeight="1">
      <c r="C190" s="301" t="s">
        <v>75</v>
      </c>
      <c r="D190" s="33" t="s">
        <v>922</v>
      </c>
      <c r="E190" s="267">
        <v>4.5</v>
      </c>
      <c r="F190" s="101"/>
      <c r="G190" s="35">
        <v>39202</v>
      </c>
      <c r="H190" s="35">
        <v>41029</v>
      </c>
      <c r="I190" s="60"/>
      <c r="J190" s="2"/>
      <c r="K190" s="24" t="s">
        <v>711</v>
      </c>
      <c r="L190" s="26">
        <v>16450.419</v>
      </c>
      <c r="M190" s="16"/>
      <c r="N190" s="26">
        <v>0</v>
      </c>
      <c r="O190" s="107"/>
      <c r="P190" s="26">
        <v>0</v>
      </c>
      <c r="Q190" s="21"/>
      <c r="R190" s="26">
        <v>16450.419</v>
      </c>
      <c r="S190" s="16"/>
    </row>
    <row r="191" spans="3:19" ht="15.75" customHeight="1">
      <c r="C191" s="301" t="s">
        <v>39</v>
      </c>
      <c r="D191" s="33" t="s">
        <v>923</v>
      </c>
      <c r="E191" s="267">
        <v>4.75</v>
      </c>
      <c r="F191" s="101"/>
      <c r="G191" s="35">
        <v>39233</v>
      </c>
      <c r="H191" s="35">
        <v>41060</v>
      </c>
      <c r="I191" s="60"/>
      <c r="J191" s="2"/>
      <c r="K191" s="24" t="s">
        <v>501</v>
      </c>
      <c r="L191" s="26">
        <v>16235.887</v>
      </c>
      <c r="M191" s="16"/>
      <c r="N191" s="26">
        <v>0</v>
      </c>
      <c r="O191" s="107"/>
      <c r="P191" s="26">
        <v>0</v>
      </c>
      <c r="Q191" s="21"/>
      <c r="R191" s="26">
        <v>16235.887</v>
      </c>
      <c r="S191" s="16"/>
    </row>
    <row r="192" spans="3:19" ht="15.75" customHeight="1">
      <c r="C192" s="301" t="s">
        <v>685</v>
      </c>
      <c r="D192" s="33" t="s">
        <v>368</v>
      </c>
      <c r="E192" s="267">
        <v>4.875</v>
      </c>
      <c r="F192" s="101"/>
      <c r="G192" s="35">
        <v>39265</v>
      </c>
      <c r="H192" s="35">
        <v>41090</v>
      </c>
      <c r="I192" s="60"/>
      <c r="J192" s="2"/>
      <c r="K192" s="24" t="s">
        <v>502</v>
      </c>
      <c r="L192" s="26">
        <v>15903.423</v>
      </c>
      <c r="M192" s="16"/>
      <c r="N192" s="26">
        <v>0</v>
      </c>
      <c r="O192" s="107"/>
      <c r="P192" s="26">
        <v>0</v>
      </c>
      <c r="Q192" s="21"/>
      <c r="R192" s="26">
        <v>15903.423</v>
      </c>
      <c r="S192" s="16"/>
    </row>
    <row r="193" spans="3:19" ht="15.75" customHeight="1">
      <c r="C193" s="301" t="s">
        <v>819</v>
      </c>
      <c r="D193" s="33" t="s">
        <v>372</v>
      </c>
      <c r="E193" s="267">
        <v>4.625</v>
      </c>
      <c r="F193" s="101"/>
      <c r="G193" s="35">
        <v>39294</v>
      </c>
      <c r="H193" s="35">
        <v>41121</v>
      </c>
      <c r="I193" s="60"/>
      <c r="J193" s="2"/>
      <c r="K193" s="24" t="s">
        <v>458</v>
      </c>
      <c r="L193" s="26">
        <v>15803.679</v>
      </c>
      <c r="M193" s="16"/>
      <c r="N193" s="26">
        <v>0</v>
      </c>
      <c r="O193" s="107"/>
      <c r="P193" s="26">
        <v>0</v>
      </c>
      <c r="Q193" s="21"/>
      <c r="R193" s="26">
        <v>15803.679</v>
      </c>
      <c r="S193" s="16"/>
    </row>
    <row r="194" spans="3:19" ht="15.75" customHeight="1">
      <c r="C194" s="301" t="s">
        <v>747</v>
      </c>
      <c r="D194" s="33" t="s">
        <v>382</v>
      </c>
      <c r="E194" s="267">
        <v>4.375</v>
      </c>
      <c r="F194" s="101"/>
      <c r="G194" s="35">
        <v>37483</v>
      </c>
      <c r="H194" s="35">
        <v>41136</v>
      </c>
      <c r="I194" s="60"/>
      <c r="J194" s="2"/>
      <c r="K194" s="24" t="s">
        <v>921</v>
      </c>
      <c r="L194" s="26">
        <v>19647.976</v>
      </c>
      <c r="M194" s="16"/>
      <c r="N194" s="26">
        <v>0</v>
      </c>
      <c r="O194" s="107"/>
      <c r="P194" s="26">
        <v>0</v>
      </c>
      <c r="Q194" s="21"/>
      <c r="R194" s="26">
        <v>19647.976</v>
      </c>
      <c r="S194" s="16"/>
    </row>
    <row r="195" spans="3:19" ht="15.75" customHeight="1">
      <c r="C195" s="301" t="s">
        <v>6</v>
      </c>
      <c r="D195" s="33" t="s">
        <v>374</v>
      </c>
      <c r="E195" s="267">
        <v>4.125</v>
      </c>
      <c r="F195" s="101"/>
      <c r="G195" s="35">
        <v>39325</v>
      </c>
      <c r="H195" s="35">
        <v>41152</v>
      </c>
      <c r="I195" s="60"/>
      <c r="J195" s="2"/>
      <c r="K195" s="24" t="s">
        <v>7</v>
      </c>
      <c r="L195" s="26">
        <v>16091.1</v>
      </c>
      <c r="M195" s="16"/>
      <c r="N195" s="26">
        <v>0</v>
      </c>
      <c r="O195" s="107"/>
      <c r="P195" s="26">
        <v>0</v>
      </c>
      <c r="Q195" s="21"/>
      <c r="R195" s="26">
        <v>16091.1</v>
      </c>
      <c r="S195" s="16"/>
    </row>
    <row r="196" spans="3:19" ht="15.75" customHeight="1">
      <c r="C196" s="301" t="s">
        <v>670</v>
      </c>
      <c r="D196" s="33" t="s">
        <v>376</v>
      </c>
      <c r="E196" s="267">
        <v>4.25</v>
      </c>
      <c r="F196" s="101"/>
      <c r="G196" s="35">
        <v>39356</v>
      </c>
      <c r="H196" s="35">
        <v>41182</v>
      </c>
      <c r="I196" s="60"/>
      <c r="J196" s="2"/>
      <c r="K196" s="24" t="s">
        <v>279</v>
      </c>
      <c r="L196" s="26">
        <v>15873.928</v>
      </c>
      <c r="M196" s="16"/>
      <c r="N196" s="26">
        <v>0</v>
      </c>
      <c r="O196" s="107"/>
      <c r="P196" s="26">
        <v>0</v>
      </c>
      <c r="Q196" s="21"/>
      <c r="R196" s="26">
        <v>15873.928</v>
      </c>
      <c r="S196" s="16"/>
    </row>
    <row r="197" spans="3:19" ht="15.75" customHeight="1">
      <c r="C197" s="301" t="s">
        <v>673</v>
      </c>
      <c r="D197" s="33" t="s">
        <v>378</v>
      </c>
      <c r="E197" s="267">
        <v>3.875</v>
      </c>
      <c r="F197" s="101"/>
      <c r="G197" s="35">
        <v>39386</v>
      </c>
      <c r="H197" s="35">
        <v>41213</v>
      </c>
      <c r="I197" s="60"/>
      <c r="J197" s="2"/>
      <c r="K197" s="24" t="s">
        <v>369</v>
      </c>
      <c r="L197" s="26">
        <v>15509.891</v>
      </c>
      <c r="M197" s="16"/>
      <c r="N197" s="26">
        <v>0</v>
      </c>
      <c r="O197" s="107"/>
      <c r="P197" s="26">
        <v>0</v>
      </c>
      <c r="Q197" s="21"/>
      <c r="R197" s="26">
        <v>15509.891</v>
      </c>
      <c r="S197" s="16"/>
    </row>
    <row r="198" spans="3:19" ht="15.75" customHeight="1">
      <c r="C198" s="301" t="s">
        <v>748</v>
      </c>
      <c r="D198" s="33" t="s">
        <v>455</v>
      </c>
      <c r="E198" s="267">
        <v>4</v>
      </c>
      <c r="F198" s="101"/>
      <c r="G198" s="35">
        <v>37575</v>
      </c>
      <c r="H198" s="35">
        <v>41228</v>
      </c>
      <c r="I198" s="60"/>
      <c r="J198" s="2"/>
      <c r="K198" s="24" t="s">
        <v>371</v>
      </c>
      <c r="L198" s="26">
        <v>18112.742</v>
      </c>
      <c r="M198" s="16"/>
      <c r="N198" s="26">
        <v>0</v>
      </c>
      <c r="O198" s="107"/>
      <c r="P198" s="26">
        <v>0</v>
      </c>
      <c r="Q198" s="21"/>
      <c r="R198" s="26">
        <v>18112.742</v>
      </c>
      <c r="S198" s="16"/>
    </row>
    <row r="199" spans="3:19" ht="15.75" customHeight="1">
      <c r="C199" s="301" t="s">
        <v>287</v>
      </c>
      <c r="D199" s="33" t="s">
        <v>379</v>
      </c>
      <c r="E199" s="267">
        <v>3.375</v>
      </c>
      <c r="F199" s="101"/>
      <c r="G199" s="35">
        <v>39416</v>
      </c>
      <c r="H199" s="35">
        <v>41243</v>
      </c>
      <c r="I199" s="60"/>
      <c r="J199" s="2"/>
      <c r="K199" s="24" t="s">
        <v>373</v>
      </c>
      <c r="L199" s="26">
        <v>15953.078</v>
      </c>
      <c r="M199" s="16"/>
      <c r="N199" s="26">
        <v>0</v>
      </c>
      <c r="O199" s="107"/>
      <c r="P199" s="26">
        <v>0</v>
      </c>
      <c r="Q199" s="21"/>
      <c r="R199" s="26">
        <v>15953.078</v>
      </c>
      <c r="S199" s="16"/>
    </row>
    <row r="200" spans="3:19" ht="15.75" customHeight="1">
      <c r="C200" s="301" t="s">
        <v>290</v>
      </c>
      <c r="D200" s="33" t="s">
        <v>381</v>
      </c>
      <c r="E200" s="267">
        <v>3.625</v>
      </c>
      <c r="F200" s="101"/>
      <c r="G200" s="35">
        <v>39447</v>
      </c>
      <c r="H200" s="35">
        <v>41274</v>
      </c>
      <c r="I200" s="60"/>
      <c r="J200" s="2"/>
      <c r="K200" s="24" t="s">
        <v>454</v>
      </c>
      <c r="L200" s="26">
        <v>15657.08</v>
      </c>
      <c r="M200" s="16"/>
      <c r="N200" s="26">
        <v>0</v>
      </c>
      <c r="O200" s="107"/>
      <c r="P200" s="26">
        <v>0</v>
      </c>
      <c r="Q200" s="21"/>
      <c r="R200" s="26">
        <v>15657.08</v>
      </c>
      <c r="S200" s="16"/>
    </row>
    <row r="201" spans="3:19" ht="15.75" customHeight="1">
      <c r="C201" s="301" t="s">
        <v>111</v>
      </c>
      <c r="D201" s="33" t="s">
        <v>280</v>
      </c>
      <c r="E201" s="267">
        <v>2.875</v>
      </c>
      <c r="F201" s="101"/>
      <c r="G201" s="35">
        <v>39478</v>
      </c>
      <c r="H201" s="35">
        <v>41305</v>
      </c>
      <c r="I201" s="60"/>
      <c r="J201" s="2"/>
      <c r="K201" s="24" t="s">
        <v>206</v>
      </c>
      <c r="L201" s="26">
        <v>15700.214</v>
      </c>
      <c r="M201" s="16"/>
      <c r="N201" s="26">
        <v>0</v>
      </c>
      <c r="O201" s="107"/>
      <c r="P201" s="26">
        <v>0</v>
      </c>
      <c r="Q201" s="21"/>
      <c r="R201" s="26">
        <v>15700.214</v>
      </c>
      <c r="S201" s="16"/>
    </row>
    <row r="202" spans="3:19" ht="15.75" customHeight="1">
      <c r="C202" s="301" t="s">
        <v>78</v>
      </c>
      <c r="D202" s="33" t="s">
        <v>459</v>
      </c>
      <c r="E202" s="267">
        <v>3.875</v>
      </c>
      <c r="F202" s="101"/>
      <c r="G202" s="35">
        <v>37670</v>
      </c>
      <c r="H202" s="35">
        <v>41320</v>
      </c>
      <c r="I202" s="60"/>
      <c r="J202" s="2"/>
      <c r="K202" s="24" t="s">
        <v>503</v>
      </c>
      <c r="L202" s="26">
        <v>19498.396</v>
      </c>
      <c r="M202" s="16"/>
      <c r="N202" s="26">
        <v>0</v>
      </c>
      <c r="O202" s="107"/>
      <c r="P202" s="26">
        <v>0</v>
      </c>
      <c r="Q202" s="21"/>
      <c r="R202" s="26">
        <v>19498.396</v>
      </c>
      <c r="S202" s="16"/>
    </row>
    <row r="203" spans="3:19" ht="15.75" customHeight="1">
      <c r="C203" s="301" t="s">
        <v>531</v>
      </c>
      <c r="D203" s="33" t="s">
        <v>375</v>
      </c>
      <c r="E203" s="267">
        <v>2.75</v>
      </c>
      <c r="F203" s="101"/>
      <c r="G203" s="35">
        <v>39507</v>
      </c>
      <c r="H203" s="35">
        <v>41333</v>
      </c>
      <c r="I203" s="60"/>
      <c r="J203" s="2"/>
      <c r="K203" s="24" t="s">
        <v>880</v>
      </c>
      <c r="L203" s="26">
        <v>17784.087</v>
      </c>
      <c r="M203" s="16"/>
      <c r="N203" s="26">
        <v>0</v>
      </c>
      <c r="O203" s="107"/>
      <c r="P203" s="26">
        <v>0</v>
      </c>
      <c r="Q203" s="21"/>
      <c r="R203" s="26">
        <v>17784.087</v>
      </c>
      <c r="S203" s="16"/>
    </row>
    <row r="204" spans="3:19" ht="15.75" customHeight="1">
      <c r="C204" s="301" t="s">
        <v>12</v>
      </c>
      <c r="D204" s="33" t="s">
        <v>380</v>
      </c>
      <c r="E204" s="267">
        <v>2.5</v>
      </c>
      <c r="F204" s="101"/>
      <c r="G204" s="35">
        <v>39538</v>
      </c>
      <c r="H204" s="35">
        <v>41364</v>
      </c>
      <c r="I204" s="60"/>
      <c r="J204" s="2"/>
      <c r="K204" s="24" t="s">
        <v>712</v>
      </c>
      <c r="L204" s="26">
        <v>20571.094</v>
      </c>
      <c r="M204" s="16"/>
      <c r="N204" s="26">
        <v>0</v>
      </c>
      <c r="O204" s="107"/>
      <c r="P204" s="26">
        <v>0</v>
      </c>
      <c r="Q204" s="21"/>
      <c r="R204" s="26">
        <v>20571.094</v>
      </c>
      <c r="S204" s="16"/>
    </row>
    <row r="205" spans="3:19" ht="15.75" customHeight="1">
      <c r="C205" s="301" t="s">
        <v>790</v>
      </c>
      <c r="D205" s="33" t="s">
        <v>922</v>
      </c>
      <c r="E205" s="267">
        <v>3.125</v>
      </c>
      <c r="F205" s="101"/>
      <c r="G205" s="35">
        <v>39568</v>
      </c>
      <c r="H205" s="35">
        <v>41394</v>
      </c>
      <c r="I205" s="60"/>
      <c r="J205" s="2"/>
      <c r="K205" s="24" t="s">
        <v>711</v>
      </c>
      <c r="L205" s="26">
        <v>20742.7593</v>
      </c>
      <c r="M205" s="16"/>
      <c r="N205" s="26">
        <v>0</v>
      </c>
      <c r="O205" s="107"/>
      <c r="P205" s="26">
        <v>0</v>
      </c>
      <c r="Q205" s="21"/>
      <c r="R205" s="26">
        <v>20742.7593</v>
      </c>
      <c r="S205" s="16"/>
    </row>
    <row r="206" spans="3:19" ht="15.75" customHeight="1">
      <c r="C206" s="301" t="s">
        <v>79</v>
      </c>
      <c r="D206" s="33" t="s">
        <v>370</v>
      </c>
      <c r="E206" s="267">
        <v>3.625</v>
      </c>
      <c r="F206" s="101"/>
      <c r="G206" s="35">
        <v>37756</v>
      </c>
      <c r="H206" s="35">
        <v>41409</v>
      </c>
      <c r="I206" s="60"/>
      <c r="J206" s="2"/>
      <c r="K206" s="24" t="s">
        <v>504</v>
      </c>
      <c r="L206" s="26">
        <v>18253.553</v>
      </c>
      <c r="M206" s="16"/>
      <c r="N206" s="26">
        <v>0</v>
      </c>
      <c r="O206" s="107"/>
      <c r="P206" s="26">
        <v>0</v>
      </c>
      <c r="Q206" s="21"/>
      <c r="R206" s="26">
        <v>18253.553</v>
      </c>
      <c r="S206" s="16"/>
    </row>
    <row r="207" spans="3:19" ht="15.75" customHeight="1">
      <c r="C207" s="301" t="s">
        <v>440</v>
      </c>
      <c r="D207" s="33" t="s">
        <v>923</v>
      </c>
      <c r="E207" s="267">
        <v>3.5</v>
      </c>
      <c r="F207" s="101"/>
      <c r="G207" s="35">
        <v>39601</v>
      </c>
      <c r="H207" s="35">
        <v>41425</v>
      </c>
      <c r="I207" s="60"/>
      <c r="J207" s="2"/>
      <c r="K207" s="24" t="s">
        <v>501</v>
      </c>
      <c r="L207" s="26">
        <v>20518.5193</v>
      </c>
      <c r="M207" s="16"/>
      <c r="N207" s="26">
        <v>0</v>
      </c>
      <c r="O207" s="107"/>
      <c r="P207" s="26">
        <v>0</v>
      </c>
      <c r="Q207" s="21"/>
      <c r="R207" s="26">
        <v>20518.5193</v>
      </c>
      <c r="S207" s="16"/>
    </row>
    <row r="208" spans="3:19" ht="15.75" customHeight="1">
      <c r="C208" s="301" t="s">
        <v>442</v>
      </c>
      <c r="D208" s="33" t="s">
        <v>368</v>
      </c>
      <c r="E208" s="459">
        <v>3.375</v>
      </c>
      <c r="F208" s="101"/>
      <c r="G208" s="35">
        <v>39629</v>
      </c>
      <c r="H208" s="35">
        <v>41455</v>
      </c>
      <c r="I208" s="60"/>
      <c r="J208" s="2"/>
      <c r="K208" s="24" t="s">
        <v>502</v>
      </c>
      <c r="L208" s="26">
        <v>22144.9306</v>
      </c>
      <c r="M208" s="16"/>
      <c r="N208" s="26">
        <v>0</v>
      </c>
      <c r="O208" s="107"/>
      <c r="P208" s="26">
        <v>0</v>
      </c>
      <c r="Q208" s="21"/>
      <c r="R208" s="26">
        <v>22144.9306</v>
      </c>
      <c r="S208" s="16"/>
    </row>
    <row r="209" spans="3:19" ht="15.75" customHeight="1">
      <c r="C209" s="301" t="s">
        <v>80</v>
      </c>
      <c r="D209" s="33" t="s">
        <v>382</v>
      </c>
      <c r="E209" s="267">
        <v>4.25</v>
      </c>
      <c r="F209" s="101"/>
      <c r="G209" s="35">
        <v>37848</v>
      </c>
      <c r="H209" s="35">
        <v>41501</v>
      </c>
      <c r="I209" s="60"/>
      <c r="J209" s="2"/>
      <c r="K209" s="24" t="s">
        <v>921</v>
      </c>
      <c r="L209" s="26">
        <v>33521.123</v>
      </c>
      <c r="M209" s="16"/>
      <c r="N209" s="26">
        <v>0</v>
      </c>
      <c r="O209" s="107"/>
      <c r="P209" s="26">
        <v>0</v>
      </c>
      <c r="Q209" s="21"/>
      <c r="R209" s="26">
        <v>33521.123</v>
      </c>
      <c r="S209" s="16"/>
    </row>
    <row r="210" spans="3:19" ht="15.75" customHeight="1">
      <c r="C210" s="301" t="s">
        <v>16</v>
      </c>
      <c r="D210" s="33" t="s">
        <v>455</v>
      </c>
      <c r="E210" s="267">
        <v>4.25</v>
      </c>
      <c r="F210" s="101"/>
      <c r="G210" s="35">
        <v>37942</v>
      </c>
      <c r="H210" s="35">
        <v>41593</v>
      </c>
      <c r="I210" s="60"/>
      <c r="J210" s="2"/>
      <c r="K210" s="24" t="s">
        <v>371</v>
      </c>
      <c r="L210" s="26">
        <v>30636.844</v>
      </c>
      <c r="M210" s="16"/>
      <c r="N210" s="26">
        <v>0</v>
      </c>
      <c r="O210" s="107"/>
      <c r="P210" s="26">
        <v>0</v>
      </c>
      <c r="Q210" s="21"/>
      <c r="R210" s="26">
        <v>30636.844</v>
      </c>
      <c r="S210" s="16"/>
    </row>
    <row r="211" spans="3:19" ht="15.75" customHeight="1">
      <c r="C211" s="301" t="s">
        <v>17</v>
      </c>
      <c r="D211" s="33" t="s">
        <v>370</v>
      </c>
      <c r="E211" s="267">
        <v>4</v>
      </c>
      <c r="F211" s="101"/>
      <c r="G211" s="35">
        <v>38034</v>
      </c>
      <c r="H211" s="35">
        <v>41685</v>
      </c>
      <c r="I211" s="60"/>
      <c r="J211" s="2"/>
      <c r="K211" s="24" t="s">
        <v>503</v>
      </c>
      <c r="L211" s="26">
        <v>28081.066</v>
      </c>
      <c r="M211" s="16"/>
      <c r="N211" s="26">
        <v>0</v>
      </c>
      <c r="O211" s="107"/>
      <c r="P211" s="26">
        <v>0</v>
      </c>
      <c r="Q211" s="21"/>
      <c r="R211" s="26">
        <v>28081.066</v>
      </c>
      <c r="S211" s="16"/>
    </row>
    <row r="212" spans="3:19" ht="15.75" customHeight="1">
      <c r="C212" s="301" t="s">
        <v>18</v>
      </c>
      <c r="D212" s="33" t="s">
        <v>377</v>
      </c>
      <c r="E212" s="267">
        <v>4.75</v>
      </c>
      <c r="F212" s="101"/>
      <c r="G212" s="35">
        <v>38124</v>
      </c>
      <c r="H212" s="35">
        <v>41774</v>
      </c>
      <c r="I212" s="60"/>
      <c r="J212" s="2"/>
      <c r="K212" s="24" t="s">
        <v>504</v>
      </c>
      <c r="L212" s="26">
        <v>27302.981</v>
      </c>
      <c r="M212" s="16"/>
      <c r="N212" s="26">
        <v>0</v>
      </c>
      <c r="O212" s="107"/>
      <c r="P212" s="26">
        <v>0</v>
      </c>
      <c r="Q212" s="21"/>
      <c r="R212" s="26">
        <v>27302.981</v>
      </c>
      <c r="S212" s="16"/>
    </row>
    <row r="213" spans="3:19" ht="15.75" customHeight="1">
      <c r="C213" s="301" t="s">
        <v>19</v>
      </c>
      <c r="D213" s="33" t="s">
        <v>455</v>
      </c>
      <c r="E213" s="267">
        <v>4.25</v>
      </c>
      <c r="F213" s="101"/>
      <c r="G213" s="35">
        <v>38215</v>
      </c>
      <c r="H213" s="35">
        <v>41866</v>
      </c>
      <c r="I213" s="60"/>
      <c r="J213" s="2"/>
      <c r="K213" s="24" t="s">
        <v>921</v>
      </c>
      <c r="L213" s="26">
        <v>24721.634</v>
      </c>
      <c r="M213" s="16"/>
      <c r="N213" s="26">
        <v>0</v>
      </c>
      <c r="O213" s="107"/>
      <c r="P213" s="26">
        <v>0</v>
      </c>
      <c r="Q213" s="21"/>
      <c r="R213" s="26">
        <v>24721.634</v>
      </c>
      <c r="S213" s="16"/>
    </row>
    <row r="214" spans="3:19" ht="15.75" customHeight="1">
      <c r="C214" s="301" t="s">
        <v>20</v>
      </c>
      <c r="D214" s="33" t="s">
        <v>280</v>
      </c>
      <c r="E214" s="267">
        <v>4.25</v>
      </c>
      <c r="F214" s="101"/>
      <c r="G214" s="35">
        <v>38306</v>
      </c>
      <c r="H214" s="35">
        <v>41958</v>
      </c>
      <c r="I214" s="60"/>
      <c r="J214" s="2"/>
      <c r="K214" s="24" t="s">
        <v>371</v>
      </c>
      <c r="L214" s="26">
        <v>25472.536</v>
      </c>
      <c r="M214" s="16"/>
      <c r="N214" s="26">
        <v>0</v>
      </c>
      <c r="O214" s="107"/>
      <c r="P214" s="26">
        <v>0</v>
      </c>
      <c r="Q214" s="21"/>
      <c r="R214" s="26">
        <v>25472.536</v>
      </c>
      <c r="S214" s="16"/>
    </row>
    <row r="215" spans="3:19" ht="15.75" customHeight="1">
      <c r="C215" s="301" t="s">
        <v>21</v>
      </c>
      <c r="D215" s="33" t="s">
        <v>370</v>
      </c>
      <c r="E215" s="267">
        <v>4</v>
      </c>
      <c r="F215" s="101"/>
      <c r="G215" s="35">
        <v>38398</v>
      </c>
      <c r="H215" s="35">
        <v>42050</v>
      </c>
      <c r="I215" s="60"/>
      <c r="J215" s="2"/>
      <c r="K215" s="24" t="s">
        <v>503</v>
      </c>
      <c r="L215" s="26">
        <v>24214.991</v>
      </c>
      <c r="M215" s="16"/>
      <c r="N215" s="26">
        <v>0</v>
      </c>
      <c r="O215" s="107"/>
      <c r="P215" s="26">
        <v>0</v>
      </c>
      <c r="Q215" s="21"/>
      <c r="R215" s="26">
        <v>24214.991</v>
      </c>
      <c r="S215" s="16"/>
    </row>
    <row r="216" spans="3:19" ht="15.75" customHeight="1">
      <c r="C216" s="301" t="s">
        <v>581</v>
      </c>
      <c r="D216" s="33" t="s">
        <v>377</v>
      </c>
      <c r="E216" s="267">
        <v>4.125</v>
      </c>
      <c r="F216" s="101"/>
      <c r="G216" s="35">
        <v>38488</v>
      </c>
      <c r="H216" s="35">
        <v>42139</v>
      </c>
      <c r="I216" s="60"/>
      <c r="J216" s="2"/>
      <c r="K216" s="24" t="s">
        <v>504</v>
      </c>
      <c r="L216" s="26">
        <v>24471.849</v>
      </c>
      <c r="M216" s="16"/>
      <c r="N216" s="26">
        <v>0</v>
      </c>
      <c r="O216" s="107"/>
      <c r="P216" s="26">
        <v>0</v>
      </c>
      <c r="Q216" s="21"/>
      <c r="R216" s="26">
        <v>24471.849</v>
      </c>
      <c r="S216" s="16"/>
    </row>
    <row r="217" spans="3:19" ht="15.75" customHeight="1">
      <c r="C217" s="301" t="s">
        <v>714</v>
      </c>
      <c r="D217" s="33" t="s">
        <v>455</v>
      </c>
      <c r="E217" s="267">
        <v>4.25</v>
      </c>
      <c r="F217" s="101"/>
      <c r="G217" s="35">
        <v>38579</v>
      </c>
      <c r="H217" s="35">
        <v>42231</v>
      </c>
      <c r="I217" s="60"/>
      <c r="J217" s="2"/>
      <c r="K217" s="24" t="s">
        <v>921</v>
      </c>
      <c r="L217" s="26">
        <v>22469.683</v>
      </c>
      <c r="M217" s="16"/>
      <c r="N217" s="26">
        <v>0</v>
      </c>
      <c r="O217" s="107"/>
      <c r="P217" s="26">
        <v>0</v>
      </c>
      <c r="Q217" s="21"/>
      <c r="R217" s="26">
        <v>22469.683</v>
      </c>
      <c r="S217" s="16"/>
    </row>
    <row r="218" spans="3:19" ht="15.75" customHeight="1">
      <c r="C218" s="301" t="s">
        <v>660</v>
      </c>
      <c r="D218" s="33" t="s">
        <v>280</v>
      </c>
      <c r="E218" s="267">
        <v>4.5</v>
      </c>
      <c r="F218" s="101"/>
      <c r="G218" s="35">
        <v>38671</v>
      </c>
      <c r="H218" s="35">
        <v>42323</v>
      </c>
      <c r="I218" s="60"/>
      <c r="J218" s="2"/>
      <c r="K218" s="24" t="s">
        <v>371</v>
      </c>
      <c r="L218" s="26">
        <v>23220.785</v>
      </c>
      <c r="M218" s="16"/>
      <c r="N218" s="26">
        <v>0</v>
      </c>
      <c r="O218" s="107"/>
      <c r="P218" s="26">
        <v>0</v>
      </c>
      <c r="Q218" s="21"/>
      <c r="R218" s="26">
        <v>23220.785</v>
      </c>
      <c r="S218" s="16"/>
    </row>
    <row r="219" spans="3:19" ht="15.75" customHeight="1">
      <c r="C219" s="301" t="s">
        <v>861</v>
      </c>
      <c r="D219" s="33" t="s">
        <v>370</v>
      </c>
      <c r="E219" s="267">
        <v>4.5</v>
      </c>
      <c r="F219" s="101"/>
      <c r="G219" s="35">
        <v>38763</v>
      </c>
      <c r="H219" s="35">
        <v>42415</v>
      </c>
      <c r="I219" s="60"/>
      <c r="J219" s="2"/>
      <c r="K219" s="24" t="s">
        <v>503</v>
      </c>
      <c r="L219" s="26">
        <v>21841.772</v>
      </c>
      <c r="M219" s="16"/>
      <c r="N219" s="26">
        <v>0</v>
      </c>
      <c r="O219" s="107"/>
      <c r="P219" s="26">
        <v>0</v>
      </c>
      <c r="Q219" s="21"/>
      <c r="R219" s="26">
        <v>21841.772</v>
      </c>
      <c r="S219" s="16" t="s">
        <v>841</v>
      </c>
    </row>
    <row r="220" spans="3:19" ht="15.75" customHeight="1">
      <c r="C220" s="301" t="s">
        <v>626</v>
      </c>
      <c r="D220" s="33" t="s">
        <v>377</v>
      </c>
      <c r="E220" s="267">
        <v>5.125</v>
      </c>
      <c r="F220" s="101"/>
      <c r="G220" s="35">
        <v>38852</v>
      </c>
      <c r="H220" s="35">
        <v>42505</v>
      </c>
      <c r="I220" s="60"/>
      <c r="J220" s="2"/>
      <c r="K220" s="24" t="s">
        <v>504</v>
      </c>
      <c r="L220" s="26">
        <v>23293.69</v>
      </c>
      <c r="M220" s="16"/>
      <c r="N220" s="26">
        <v>0</v>
      </c>
      <c r="O220" s="107"/>
      <c r="P220" s="26">
        <v>0</v>
      </c>
      <c r="Q220" s="21"/>
      <c r="R220" s="26">
        <v>23293.69</v>
      </c>
      <c r="S220" s="16" t="s">
        <v>841</v>
      </c>
    </row>
    <row r="221" spans="3:19" ht="15.75" customHeight="1">
      <c r="C221" s="301" t="s">
        <v>510</v>
      </c>
      <c r="D221" s="33" t="s">
        <v>455</v>
      </c>
      <c r="E221" s="267">
        <v>4.875</v>
      </c>
      <c r="F221" s="101"/>
      <c r="G221" s="35">
        <v>38944</v>
      </c>
      <c r="H221" s="35">
        <v>42597</v>
      </c>
      <c r="I221" s="60"/>
      <c r="J221" s="2"/>
      <c r="K221" s="24" t="s">
        <v>921</v>
      </c>
      <c r="L221" s="26">
        <v>22556.671</v>
      </c>
      <c r="M221" s="16"/>
      <c r="N221" s="26">
        <v>0</v>
      </c>
      <c r="O221" s="107"/>
      <c r="P221" s="26">
        <v>0</v>
      </c>
      <c r="Q221" s="107"/>
      <c r="R221" s="26">
        <v>22556.671</v>
      </c>
      <c r="S221" s="16" t="s">
        <v>841</v>
      </c>
    </row>
    <row r="222" spans="3:19" ht="15.75" customHeight="1">
      <c r="C222" s="301" t="s">
        <v>100</v>
      </c>
      <c r="D222" s="33" t="s">
        <v>280</v>
      </c>
      <c r="E222" s="267">
        <v>4.625</v>
      </c>
      <c r="F222" s="101"/>
      <c r="G222" s="35">
        <v>39036</v>
      </c>
      <c r="H222" s="35">
        <v>42689</v>
      </c>
      <c r="I222" s="60"/>
      <c r="J222" s="2"/>
      <c r="K222" s="24" t="s">
        <v>371</v>
      </c>
      <c r="L222" s="26">
        <v>23293.786</v>
      </c>
      <c r="M222" s="16"/>
      <c r="N222" s="26">
        <v>0</v>
      </c>
      <c r="O222" s="107"/>
      <c r="P222" s="26">
        <v>0</v>
      </c>
      <c r="Q222" s="21"/>
      <c r="R222" s="26">
        <v>23293.786</v>
      </c>
      <c r="S222" s="16"/>
    </row>
    <row r="223" spans="3:19" ht="15.75" customHeight="1">
      <c r="C223" s="301" t="s">
        <v>768</v>
      </c>
      <c r="D223" s="33" t="s">
        <v>370</v>
      </c>
      <c r="E223" s="267">
        <v>4.625</v>
      </c>
      <c r="F223" s="101"/>
      <c r="G223" s="35">
        <v>39128</v>
      </c>
      <c r="H223" s="35">
        <v>42781</v>
      </c>
      <c r="I223" s="60"/>
      <c r="J223" s="2"/>
      <c r="K223" s="24" t="s">
        <v>257</v>
      </c>
      <c r="L223" s="26">
        <v>22192.761</v>
      </c>
      <c r="M223" s="16"/>
      <c r="N223" s="26">
        <v>0</v>
      </c>
      <c r="O223" s="107"/>
      <c r="P223" s="26">
        <v>0</v>
      </c>
      <c r="Q223" s="21"/>
      <c r="R223" s="26">
        <v>22192.761</v>
      </c>
      <c r="S223" s="16"/>
    </row>
    <row r="224" spans="3:19" ht="15.75" customHeight="1">
      <c r="C224" s="301" t="s">
        <v>62</v>
      </c>
      <c r="D224" s="33" t="s">
        <v>377</v>
      </c>
      <c r="E224" s="267">
        <v>4.5</v>
      </c>
      <c r="F224" s="101"/>
      <c r="G224" s="35">
        <v>39217</v>
      </c>
      <c r="H224" s="35">
        <v>42870</v>
      </c>
      <c r="I224" s="60"/>
      <c r="J224" s="2"/>
      <c r="K224" s="24" t="s">
        <v>504</v>
      </c>
      <c r="L224" s="26">
        <v>25586.541</v>
      </c>
      <c r="M224" s="16"/>
      <c r="N224" s="26">
        <v>0</v>
      </c>
      <c r="O224" s="107"/>
      <c r="P224" s="26">
        <v>0</v>
      </c>
      <c r="Q224" s="21"/>
      <c r="R224" s="26">
        <v>25586.541</v>
      </c>
      <c r="S224" s="16"/>
    </row>
    <row r="225" spans="3:19" ht="15.75" customHeight="1">
      <c r="C225" s="301" t="s">
        <v>3</v>
      </c>
      <c r="D225" s="33" t="s">
        <v>455</v>
      </c>
      <c r="E225" s="267">
        <v>4.75</v>
      </c>
      <c r="F225" s="101"/>
      <c r="G225" s="35">
        <v>39309</v>
      </c>
      <c r="H225" s="35">
        <v>42962</v>
      </c>
      <c r="I225" s="60"/>
      <c r="J225" s="2"/>
      <c r="K225" s="24" t="s">
        <v>921</v>
      </c>
      <c r="L225" s="26">
        <v>28000.273</v>
      </c>
      <c r="M225" s="16"/>
      <c r="N225" s="26">
        <v>0</v>
      </c>
      <c r="O225" s="107"/>
      <c r="P225" s="26">
        <v>0</v>
      </c>
      <c r="Q225" s="21"/>
      <c r="R225" s="26">
        <v>28000.273</v>
      </c>
      <c r="S225" s="16"/>
    </row>
    <row r="226" spans="3:19" ht="15.75" customHeight="1">
      <c r="C226" s="301" t="s">
        <v>284</v>
      </c>
      <c r="D226" s="33" t="s">
        <v>280</v>
      </c>
      <c r="E226" s="267">
        <v>4.25</v>
      </c>
      <c r="F226" s="101"/>
      <c r="G226" s="35">
        <v>39401</v>
      </c>
      <c r="H226" s="35">
        <v>43054</v>
      </c>
      <c r="I226" s="60"/>
      <c r="J226" s="2"/>
      <c r="K226" s="24" t="s">
        <v>371</v>
      </c>
      <c r="L226" s="26">
        <v>27674.248</v>
      </c>
      <c r="M226" s="16"/>
      <c r="N226" s="26">
        <v>0</v>
      </c>
      <c r="O226" s="107"/>
      <c r="P226" s="26">
        <v>0</v>
      </c>
      <c r="Q226" s="21"/>
      <c r="R226" s="26">
        <v>27674.248</v>
      </c>
      <c r="S226" s="16"/>
    </row>
    <row r="227" spans="3:19" ht="15.75" customHeight="1">
      <c r="C227" s="301" t="s">
        <v>533</v>
      </c>
      <c r="D227" s="33" t="s">
        <v>370</v>
      </c>
      <c r="E227" s="267">
        <v>3.5</v>
      </c>
      <c r="F227" s="101"/>
      <c r="G227" s="35">
        <v>39493</v>
      </c>
      <c r="H227" s="35">
        <v>43146</v>
      </c>
      <c r="I227" s="60"/>
      <c r="J227" s="2"/>
      <c r="K227" s="24" t="s">
        <v>503</v>
      </c>
      <c r="L227" s="26">
        <v>29204.641</v>
      </c>
      <c r="M227" s="16"/>
      <c r="N227" s="26">
        <v>0</v>
      </c>
      <c r="O227" s="107"/>
      <c r="P227" s="26">
        <v>0</v>
      </c>
      <c r="Q227" s="21"/>
      <c r="R227" s="26">
        <v>29204.641</v>
      </c>
      <c r="S227" s="16"/>
    </row>
    <row r="228" spans="3:19" ht="15.75" customHeight="1">
      <c r="C228" s="301" t="s">
        <v>363</v>
      </c>
      <c r="D228" s="33" t="s">
        <v>377</v>
      </c>
      <c r="E228" s="267">
        <v>3.875</v>
      </c>
      <c r="F228" s="101"/>
      <c r="G228" s="35">
        <v>39583</v>
      </c>
      <c r="H228" s="35">
        <v>43235</v>
      </c>
      <c r="I228" s="60"/>
      <c r="J228" s="2"/>
      <c r="K228" s="24" t="s">
        <v>504</v>
      </c>
      <c r="L228" s="26">
        <v>34078.0597</v>
      </c>
      <c r="M228" s="16"/>
      <c r="N228" s="26">
        <v>0</v>
      </c>
      <c r="O228" s="107"/>
      <c r="P228" s="26">
        <v>0</v>
      </c>
      <c r="Q228" s="21"/>
      <c r="R228" s="26">
        <v>34078.0597</v>
      </c>
      <c r="S228" s="16"/>
    </row>
    <row r="229" spans="2:19" ht="30" customHeight="1">
      <c r="B229" s="5" t="s">
        <v>326</v>
      </c>
      <c r="F229" s="28"/>
      <c r="G229" s="11" t="s">
        <v>615</v>
      </c>
      <c r="H229" s="31" t="s">
        <v>616</v>
      </c>
      <c r="I229" s="31" t="s">
        <v>616</v>
      </c>
      <c r="J229" s="2"/>
      <c r="K229" s="24" t="s">
        <v>449</v>
      </c>
      <c r="L229" s="39">
        <v>2543397.4440000006</v>
      </c>
      <c r="M229" s="141"/>
      <c r="N229" s="39">
        <v>0</v>
      </c>
      <c r="O229" s="350"/>
      <c r="P229" s="39">
        <v>0</v>
      </c>
      <c r="Q229" s="350"/>
      <c r="R229" s="39">
        <v>2543397.4440000006</v>
      </c>
      <c r="S229" s="141"/>
    </row>
    <row r="230" spans="2:22" ht="15.75" customHeight="1">
      <c r="B230" t="s">
        <v>570</v>
      </c>
      <c r="G230" s="11" t="s">
        <v>615</v>
      </c>
      <c r="H230" s="31" t="s">
        <v>616</v>
      </c>
      <c r="I230" s="31" t="s">
        <v>616</v>
      </c>
      <c r="J230" s="2"/>
      <c r="K230" s="24" t="s">
        <v>449</v>
      </c>
      <c r="L230" s="143">
        <v>44.1356</v>
      </c>
      <c r="M230" s="172"/>
      <c r="N230" s="34">
        <v>0</v>
      </c>
      <c r="O230" s="350"/>
      <c r="P230" s="34">
        <v>0</v>
      </c>
      <c r="Q230" s="144"/>
      <c r="R230" s="147">
        <v>44.1356</v>
      </c>
      <c r="S230" s="141"/>
      <c r="T230" s="310"/>
      <c r="U230" s="310"/>
      <c r="V230" s="325"/>
    </row>
    <row r="231" spans="1:19" ht="15.75" customHeight="1" thickBot="1">
      <c r="A231" s="42"/>
      <c r="B231" s="335" t="s">
        <v>327</v>
      </c>
      <c r="C231" s="336"/>
      <c r="D231" s="42"/>
      <c r="E231" s="42"/>
      <c r="F231" s="331"/>
      <c r="G231" s="11" t="s">
        <v>615</v>
      </c>
      <c r="H231" s="31" t="s">
        <v>616</v>
      </c>
      <c r="I231" s="31" t="s">
        <v>616</v>
      </c>
      <c r="J231" s="64"/>
      <c r="K231" s="24" t="s">
        <v>449</v>
      </c>
      <c r="L231" s="328">
        <v>2543441.5796000008</v>
      </c>
      <c r="M231" s="329"/>
      <c r="N231" s="328">
        <v>0</v>
      </c>
      <c r="O231" s="354"/>
      <c r="P231" s="328">
        <v>0</v>
      </c>
      <c r="Q231" s="330"/>
      <c r="R231" s="328">
        <v>2543441.5796000008</v>
      </c>
      <c r="S231" s="329"/>
    </row>
    <row r="232" spans="1:19" ht="15.75" customHeight="1" thickTop="1">
      <c r="A232" s="42"/>
      <c r="B232" s="335"/>
      <c r="C232" s="336"/>
      <c r="D232" s="42"/>
      <c r="E232" s="42"/>
      <c r="F232" s="331"/>
      <c r="G232" s="64"/>
      <c r="H232" s="117"/>
      <c r="I232" s="117"/>
      <c r="J232" s="64"/>
      <c r="K232" s="86"/>
      <c r="L232" s="182"/>
      <c r="M232" s="182"/>
      <c r="N232" s="182"/>
      <c r="O232" s="461"/>
      <c r="P232" s="182"/>
      <c r="Q232" s="461"/>
      <c r="R232" s="182"/>
      <c r="S232" s="182"/>
    </row>
    <row r="233" spans="1:19" ht="15.75" customHeight="1">
      <c r="A233" s="42"/>
      <c r="B233" s="335"/>
      <c r="C233" s="336"/>
      <c r="D233" s="42"/>
      <c r="E233" s="42"/>
      <c r="F233" s="331"/>
      <c r="G233" s="64"/>
      <c r="H233" s="117"/>
      <c r="I233" s="117"/>
      <c r="J233" s="64"/>
      <c r="K233" s="86"/>
      <c r="L233" s="182"/>
      <c r="M233" s="182"/>
      <c r="N233" s="182"/>
      <c r="O233" s="461"/>
      <c r="P233" s="182"/>
      <c r="Q233" s="461"/>
      <c r="R233" s="182"/>
      <c r="S233" s="182"/>
    </row>
    <row r="234" spans="1:19" ht="15.75" customHeight="1" thickBot="1">
      <c r="A234" s="65"/>
      <c r="B234" s="176"/>
      <c r="C234" s="436"/>
      <c r="D234" s="65"/>
      <c r="E234" s="65"/>
      <c r="F234" s="437"/>
      <c r="G234" s="85"/>
      <c r="H234" s="438"/>
      <c r="I234" s="438"/>
      <c r="J234" s="85"/>
      <c r="K234" s="66"/>
      <c r="L234" s="434"/>
      <c r="M234" s="434"/>
      <c r="N234" s="434"/>
      <c r="O234" s="435"/>
      <c r="P234" s="434"/>
      <c r="Q234" s="435"/>
      <c r="R234" s="434"/>
      <c r="S234" s="434"/>
    </row>
    <row r="235" spans="1:19" s="274" customFormat="1" ht="27.75" customHeight="1" thickBot="1" thickTop="1">
      <c r="A235" s="275"/>
      <c r="B235" s="352" t="s">
        <v>141</v>
      </c>
      <c r="C235" s="299"/>
      <c r="D235" s="277"/>
      <c r="E235" s="277"/>
      <c r="F235" s="277"/>
      <c r="G235" s="277"/>
      <c r="H235" s="277"/>
      <c r="I235" s="277"/>
      <c r="J235" s="277"/>
      <c r="K235" s="277"/>
      <c r="L235" s="277"/>
      <c r="M235" s="277"/>
      <c r="N235" s="277"/>
      <c r="O235" s="277"/>
      <c r="P235" s="277"/>
      <c r="Q235" s="277"/>
      <c r="R235" s="277"/>
      <c r="S235" s="353">
        <v>5</v>
      </c>
    </row>
    <row r="236" spans="1:19" ht="15.75" thickTop="1">
      <c r="A236" s="507" t="s">
        <v>130</v>
      </c>
      <c r="B236" s="507"/>
      <c r="C236" s="507"/>
      <c r="D236" s="507"/>
      <c r="E236" s="507"/>
      <c r="F236" s="499"/>
      <c r="G236" s="504" t="s">
        <v>556</v>
      </c>
      <c r="H236" s="504" t="s">
        <v>132</v>
      </c>
      <c r="I236" s="498" t="s">
        <v>131</v>
      </c>
      <c r="J236" s="499"/>
      <c r="K236" s="504" t="s">
        <v>557</v>
      </c>
      <c r="L236" s="502" t="s">
        <v>129</v>
      </c>
      <c r="M236" s="503"/>
      <c r="N236" s="503"/>
      <c r="O236" s="503"/>
      <c r="P236" s="503"/>
      <c r="Q236" s="503"/>
      <c r="R236" s="503"/>
      <c r="S236" s="503"/>
    </row>
    <row r="237" spans="1:19" ht="23.25" customHeight="1">
      <c r="A237" s="508"/>
      <c r="B237" s="508"/>
      <c r="C237" s="508"/>
      <c r="D237" s="508"/>
      <c r="E237" s="508"/>
      <c r="F237" s="501"/>
      <c r="G237" s="505"/>
      <c r="H237" s="505"/>
      <c r="I237" s="500"/>
      <c r="J237" s="501"/>
      <c r="K237" s="505"/>
      <c r="L237" s="496" t="s">
        <v>133</v>
      </c>
      <c r="M237" s="497"/>
      <c r="N237" s="496" t="s">
        <v>179</v>
      </c>
      <c r="O237" s="497"/>
      <c r="P237" s="496" t="s">
        <v>180</v>
      </c>
      <c r="Q237" s="497"/>
      <c r="R237" s="496" t="s">
        <v>235</v>
      </c>
      <c r="S237" s="506"/>
    </row>
    <row r="238" spans="7:18" ht="0.75" customHeight="1" hidden="1">
      <c r="G238" s="9"/>
      <c r="H238" s="9"/>
      <c r="I238" s="9"/>
      <c r="J238" s="23"/>
      <c r="K238" s="24"/>
      <c r="L238" s="9"/>
      <c r="N238" s="9"/>
      <c r="R238" s="9"/>
    </row>
    <row r="239" spans="1:19" ht="33.75" customHeight="1">
      <c r="A239" s="41" t="s">
        <v>836</v>
      </c>
      <c r="B239" s="41"/>
      <c r="G239" s="13"/>
      <c r="H239" s="13"/>
      <c r="I239" s="13"/>
      <c r="J239" s="25"/>
      <c r="K239" s="46"/>
      <c r="L239" s="9"/>
      <c r="N239" s="9"/>
      <c r="O239" s="20"/>
      <c r="P239" s="9"/>
      <c r="R239" s="26"/>
      <c r="S239" s="16"/>
    </row>
    <row r="240" spans="2:18" ht="21" customHeight="1">
      <c r="B240" s="5" t="s">
        <v>518</v>
      </c>
      <c r="C240" s="302"/>
      <c r="D240" s="104" t="s">
        <v>841</v>
      </c>
      <c r="F240" s="101" t="s">
        <v>254</v>
      </c>
      <c r="G240" s="30"/>
      <c r="H240" s="30"/>
      <c r="I240" s="30"/>
      <c r="K240" s="24"/>
      <c r="L240" s="9"/>
      <c r="N240" s="9"/>
      <c r="O240" s="20"/>
      <c r="P240" s="9"/>
      <c r="R240" s="26" t="s">
        <v>841</v>
      </c>
    </row>
    <row r="241" spans="2:19" ht="17.25" customHeight="1">
      <c r="B241" s="5" t="s">
        <v>613</v>
      </c>
      <c r="D241" s="2"/>
      <c r="E241" s="2" t="s">
        <v>452</v>
      </c>
      <c r="F241" s="2"/>
      <c r="G241" s="47"/>
      <c r="H241" s="30"/>
      <c r="I241" s="30"/>
      <c r="K241" s="46"/>
      <c r="L241" s="9"/>
      <c r="N241" s="9"/>
      <c r="O241" s="20"/>
      <c r="P241" s="9"/>
      <c r="R241" s="26"/>
      <c r="S241" s="16"/>
    </row>
    <row r="242" spans="3:19" ht="15.75" customHeight="1">
      <c r="C242" s="301" t="s">
        <v>190</v>
      </c>
      <c r="E242" s="267">
        <v>12</v>
      </c>
      <c r="F242" s="101">
        <v>8</v>
      </c>
      <c r="G242" s="35">
        <v>30543</v>
      </c>
      <c r="H242" s="35">
        <v>41501</v>
      </c>
      <c r="I242" s="71">
        <v>39675</v>
      </c>
      <c r="J242" s="104">
        <v>9</v>
      </c>
      <c r="K242" s="24" t="s">
        <v>921</v>
      </c>
      <c r="L242" s="26">
        <v>14755.363</v>
      </c>
      <c r="M242" s="16"/>
      <c r="N242" s="26">
        <v>-2838.3</v>
      </c>
      <c r="O242" s="355"/>
      <c r="P242" s="26">
        <v>0</v>
      </c>
      <c r="Q242" s="116"/>
      <c r="R242" s="26">
        <v>11917.062999999998</v>
      </c>
      <c r="S242" s="16"/>
    </row>
    <row r="243" spans="3:19" ht="15.75" customHeight="1">
      <c r="C243" s="301" t="s">
        <v>191</v>
      </c>
      <c r="E243" s="267">
        <v>13.25</v>
      </c>
      <c r="F243" s="101">
        <v>8</v>
      </c>
      <c r="G243" s="35">
        <v>30817</v>
      </c>
      <c r="H243" s="35">
        <v>41774</v>
      </c>
      <c r="I243" s="71">
        <v>39948</v>
      </c>
      <c r="J243" s="104">
        <v>9</v>
      </c>
      <c r="K243" s="24" t="s">
        <v>504</v>
      </c>
      <c r="L243" s="26">
        <v>5007.367</v>
      </c>
      <c r="M243" s="16"/>
      <c r="N243" s="26">
        <v>-526.6</v>
      </c>
      <c r="O243" s="107"/>
      <c r="P243" s="26">
        <v>0</v>
      </c>
      <c r="Q243" s="21"/>
      <c r="R243" s="26">
        <v>4480.767</v>
      </c>
      <c r="S243" s="16"/>
    </row>
    <row r="244" spans="3:19" ht="15.75" customHeight="1">
      <c r="C244" s="301" t="s">
        <v>332</v>
      </c>
      <c r="E244" s="267">
        <v>12.5</v>
      </c>
      <c r="F244" s="101">
        <v>8</v>
      </c>
      <c r="G244" s="35">
        <v>30909</v>
      </c>
      <c r="H244" s="35">
        <v>41866</v>
      </c>
      <c r="I244" s="71">
        <v>40040</v>
      </c>
      <c r="J244" s="104">
        <v>9</v>
      </c>
      <c r="K244" s="24" t="s">
        <v>921</v>
      </c>
      <c r="L244" s="26">
        <v>5128.392</v>
      </c>
      <c r="M244" s="16"/>
      <c r="N244" s="26">
        <v>-740.4</v>
      </c>
      <c r="O244" s="107"/>
      <c r="P244" s="26">
        <v>0</v>
      </c>
      <c r="Q244" s="21"/>
      <c r="R244" s="26">
        <v>4387.992</v>
      </c>
      <c r="S244" s="16"/>
    </row>
    <row r="245" spans="3:19" ht="15.75" customHeight="1">
      <c r="C245" s="301" t="s">
        <v>333</v>
      </c>
      <c r="E245" s="267">
        <v>11.75</v>
      </c>
      <c r="F245" s="101"/>
      <c r="G245" s="35">
        <v>31001</v>
      </c>
      <c r="H245" s="35">
        <v>41958</v>
      </c>
      <c r="I245" s="71">
        <v>40132</v>
      </c>
      <c r="J245" s="104">
        <v>9</v>
      </c>
      <c r="K245" s="24" t="s">
        <v>371</v>
      </c>
      <c r="L245" s="26">
        <v>6005.584</v>
      </c>
      <c r="M245" s="16"/>
      <c r="N245" s="26">
        <v>-990.3</v>
      </c>
      <c r="O245" s="355"/>
      <c r="P245" s="26">
        <v>0</v>
      </c>
      <c r="Q245" s="116"/>
      <c r="R245" s="26">
        <v>5015.284</v>
      </c>
      <c r="S245" s="16"/>
    </row>
    <row r="246" spans="3:19" ht="15.75" customHeight="1">
      <c r="C246" s="301" t="s">
        <v>334</v>
      </c>
      <c r="E246" s="267">
        <v>11.25</v>
      </c>
      <c r="F246" s="101"/>
      <c r="G246" s="35">
        <v>31093</v>
      </c>
      <c r="H246" s="35">
        <v>42050</v>
      </c>
      <c r="I246" s="88"/>
      <c r="J246" s="2"/>
      <c r="K246" s="24" t="s">
        <v>503</v>
      </c>
      <c r="L246" s="26">
        <v>12667.799</v>
      </c>
      <c r="M246" s="16"/>
      <c r="N246" s="26">
        <v>-2147.5</v>
      </c>
      <c r="O246" s="107"/>
      <c r="P246" s="26">
        <v>0</v>
      </c>
      <c r="Q246" s="21"/>
      <c r="R246" s="26">
        <v>10520.299</v>
      </c>
      <c r="S246" s="16"/>
    </row>
    <row r="247" spans="3:19" ht="15.75" customHeight="1">
      <c r="C247" s="301" t="s">
        <v>335</v>
      </c>
      <c r="E247" s="267">
        <v>10.625</v>
      </c>
      <c r="F247" s="101"/>
      <c r="G247" s="35">
        <v>31274</v>
      </c>
      <c r="H247" s="35">
        <v>42231</v>
      </c>
      <c r="I247" s="88"/>
      <c r="J247" s="2"/>
      <c r="K247" s="24" t="s">
        <v>921</v>
      </c>
      <c r="L247" s="26">
        <v>7149.916</v>
      </c>
      <c r="M247" s="16"/>
      <c r="N247" s="26">
        <v>-3126</v>
      </c>
      <c r="O247" s="107"/>
      <c r="P247" s="26">
        <v>0</v>
      </c>
      <c r="Q247" s="21"/>
      <c r="R247" s="26">
        <v>4023.916</v>
      </c>
      <c r="S247" s="16"/>
    </row>
    <row r="248" spans="3:19" ht="15.75" customHeight="1">
      <c r="C248" s="301" t="s">
        <v>336</v>
      </c>
      <c r="E248" s="267">
        <v>9.875</v>
      </c>
      <c r="F248" s="101"/>
      <c r="G248" s="35">
        <v>31380</v>
      </c>
      <c r="H248" s="35">
        <v>42323</v>
      </c>
      <c r="I248" s="88"/>
      <c r="J248" s="2"/>
      <c r="K248" s="24" t="s">
        <v>371</v>
      </c>
      <c r="L248" s="26">
        <v>6899.859</v>
      </c>
      <c r="M248" s="16"/>
      <c r="N248" s="26">
        <v>-1315</v>
      </c>
      <c r="O248" s="107"/>
      <c r="P248" s="26">
        <v>0</v>
      </c>
      <c r="Q248" s="21"/>
      <c r="R248" s="26">
        <v>5584.859</v>
      </c>
      <c r="S248" s="16"/>
    </row>
    <row r="249" spans="3:19" ht="15.75" customHeight="1">
      <c r="C249" s="301" t="s">
        <v>337</v>
      </c>
      <c r="E249" s="267">
        <v>9.25</v>
      </c>
      <c r="F249" s="101"/>
      <c r="G249" s="35">
        <v>31461</v>
      </c>
      <c r="H249" s="35">
        <v>42415</v>
      </c>
      <c r="I249" s="88"/>
      <c r="J249" s="2"/>
      <c r="K249" s="24" t="s">
        <v>503</v>
      </c>
      <c r="L249" s="26">
        <v>7266.854</v>
      </c>
      <c r="M249" s="16"/>
      <c r="N249" s="26">
        <v>-1835.1</v>
      </c>
      <c r="O249" s="107"/>
      <c r="P249" s="26">
        <v>0</v>
      </c>
      <c r="Q249" s="21"/>
      <c r="R249" s="26">
        <v>5431.754000000001</v>
      </c>
      <c r="S249" s="16"/>
    </row>
    <row r="250" spans="3:19" ht="15.75" customHeight="1">
      <c r="C250" s="301" t="s">
        <v>338</v>
      </c>
      <c r="E250" s="267">
        <v>7.25</v>
      </c>
      <c r="F250" s="101"/>
      <c r="G250" s="35">
        <v>31547</v>
      </c>
      <c r="H250" s="35">
        <v>42505</v>
      </c>
      <c r="I250" s="88"/>
      <c r="J250" s="2"/>
      <c r="K250" s="24" t="s">
        <v>504</v>
      </c>
      <c r="L250" s="26">
        <v>18823.551</v>
      </c>
      <c r="M250" s="16"/>
      <c r="N250" s="26">
        <v>0</v>
      </c>
      <c r="O250" s="107"/>
      <c r="P250" s="26">
        <v>0</v>
      </c>
      <c r="Q250" s="21"/>
      <c r="R250" s="26">
        <v>18823.551</v>
      </c>
      <c r="S250" s="16"/>
    </row>
    <row r="251" spans="3:19" ht="15.75" customHeight="1">
      <c r="C251" s="301" t="s">
        <v>29</v>
      </c>
      <c r="E251" s="267">
        <v>7.5</v>
      </c>
      <c r="F251" s="101"/>
      <c r="G251" s="35">
        <v>31733</v>
      </c>
      <c r="H251" s="35">
        <v>42689</v>
      </c>
      <c r="I251" s="88"/>
      <c r="J251" s="2"/>
      <c r="K251" s="24" t="s">
        <v>371</v>
      </c>
      <c r="L251" s="26">
        <v>18864.448</v>
      </c>
      <c r="M251" s="16"/>
      <c r="N251" s="26">
        <v>-77</v>
      </c>
      <c r="O251" s="107"/>
      <c r="P251" s="26">
        <v>0</v>
      </c>
      <c r="Q251" s="21"/>
      <c r="R251" s="26">
        <v>18787.448</v>
      </c>
      <c r="S251" s="16"/>
    </row>
    <row r="252" spans="3:19" ht="15.75" customHeight="1">
      <c r="C252" s="301" t="s">
        <v>30</v>
      </c>
      <c r="E252" s="267">
        <v>8.75</v>
      </c>
      <c r="F252" s="101"/>
      <c r="G252" s="35">
        <v>31912</v>
      </c>
      <c r="H252" s="35">
        <v>42870</v>
      </c>
      <c r="I252" s="88"/>
      <c r="J252" s="2"/>
      <c r="K252" s="24" t="s">
        <v>504</v>
      </c>
      <c r="L252" s="26">
        <v>18194.169</v>
      </c>
      <c r="M252" s="16"/>
      <c r="N252" s="26">
        <v>-2635</v>
      </c>
      <c r="O252" s="107"/>
      <c r="P252" s="26">
        <v>0</v>
      </c>
      <c r="Q252" s="21"/>
      <c r="R252" s="26">
        <v>15559.169000000002</v>
      </c>
      <c r="S252" s="16"/>
    </row>
    <row r="253" spans="3:19" ht="15.75" customHeight="1">
      <c r="C253" s="301" t="s">
        <v>31</v>
      </c>
      <c r="E253" s="267">
        <v>8.875</v>
      </c>
      <c r="F253" s="101"/>
      <c r="G253" s="35">
        <v>32006</v>
      </c>
      <c r="H253" s="35">
        <v>42962</v>
      </c>
      <c r="I253" s="88"/>
      <c r="J253" s="2"/>
      <c r="K253" s="24" t="s">
        <v>921</v>
      </c>
      <c r="L253" s="26">
        <v>14016.858</v>
      </c>
      <c r="M253" s="16"/>
      <c r="N253" s="26">
        <v>-3048.5</v>
      </c>
      <c r="O253" s="107"/>
      <c r="P253" s="26">
        <v>0</v>
      </c>
      <c r="Q253" s="21"/>
      <c r="R253" s="26">
        <v>10968.358</v>
      </c>
      <c r="S253" s="16"/>
    </row>
    <row r="254" spans="3:19" ht="15.75" customHeight="1">
      <c r="C254" s="301" t="s">
        <v>32</v>
      </c>
      <c r="E254" s="267">
        <v>9.125</v>
      </c>
      <c r="F254" s="101"/>
      <c r="G254" s="35">
        <v>32279</v>
      </c>
      <c r="H254" s="35">
        <v>43235</v>
      </c>
      <c r="I254" s="88"/>
      <c r="J254" s="2"/>
      <c r="K254" s="24" t="s">
        <v>504</v>
      </c>
      <c r="L254" s="26">
        <v>8708.639</v>
      </c>
      <c r="M254" s="16"/>
      <c r="N254" s="26">
        <v>-1991.2</v>
      </c>
      <c r="O254" s="107"/>
      <c r="P254" s="26">
        <v>0</v>
      </c>
      <c r="Q254" s="21"/>
      <c r="R254" s="26">
        <v>6717.438999999999</v>
      </c>
      <c r="S254" s="16"/>
    </row>
    <row r="255" spans="3:19" ht="15.75" customHeight="1">
      <c r="C255" s="301" t="s">
        <v>33</v>
      </c>
      <c r="E255" s="267">
        <v>9</v>
      </c>
      <c r="F255" s="101"/>
      <c r="G255" s="35">
        <v>32469</v>
      </c>
      <c r="H255" s="35">
        <v>43419</v>
      </c>
      <c r="I255" s="88"/>
      <c r="J255" s="2"/>
      <c r="K255" s="24" t="s">
        <v>371</v>
      </c>
      <c r="L255" s="26">
        <v>9032.87</v>
      </c>
      <c r="M255" s="16"/>
      <c r="N255" s="26">
        <v>-1858.4</v>
      </c>
      <c r="O255" s="107"/>
      <c r="P255" s="26">
        <v>0</v>
      </c>
      <c r="Q255" s="21"/>
      <c r="R255" s="26">
        <v>7174.47</v>
      </c>
      <c r="S255" s="16"/>
    </row>
    <row r="256" spans="3:19" ht="15.75" customHeight="1">
      <c r="C256" s="301" t="s">
        <v>34</v>
      </c>
      <c r="E256" s="267">
        <v>8.875</v>
      </c>
      <c r="F256" s="101"/>
      <c r="G256" s="35">
        <v>32554</v>
      </c>
      <c r="H256" s="35">
        <v>43511</v>
      </c>
      <c r="I256" s="88"/>
      <c r="J256" s="2"/>
      <c r="K256" s="24" t="s">
        <v>503</v>
      </c>
      <c r="L256" s="26">
        <v>19250.798</v>
      </c>
      <c r="M256" s="16"/>
      <c r="N256" s="26">
        <v>-6160.3</v>
      </c>
      <c r="O256" s="107"/>
      <c r="P256" s="26">
        <v>0</v>
      </c>
      <c r="Q256" s="21"/>
      <c r="R256" s="26">
        <v>13090.498</v>
      </c>
      <c r="S256" s="16"/>
    </row>
    <row r="257" spans="3:19" ht="15.75" customHeight="1">
      <c r="C257" s="301" t="s">
        <v>35</v>
      </c>
      <c r="E257" s="267">
        <v>8.125</v>
      </c>
      <c r="F257" s="101"/>
      <c r="G257" s="35">
        <v>32735</v>
      </c>
      <c r="H257" s="35">
        <v>43692</v>
      </c>
      <c r="I257" s="88"/>
      <c r="J257" s="2"/>
      <c r="K257" s="24" t="s">
        <v>921</v>
      </c>
      <c r="L257" s="26">
        <v>20213.832</v>
      </c>
      <c r="M257" s="16"/>
      <c r="N257" s="26">
        <v>-1272.9</v>
      </c>
      <c r="O257" s="107"/>
      <c r="P257" s="26">
        <v>0</v>
      </c>
      <c r="Q257" s="21"/>
      <c r="R257" s="26">
        <v>18940.931999999997</v>
      </c>
      <c r="S257" s="16"/>
    </row>
    <row r="258" spans="3:19" ht="15.75" customHeight="1">
      <c r="C258" s="301" t="s">
        <v>828</v>
      </c>
      <c r="E258" s="267">
        <v>8.5</v>
      </c>
      <c r="F258" s="101"/>
      <c r="G258" s="35">
        <v>32919</v>
      </c>
      <c r="H258" s="35">
        <v>43876</v>
      </c>
      <c r="I258" s="88"/>
      <c r="J258" s="2"/>
      <c r="K258" s="24" t="s">
        <v>503</v>
      </c>
      <c r="L258" s="26">
        <v>10228.868</v>
      </c>
      <c r="M258" s="16"/>
      <c r="N258" s="26">
        <v>-752.6</v>
      </c>
      <c r="O258" s="107"/>
      <c r="P258" s="26">
        <v>0</v>
      </c>
      <c r="Q258" s="21"/>
      <c r="R258" s="26">
        <v>9476.268</v>
      </c>
      <c r="S258" s="16"/>
    </row>
    <row r="259" spans="3:19" ht="15.75" customHeight="1">
      <c r="C259" s="301" t="s">
        <v>829</v>
      </c>
      <c r="E259" s="267">
        <v>8.75</v>
      </c>
      <c r="F259" s="101"/>
      <c r="G259" s="35">
        <v>33008</v>
      </c>
      <c r="H259" s="35">
        <v>43966</v>
      </c>
      <c r="I259" s="88"/>
      <c r="J259" s="2"/>
      <c r="K259" s="24" t="s">
        <v>504</v>
      </c>
      <c r="L259" s="26">
        <v>10158.883</v>
      </c>
      <c r="M259" s="16"/>
      <c r="N259" s="26">
        <v>-2576.7</v>
      </c>
      <c r="O259" s="107"/>
      <c r="P259" s="26">
        <v>0</v>
      </c>
      <c r="Q259" s="21"/>
      <c r="R259" s="26">
        <v>7582.183</v>
      </c>
      <c r="S259" s="16"/>
    </row>
    <row r="260" spans="3:19" ht="15.75" customHeight="1">
      <c r="C260" s="301" t="s">
        <v>830</v>
      </c>
      <c r="E260" s="267">
        <v>8.75</v>
      </c>
      <c r="F260" s="101"/>
      <c r="G260" s="35">
        <v>33100</v>
      </c>
      <c r="H260" s="35">
        <v>44058</v>
      </c>
      <c r="I260" s="88"/>
      <c r="J260" s="2"/>
      <c r="K260" s="24" t="s">
        <v>921</v>
      </c>
      <c r="L260" s="26">
        <v>21418.606</v>
      </c>
      <c r="M260" s="16"/>
      <c r="N260" s="26">
        <v>-4359.3</v>
      </c>
      <c r="O260" s="107"/>
      <c r="P260" s="26">
        <v>0</v>
      </c>
      <c r="Q260" s="21"/>
      <c r="R260" s="26">
        <v>17059.306</v>
      </c>
      <c r="S260" s="16"/>
    </row>
    <row r="261" spans="3:19" ht="15.75" customHeight="1">
      <c r="C261" s="301" t="s">
        <v>831</v>
      </c>
      <c r="E261" s="267">
        <v>7.875</v>
      </c>
      <c r="F261" s="101"/>
      <c r="G261" s="35">
        <v>33284</v>
      </c>
      <c r="H261" s="35">
        <v>44242</v>
      </c>
      <c r="I261" s="88"/>
      <c r="J261" s="2"/>
      <c r="K261" s="24" t="s">
        <v>503</v>
      </c>
      <c r="L261" s="26">
        <v>11113.373</v>
      </c>
      <c r="M261" s="16"/>
      <c r="N261" s="26">
        <v>-1037.8</v>
      </c>
      <c r="O261" s="107"/>
      <c r="P261" s="26">
        <v>0</v>
      </c>
      <c r="Q261" s="21"/>
      <c r="R261" s="26">
        <v>10075.573</v>
      </c>
      <c r="S261" s="16"/>
    </row>
    <row r="262" spans="3:19" ht="15.75" customHeight="1">
      <c r="C262" s="301" t="s">
        <v>832</v>
      </c>
      <c r="E262" s="267">
        <v>8.125</v>
      </c>
      <c r="F262" s="101"/>
      <c r="G262" s="35">
        <v>33373</v>
      </c>
      <c r="H262" s="35">
        <v>44331</v>
      </c>
      <c r="I262" s="88"/>
      <c r="J262" s="2"/>
      <c r="K262" s="24" t="s">
        <v>504</v>
      </c>
      <c r="L262" s="26">
        <v>11958.888</v>
      </c>
      <c r="M262" s="16"/>
      <c r="N262" s="26">
        <v>-1892.1</v>
      </c>
      <c r="O262" s="107"/>
      <c r="P262" s="26">
        <v>0</v>
      </c>
      <c r="Q262" s="21"/>
      <c r="R262" s="26">
        <v>10066.788</v>
      </c>
      <c r="S262" s="16"/>
    </row>
    <row r="263" spans="3:19" ht="15.75" customHeight="1">
      <c r="C263" s="301" t="s">
        <v>881</v>
      </c>
      <c r="E263" s="267">
        <v>8.125</v>
      </c>
      <c r="F263" s="101"/>
      <c r="G263" s="35">
        <v>33465</v>
      </c>
      <c r="H263" s="35">
        <v>44423</v>
      </c>
      <c r="I263" s="88"/>
      <c r="J263" s="2"/>
      <c r="K263" s="24" t="s">
        <v>921</v>
      </c>
      <c r="L263" s="26">
        <v>12163.482</v>
      </c>
      <c r="M263" s="16"/>
      <c r="N263" s="26">
        <v>-2657.1</v>
      </c>
      <c r="O263" s="107"/>
      <c r="P263" s="26">
        <v>0</v>
      </c>
      <c r="Q263" s="21"/>
      <c r="R263" s="26">
        <v>9506.382</v>
      </c>
      <c r="S263" s="16"/>
    </row>
    <row r="264" spans="3:19" ht="15.75" customHeight="1">
      <c r="C264" s="301" t="s">
        <v>258</v>
      </c>
      <c r="E264" s="267">
        <v>8</v>
      </c>
      <c r="F264" s="101"/>
      <c r="G264" s="35">
        <v>33557</v>
      </c>
      <c r="H264" s="35">
        <v>44515</v>
      </c>
      <c r="I264" s="88"/>
      <c r="J264" s="2"/>
      <c r="K264" s="24" t="s">
        <v>371</v>
      </c>
      <c r="L264" s="26">
        <v>32798.394</v>
      </c>
      <c r="M264" s="16"/>
      <c r="N264" s="26">
        <v>-2166.2</v>
      </c>
      <c r="O264" s="107"/>
      <c r="P264" s="26">
        <v>0</v>
      </c>
      <c r="Q264" s="21"/>
      <c r="R264" s="26">
        <v>30632.194</v>
      </c>
      <c r="S264" s="16"/>
    </row>
    <row r="265" spans="3:19" ht="15.75" customHeight="1">
      <c r="C265" s="301" t="s">
        <v>259</v>
      </c>
      <c r="E265" s="267">
        <v>7.25</v>
      </c>
      <c r="F265" s="101"/>
      <c r="G265" s="35">
        <v>33833</v>
      </c>
      <c r="H265" s="35">
        <v>44788</v>
      </c>
      <c r="I265" s="88"/>
      <c r="J265" s="2"/>
      <c r="K265" s="24" t="s">
        <v>921</v>
      </c>
      <c r="L265" s="26">
        <v>10352.79</v>
      </c>
      <c r="M265" s="16"/>
      <c r="N265" s="26">
        <v>-225</v>
      </c>
      <c r="O265" s="107"/>
      <c r="P265" s="26">
        <v>0</v>
      </c>
      <c r="Q265" s="21"/>
      <c r="R265" s="26">
        <v>10127.79</v>
      </c>
      <c r="S265" s="16"/>
    </row>
    <row r="266" spans="3:19" ht="15.75" customHeight="1">
      <c r="C266" s="301" t="s">
        <v>260</v>
      </c>
      <c r="E266" s="267">
        <v>7.625</v>
      </c>
      <c r="F266" s="101"/>
      <c r="G266" s="35">
        <v>33924</v>
      </c>
      <c r="H266" s="35">
        <v>44880</v>
      </c>
      <c r="I266" s="88"/>
      <c r="J266" s="2"/>
      <c r="K266" s="24" t="s">
        <v>371</v>
      </c>
      <c r="L266" s="26">
        <v>10699.626</v>
      </c>
      <c r="M266" s="16"/>
      <c r="N266" s="26">
        <v>-3276</v>
      </c>
      <c r="O266" s="107"/>
      <c r="P266" s="26">
        <v>0</v>
      </c>
      <c r="Q266" s="21"/>
      <c r="R266" s="26">
        <v>7423.626</v>
      </c>
      <c r="S266" s="16"/>
    </row>
    <row r="267" spans="3:19" ht="15.75" customHeight="1">
      <c r="C267" s="301" t="s">
        <v>470</v>
      </c>
      <c r="E267" s="267">
        <v>7.125</v>
      </c>
      <c r="F267" s="101"/>
      <c r="G267" s="35">
        <v>34016</v>
      </c>
      <c r="H267" s="35">
        <v>44972</v>
      </c>
      <c r="I267" s="88"/>
      <c r="J267" s="2"/>
      <c r="K267" s="24" t="s">
        <v>503</v>
      </c>
      <c r="L267" s="26">
        <v>18374.361</v>
      </c>
      <c r="M267" s="16"/>
      <c r="N267" s="26">
        <v>-2592.3</v>
      </c>
      <c r="O267" s="107"/>
      <c r="P267" s="26">
        <v>0</v>
      </c>
      <c r="Q267" s="21"/>
      <c r="R267" s="26">
        <v>15782.061000000002</v>
      </c>
      <c r="S267" s="16"/>
    </row>
    <row r="268" spans="3:19" ht="15.75" customHeight="1">
      <c r="C268" s="301" t="s">
        <v>471</v>
      </c>
      <c r="E268" s="267">
        <v>6.25</v>
      </c>
      <c r="F268" s="101"/>
      <c r="G268" s="35">
        <v>34197</v>
      </c>
      <c r="H268" s="35">
        <v>45153</v>
      </c>
      <c r="I268" s="88"/>
      <c r="J268" s="2"/>
      <c r="K268" s="24" t="s">
        <v>921</v>
      </c>
      <c r="L268" s="26">
        <v>22909.044</v>
      </c>
      <c r="M268" s="16"/>
      <c r="N268" s="26">
        <v>-250</v>
      </c>
      <c r="O268" s="107"/>
      <c r="P268" s="26">
        <v>0</v>
      </c>
      <c r="Q268" s="21"/>
      <c r="R268" s="26">
        <v>22659.044</v>
      </c>
      <c r="S268" s="16"/>
    </row>
    <row r="269" spans="3:19" ht="15.75" customHeight="1">
      <c r="C269" s="301" t="s">
        <v>472</v>
      </c>
      <c r="E269" s="267">
        <v>7.5</v>
      </c>
      <c r="F269" s="101"/>
      <c r="G269" s="35">
        <v>34561</v>
      </c>
      <c r="H269" s="35">
        <v>45611</v>
      </c>
      <c r="I269" s="88"/>
      <c r="J269" s="2"/>
      <c r="K269" s="24" t="s">
        <v>504</v>
      </c>
      <c r="L269" s="26">
        <v>11469.662</v>
      </c>
      <c r="M269" s="16"/>
      <c r="N269" s="26">
        <v>-1865.5</v>
      </c>
      <c r="O269" s="107"/>
      <c r="P269" s="26">
        <v>0</v>
      </c>
      <c r="Q269" s="21"/>
      <c r="R269" s="26">
        <v>9604.162</v>
      </c>
      <c r="S269" s="16"/>
    </row>
    <row r="270" spans="3:19" ht="15.75" customHeight="1">
      <c r="C270" s="301" t="s">
        <v>473</v>
      </c>
      <c r="E270" s="267">
        <v>7.625</v>
      </c>
      <c r="F270" s="101"/>
      <c r="G270" s="35">
        <v>34745</v>
      </c>
      <c r="H270" s="35">
        <v>45703</v>
      </c>
      <c r="I270" s="88"/>
      <c r="J270" s="2"/>
      <c r="K270" s="24" t="s">
        <v>503</v>
      </c>
      <c r="L270" s="26">
        <v>11725.17</v>
      </c>
      <c r="M270" s="16"/>
      <c r="N270" s="26">
        <v>-2216</v>
      </c>
      <c r="O270" s="107"/>
      <c r="P270" s="26">
        <v>0</v>
      </c>
      <c r="Q270" s="21"/>
      <c r="R270" s="26">
        <v>9509.17</v>
      </c>
      <c r="S270" s="16"/>
    </row>
    <row r="271" spans="3:19" ht="15.75" customHeight="1">
      <c r="C271" s="301" t="s">
        <v>474</v>
      </c>
      <c r="E271" s="267">
        <v>6.875</v>
      </c>
      <c r="F271" s="101"/>
      <c r="G271" s="35">
        <v>34926</v>
      </c>
      <c r="H271" s="35">
        <v>45884</v>
      </c>
      <c r="I271" s="88"/>
      <c r="J271" s="2"/>
      <c r="K271" s="24" t="s">
        <v>921</v>
      </c>
      <c r="L271" s="26">
        <v>12602.007</v>
      </c>
      <c r="M271" s="16"/>
      <c r="N271" s="26">
        <v>-1414.8</v>
      </c>
      <c r="O271" s="107"/>
      <c r="P271" s="26">
        <v>0</v>
      </c>
      <c r="Q271" s="21"/>
      <c r="R271" s="26">
        <v>11187.207</v>
      </c>
      <c r="S271" s="16"/>
    </row>
    <row r="272" spans="3:19" ht="15.75" customHeight="1">
      <c r="C272" s="301" t="s">
        <v>475</v>
      </c>
      <c r="E272" s="267">
        <v>6</v>
      </c>
      <c r="F272" s="101"/>
      <c r="G272" s="35">
        <v>35110</v>
      </c>
      <c r="H272" s="35">
        <v>46068</v>
      </c>
      <c r="I272" s="88"/>
      <c r="J272" s="2"/>
      <c r="K272" s="24" t="s">
        <v>503</v>
      </c>
      <c r="L272" s="26">
        <v>12904.916</v>
      </c>
      <c r="M272" s="16"/>
      <c r="N272" s="26">
        <v>-67</v>
      </c>
      <c r="O272" s="107"/>
      <c r="P272" s="26">
        <v>0</v>
      </c>
      <c r="Q272" s="21"/>
      <c r="R272" s="26">
        <v>12837.916</v>
      </c>
      <c r="S272" s="16"/>
    </row>
    <row r="273" spans="3:19" ht="15.75" customHeight="1">
      <c r="C273" s="301" t="s">
        <v>476</v>
      </c>
      <c r="E273" s="267">
        <v>6.75</v>
      </c>
      <c r="F273" s="101"/>
      <c r="G273" s="35">
        <v>35292</v>
      </c>
      <c r="H273" s="35">
        <v>46249</v>
      </c>
      <c r="I273" s="89"/>
      <c r="J273" s="2"/>
      <c r="K273" s="24" t="s">
        <v>921</v>
      </c>
      <c r="L273" s="26">
        <v>10893.818</v>
      </c>
      <c r="M273" s="16"/>
      <c r="N273" s="26">
        <v>-2083.4</v>
      </c>
      <c r="O273" s="107"/>
      <c r="P273" s="26">
        <v>0</v>
      </c>
      <c r="Q273" s="21"/>
      <c r="R273" s="26">
        <v>8810.418</v>
      </c>
      <c r="S273" s="16"/>
    </row>
    <row r="274" spans="3:19" ht="15.75" customHeight="1">
      <c r="C274" s="301" t="s">
        <v>477</v>
      </c>
      <c r="E274" s="267">
        <v>6.5</v>
      </c>
      <c r="F274" s="101"/>
      <c r="G274" s="35">
        <v>35384</v>
      </c>
      <c r="H274" s="35">
        <v>46341</v>
      </c>
      <c r="I274" s="89"/>
      <c r="J274" s="2"/>
      <c r="K274" s="24" t="s">
        <v>371</v>
      </c>
      <c r="L274" s="26">
        <v>11493.177</v>
      </c>
      <c r="M274" s="16"/>
      <c r="N274" s="26">
        <v>-633</v>
      </c>
      <c r="O274" s="107"/>
      <c r="P274" s="26">
        <v>0</v>
      </c>
      <c r="Q274" s="21"/>
      <c r="R274" s="26">
        <v>10860.177</v>
      </c>
      <c r="S274" s="16"/>
    </row>
    <row r="275" spans="3:19" ht="15.75" customHeight="1">
      <c r="C275" s="301" t="s">
        <v>478</v>
      </c>
      <c r="E275" s="267">
        <v>6.625</v>
      </c>
      <c r="F275" s="101"/>
      <c r="G275" s="35">
        <v>35479</v>
      </c>
      <c r="H275" s="35">
        <v>46433</v>
      </c>
      <c r="I275" s="89"/>
      <c r="J275" s="2"/>
      <c r="K275" s="24" t="s">
        <v>503</v>
      </c>
      <c r="L275" s="26">
        <v>10456.071</v>
      </c>
      <c r="M275" s="16"/>
      <c r="N275" s="26">
        <v>-934.1</v>
      </c>
      <c r="O275" s="107"/>
      <c r="P275" s="26">
        <v>0</v>
      </c>
      <c r="Q275" s="21"/>
      <c r="R275" s="26">
        <v>9521.971</v>
      </c>
      <c r="S275" s="16"/>
    </row>
    <row r="276" spans="3:19" ht="15.75" customHeight="1">
      <c r="C276" s="301" t="s">
        <v>479</v>
      </c>
      <c r="E276" s="267">
        <v>6.375</v>
      </c>
      <c r="F276" s="101"/>
      <c r="G276" s="35">
        <v>35657</v>
      </c>
      <c r="H276" s="35">
        <v>46614</v>
      </c>
      <c r="I276" s="89"/>
      <c r="J276" s="2"/>
      <c r="K276" s="24" t="s">
        <v>921</v>
      </c>
      <c r="L276" s="26">
        <v>10735.756</v>
      </c>
      <c r="M276" s="16"/>
      <c r="N276" s="26">
        <v>-1539</v>
      </c>
      <c r="O276" s="107"/>
      <c r="P276" s="26">
        <v>0</v>
      </c>
      <c r="Q276" s="21"/>
      <c r="R276" s="26">
        <v>9196.756</v>
      </c>
      <c r="S276" s="16"/>
    </row>
    <row r="277" spans="3:19" ht="14.25" customHeight="1">
      <c r="C277" s="301" t="s">
        <v>480</v>
      </c>
      <c r="E277" s="267">
        <v>6.125</v>
      </c>
      <c r="F277" s="101"/>
      <c r="G277" s="35">
        <v>35751</v>
      </c>
      <c r="H277" s="35">
        <v>46706</v>
      </c>
      <c r="I277" s="89"/>
      <c r="J277" s="2"/>
      <c r="K277" s="24" t="s">
        <v>371</v>
      </c>
      <c r="L277" s="26">
        <v>22518.539</v>
      </c>
      <c r="M277" s="16"/>
      <c r="N277" s="26">
        <v>-497.2</v>
      </c>
      <c r="O277" s="107"/>
      <c r="P277" s="26">
        <v>0</v>
      </c>
      <c r="Q277" s="21"/>
      <c r="R277" s="26">
        <v>22021.339</v>
      </c>
      <c r="S277" s="16"/>
    </row>
    <row r="278" spans="3:19" ht="15.75" customHeight="1">
      <c r="C278" s="301" t="s">
        <v>481</v>
      </c>
      <c r="E278" s="267">
        <v>5.5</v>
      </c>
      <c r="F278" s="101"/>
      <c r="G278" s="35">
        <v>36024</v>
      </c>
      <c r="H278" s="35">
        <v>46980</v>
      </c>
      <c r="I278" s="89"/>
      <c r="J278" s="2"/>
      <c r="K278" s="24" t="s">
        <v>921</v>
      </c>
      <c r="L278" s="26">
        <v>11776.201</v>
      </c>
      <c r="M278" s="16"/>
      <c r="N278" s="26">
        <v>0</v>
      </c>
      <c r="O278" s="107"/>
      <c r="P278" s="26">
        <v>0</v>
      </c>
      <c r="Q278" s="21"/>
      <c r="R278" s="26">
        <v>11776.201</v>
      </c>
      <c r="S278" s="16"/>
    </row>
    <row r="279" spans="3:19" ht="16.5" customHeight="1">
      <c r="C279" s="301" t="s">
        <v>482</v>
      </c>
      <c r="E279" s="267">
        <v>5.25</v>
      </c>
      <c r="F279" s="101"/>
      <c r="G279" s="35">
        <v>36115</v>
      </c>
      <c r="H279" s="35">
        <v>47072</v>
      </c>
      <c r="I279" s="89"/>
      <c r="J279" s="2"/>
      <c r="K279" s="24" t="s">
        <v>371</v>
      </c>
      <c r="L279" s="26">
        <v>10947.052</v>
      </c>
      <c r="M279" s="16"/>
      <c r="N279" s="26">
        <v>0</v>
      </c>
      <c r="O279" s="107"/>
      <c r="P279" s="26">
        <v>0</v>
      </c>
      <c r="Q279" s="21"/>
      <c r="R279" s="26">
        <v>10947.052</v>
      </c>
      <c r="S279" s="16"/>
    </row>
    <row r="280" spans="3:19" ht="15.75" customHeight="1">
      <c r="C280" s="301" t="s">
        <v>483</v>
      </c>
      <c r="E280" s="267">
        <v>5.25</v>
      </c>
      <c r="F280" s="101"/>
      <c r="G280" s="35">
        <v>36207</v>
      </c>
      <c r="H280" s="35">
        <v>47164</v>
      </c>
      <c r="I280" s="89"/>
      <c r="J280" s="2"/>
      <c r="K280" s="24" t="s">
        <v>503</v>
      </c>
      <c r="L280" s="26">
        <v>11350.341</v>
      </c>
      <c r="M280" s="16"/>
      <c r="N280" s="26">
        <v>0</v>
      </c>
      <c r="O280" s="107"/>
      <c r="P280" s="26">
        <v>0</v>
      </c>
      <c r="Q280" s="21"/>
      <c r="R280" s="26">
        <v>11350.341</v>
      </c>
      <c r="S280" s="27"/>
    </row>
    <row r="281" spans="3:19" ht="15.75" customHeight="1">
      <c r="C281" s="301" t="s">
        <v>484</v>
      </c>
      <c r="E281" s="267">
        <v>6.125</v>
      </c>
      <c r="F281" s="101"/>
      <c r="G281" s="35">
        <v>36388</v>
      </c>
      <c r="H281" s="35">
        <v>47345</v>
      </c>
      <c r="I281" s="89"/>
      <c r="J281" s="2"/>
      <c r="K281" s="24" t="s">
        <v>921</v>
      </c>
      <c r="L281" s="26">
        <v>11178.58</v>
      </c>
      <c r="M281" s="16"/>
      <c r="N281" s="26">
        <v>0</v>
      </c>
      <c r="O281" s="107"/>
      <c r="P281" s="26">
        <v>0</v>
      </c>
      <c r="Q281" s="21"/>
      <c r="R281" s="26">
        <v>11178.58</v>
      </c>
      <c r="S281" s="16"/>
    </row>
    <row r="282" spans="3:19" ht="15.75" customHeight="1">
      <c r="C282" s="301" t="s">
        <v>485</v>
      </c>
      <c r="E282" s="267">
        <v>6.25</v>
      </c>
      <c r="F282" s="101"/>
      <c r="G282" s="35">
        <v>36571</v>
      </c>
      <c r="H282" s="35">
        <v>47618</v>
      </c>
      <c r="I282" s="89"/>
      <c r="J282" s="2"/>
      <c r="K282" s="24" t="s">
        <v>371</v>
      </c>
      <c r="L282" s="26">
        <v>17043.162</v>
      </c>
      <c r="M282" s="16"/>
      <c r="N282" s="26">
        <v>0</v>
      </c>
      <c r="O282" s="107"/>
      <c r="P282" s="26">
        <v>0</v>
      </c>
      <c r="Q282" s="21"/>
      <c r="R282" s="26">
        <v>17043.162</v>
      </c>
      <c r="S282" s="16"/>
    </row>
    <row r="283" spans="3:19" ht="15.75" customHeight="1">
      <c r="C283" s="301" t="s">
        <v>486</v>
      </c>
      <c r="E283" s="267">
        <v>5.375</v>
      </c>
      <c r="F283" s="101"/>
      <c r="G283" s="35">
        <v>36937</v>
      </c>
      <c r="H283" s="35">
        <v>47894</v>
      </c>
      <c r="I283" s="89"/>
      <c r="J283" s="2"/>
      <c r="K283" s="24" t="s">
        <v>503</v>
      </c>
      <c r="L283" s="26">
        <v>16427.648</v>
      </c>
      <c r="M283" s="16"/>
      <c r="N283" s="26">
        <v>0</v>
      </c>
      <c r="O283" s="107"/>
      <c r="P283" s="26">
        <v>0</v>
      </c>
      <c r="Q283" s="21"/>
      <c r="R283" s="26">
        <v>16427.648</v>
      </c>
      <c r="S283" s="16"/>
    </row>
    <row r="284" spans="3:19" ht="15.75" customHeight="1">
      <c r="C284" s="301" t="s">
        <v>862</v>
      </c>
      <c r="E284" s="267">
        <v>4.5</v>
      </c>
      <c r="F284" s="101"/>
      <c r="G284" s="35">
        <v>38763</v>
      </c>
      <c r="H284" s="35">
        <v>49720</v>
      </c>
      <c r="I284" s="89"/>
      <c r="J284" s="2"/>
      <c r="K284" s="24" t="s">
        <v>921</v>
      </c>
      <c r="L284" s="26">
        <v>26397.13</v>
      </c>
      <c r="M284" s="16"/>
      <c r="N284" s="26">
        <v>0</v>
      </c>
      <c r="O284" s="107"/>
      <c r="P284" s="26">
        <v>0</v>
      </c>
      <c r="Q284" s="21"/>
      <c r="R284" s="26">
        <v>26397.13</v>
      </c>
      <c r="S284" s="16" t="s">
        <v>841</v>
      </c>
    </row>
    <row r="285" spans="3:19" ht="15.75" customHeight="1">
      <c r="C285" s="301" t="s">
        <v>769</v>
      </c>
      <c r="E285" s="267">
        <v>4.75</v>
      </c>
      <c r="F285" s="101"/>
      <c r="G285" s="35">
        <v>39128</v>
      </c>
      <c r="H285" s="35">
        <v>50086</v>
      </c>
      <c r="I285" s="89"/>
      <c r="J285" s="2"/>
      <c r="K285" s="24" t="s">
        <v>503</v>
      </c>
      <c r="L285" s="26">
        <v>16589.456</v>
      </c>
      <c r="M285" s="16"/>
      <c r="N285" s="26">
        <v>0</v>
      </c>
      <c r="O285" s="107"/>
      <c r="P285" s="26">
        <v>0</v>
      </c>
      <c r="Q285" s="21"/>
      <c r="R285" s="26">
        <v>16589.456</v>
      </c>
      <c r="S285" s="16"/>
    </row>
    <row r="286" spans="3:19" ht="15.75" customHeight="1">
      <c r="C286" s="301" t="s">
        <v>4</v>
      </c>
      <c r="E286" s="267">
        <v>5</v>
      </c>
      <c r="F286" s="101"/>
      <c r="G286" s="35">
        <v>39309</v>
      </c>
      <c r="H286" s="35">
        <v>50175</v>
      </c>
      <c r="I286" s="89"/>
      <c r="J286" s="2"/>
      <c r="K286" s="24" t="s">
        <v>504</v>
      </c>
      <c r="L286" s="26">
        <v>21413.045</v>
      </c>
      <c r="M286" s="16"/>
      <c r="N286" s="26">
        <v>0</v>
      </c>
      <c r="O286" s="107"/>
      <c r="P286" s="26">
        <v>0</v>
      </c>
      <c r="Q286" s="21"/>
      <c r="R286" s="26">
        <v>21413.045</v>
      </c>
      <c r="S286" s="16"/>
    </row>
    <row r="287" spans="3:19" ht="15.75" customHeight="1">
      <c r="C287" s="301" t="s">
        <v>532</v>
      </c>
      <c r="E287" s="267">
        <v>4.375</v>
      </c>
      <c r="F287" s="101"/>
      <c r="G287" s="35">
        <v>39493</v>
      </c>
      <c r="H287" s="35">
        <v>50451</v>
      </c>
      <c r="I287" s="89"/>
      <c r="J287" s="2"/>
      <c r="K287" s="24" t="s">
        <v>503</v>
      </c>
      <c r="L287" s="26">
        <v>22525.1487</v>
      </c>
      <c r="M287" s="16"/>
      <c r="N287" s="26">
        <v>0</v>
      </c>
      <c r="O287" s="107"/>
      <c r="P287" s="26">
        <v>0</v>
      </c>
      <c r="Q287" s="21"/>
      <c r="R287" s="26">
        <v>22525.1487</v>
      </c>
      <c r="S287" s="16"/>
    </row>
    <row r="288" spans="2:19" ht="15.75" customHeight="1">
      <c r="B288" s="5" t="s">
        <v>858</v>
      </c>
      <c r="F288" s="28"/>
      <c r="G288" s="11" t="s">
        <v>615</v>
      </c>
      <c r="H288" s="31" t="s">
        <v>615</v>
      </c>
      <c r="I288" s="31" t="s">
        <v>615</v>
      </c>
      <c r="J288" s="2"/>
      <c r="K288" s="24" t="s">
        <v>615</v>
      </c>
      <c r="L288" s="39">
        <v>644609.4937000001</v>
      </c>
      <c r="M288" s="141"/>
      <c r="N288" s="39">
        <v>-63597.6</v>
      </c>
      <c r="O288" s="356"/>
      <c r="P288" s="39">
        <v>0</v>
      </c>
      <c r="Q288" s="141"/>
      <c r="R288" s="39">
        <v>581011.8937000001</v>
      </c>
      <c r="S288" s="141"/>
    </row>
    <row r="289" spans="2:21" ht="15.75" customHeight="1">
      <c r="B289" t="s">
        <v>238</v>
      </c>
      <c r="F289" s="28"/>
      <c r="G289" s="11" t="s">
        <v>615</v>
      </c>
      <c r="H289" s="31" t="s">
        <v>615</v>
      </c>
      <c r="I289" s="31" t="s">
        <v>615</v>
      </c>
      <c r="J289" s="2"/>
      <c r="K289" s="24" t="s">
        <v>615</v>
      </c>
      <c r="L289" s="143">
        <v>46.9779</v>
      </c>
      <c r="M289" s="16"/>
      <c r="N289" s="34">
        <v>0</v>
      </c>
      <c r="O289" s="107"/>
      <c r="P289" s="34">
        <v>0</v>
      </c>
      <c r="Q289" s="21"/>
      <c r="R289" s="26">
        <v>46.9779</v>
      </c>
      <c r="S289" s="16"/>
      <c r="T289" s="310"/>
      <c r="U289" s="325"/>
    </row>
    <row r="290" spans="2:19" ht="15.75" customHeight="1" thickBot="1">
      <c r="B290" s="51" t="s">
        <v>823</v>
      </c>
      <c r="F290" s="28"/>
      <c r="G290" s="11" t="s">
        <v>615</v>
      </c>
      <c r="H290" s="31" t="s">
        <v>615</v>
      </c>
      <c r="I290" s="31" t="s">
        <v>615</v>
      </c>
      <c r="J290" s="2"/>
      <c r="K290" s="24" t="s">
        <v>615</v>
      </c>
      <c r="L290" s="145">
        <v>644656.4716000002</v>
      </c>
      <c r="M290" s="146"/>
      <c r="N290" s="145">
        <v>-63597.6</v>
      </c>
      <c r="O290" s="357"/>
      <c r="P290" s="145">
        <v>0</v>
      </c>
      <c r="Q290" s="146"/>
      <c r="R290" s="145">
        <v>581058.8716000002</v>
      </c>
      <c r="S290" s="146"/>
    </row>
    <row r="291" spans="2:19" ht="15.75" customHeight="1" thickTop="1">
      <c r="B291" s="51"/>
      <c r="F291" s="28"/>
      <c r="G291" s="64"/>
      <c r="H291" s="117"/>
      <c r="I291" s="117"/>
      <c r="J291" s="2"/>
      <c r="K291" s="86"/>
      <c r="L291" s="182"/>
      <c r="M291" s="182"/>
      <c r="N291" s="182"/>
      <c r="O291" s="182"/>
      <c r="P291" s="182"/>
      <c r="Q291" s="182"/>
      <c r="R291" s="182"/>
      <c r="S291" s="182"/>
    </row>
    <row r="292" spans="2:19" ht="16.5" customHeight="1">
      <c r="B292" s="51"/>
      <c r="F292" s="28"/>
      <c r="G292" s="64"/>
      <c r="H292" s="117"/>
      <c r="I292" s="117"/>
      <c r="J292" s="2"/>
      <c r="K292" s="86"/>
      <c r="L292" s="182"/>
      <c r="M292" s="182"/>
      <c r="N292" s="182"/>
      <c r="O292" s="182"/>
      <c r="P292" s="182"/>
      <c r="Q292" s="182"/>
      <c r="R292" s="182"/>
      <c r="S292" s="182"/>
    </row>
    <row r="293" spans="2:19" ht="16.5" customHeight="1">
      <c r="B293" s="51"/>
      <c r="F293" s="28"/>
      <c r="G293" s="64"/>
      <c r="H293" s="117"/>
      <c r="I293" s="117"/>
      <c r="J293" s="2"/>
      <c r="K293" s="86"/>
      <c r="L293" s="182"/>
      <c r="M293" s="182"/>
      <c r="N293" s="182"/>
      <c r="O293" s="182"/>
      <c r="P293" s="182"/>
      <c r="Q293" s="182"/>
      <c r="R293" s="182"/>
      <c r="S293" s="182"/>
    </row>
    <row r="294" spans="2:19" ht="16.5" customHeight="1">
      <c r="B294" s="51"/>
      <c r="F294" s="28"/>
      <c r="G294" s="64"/>
      <c r="H294" s="117"/>
      <c r="I294" s="117"/>
      <c r="J294" s="2"/>
      <c r="K294" s="86"/>
      <c r="L294" s="182"/>
      <c r="M294" s="182"/>
      <c r="N294" s="182"/>
      <c r="O294" s="182"/>
      <c r="P294" s="182"/>
      <c r="Q294" s="182"/>
      <c r="R294" s="182"/>
      <c r="S294" s="182"/>
    </row>
    <row r="295" spans="2:19" ht="16.5" customHeight="1">
      <c r="B295" s="51"/>
      <c r="F295" s="28"/>
      <c r="G295" s="64"/>
      <c r="H295" s="117"/>
      <c r="I295" s="117"/>
      <c r="J295" s="2"/>
      <c r="K295" s="86"/>
      <c r="L295" s="182"/>
      <c r="M295" s="182"/>
      <c r="N295" s="182"/>
      <c r="O295" s="182"/>
      <c r="P295" s="182"/>
      <c r="Q295" s="182"/>
      <c r="R295" s="182"/>
      <c r="S295" s="182"/>
    </row>
    <row r="296" spans="2:19" ht="16.5" customHeight="1">
      <c r="B296" s="51"/>
      <c r="F296" s="28"/>
      <c r="G296" s="64"/>
      <c r="H296" s="117"/>
      <c r="I296" s="117"/>
      <c r="J296" s="2"/>
      <c r="K296" s="86"/>
      <c r="L296" s="182"/>
      <c r="M296" s="182"/>
      <c r="N296" s="182"/>
      <c r="O296" s="182"/>
      <c r="P296" s="182"/>
      <c r="Q296" s="182"/>
      <c r="R296" s="182"/>
      <c r="S296" s="182"/>
    </row>
    <row r="297" spans="2:19" ht="16.5" customHeight="1">
      <c r="B297" s="51"/>
      <c r="F297" s="28"/>
      <c r="G297" s="64"/>
      <c r="H297" s="117"/>
      <c r="I297" s="117"/>
      <c r="J297" s="2"/>
      <c r="K297" s="86"/>
      <c r="L297" s="182"/>
      <c r="M297" s="182"/>
      <c r="N297" s="182"/>
      <c r="O297" s="182"/>
      <c r="P297" s="182"/>
      <c r="Q297" s="182"/>
      <c r="R297" s="182"/>
      <c r="S297" s="182"/>
    </row>
    <row r="298" spans="2:19" ht="16.5" customHeight="1">
      <c r="B298" s="51"/>
      <c r="F298" s="28"/>
      <c r="G298" s="64"/>
      <c r="H298" s="117"/>
      <c r="I298" s="117"/>
      <c r="J298" s="2"/>
      <c r="K298" s="86"/>
      <c r="L298" s="182"/>
      <c r="M298" s="182"/>
      <c r="N298" s="182"/>
      <c r="O298" s="182"/>
      <c r="P298" s="182"/>
      <c r="Q298" s="182"/>
      <c r="R298" s="182"/>
      <c r="S298" s="182"/>
    </row>
    <row r="299" spans="2:19" ht="16.5" customHeight="1">
      <c r="B299" s="51"/>
      <c r="F299" s="28"/>
      <c r="G299" s="64"/>
      <c r="H299" s="117"/>
      <c r="I299" s="117"/>
      <c r="J299" s="2"/>
      <c r="K299" s="86"/>
      <c r="L299" s="182"/>
      <c r="M299" s="182"/>
      <c r="N299" s="182"/>
      <c r="O299" s="182"/>
      <c r="P299" s="182"/>
      <c r="Q299" s="182"/>
      <c r="R299" s="182"/>
      <c r="S299" s="182"/>
    </row>
    <row r="300" spans="2:19" ht="16.5" customHeight="1">
      <c r="B300" s="51"/>
      <c r="F300" s="28"/>
      <c r="G300" s="64"/>
      <c r="H300" s="117"/>
      <c r="I300" s="117"/>
      <c r="J300" s="2"/>
      <c r="K300" s="86"/>
      <c r="L300" s="182"/>
      <c r="M300" s="182"/>
      <c r="N300" s="182"/>
      <c r="O300" s="182"/>
      <c r="P300" s="182"/>
      <c r="Q300" s="182"/>
      <c r="R300" s="182"/>
      <c r="S300" s="182"/>
    </row>
    <row r="301" spans="2:19" ht="16.5" customHeight="1">
      <c r="B301" s="51"/>
      <c r="F301" s="28"/>
      <c r="G301" s="64"/>
      <c r="H301" s="117"/>
      <c r="I301" s="117"/>
      <c r="J301" s="2"/>
      <c r="K301" s="86"/>
      <c r="L301" s="182"/>
      <c r="M301" s="182"/>
      <c r="N301" s="182"/>
      <c r="O301" s="182"/>
      <c r="P301" s="182"/>
      <c r="Q301" s="182"/>
      <c r="R301" s="182"/>
      <c r="S301" s="182"/>
    </row>
    <row r="302" spans="2:19" ht="16.5" customHeight="1">
      <c r="B302" s="51"/>
      <c r="F302" s="28"/>
      <c r="G302" s="64"/>
      <c r="H302" s="117"/>
      <c r="I302" s="117"/>
      <c r="J302" s="2"/>
      <c r="K302" s="86"/>
      <c r="L302" s="182"/>
      <c r="M302" s="182"/>
      <c r="N302" s="182"/>
      <c r="O302" s="182"/>
      <c r="P302" s="182"/>
      <c r="Q302" s="182"/>
      <c r="R302" s="182"/>
      <c r="S302" s="182"/>
    </row>
    <row r="303" spans="2:19" ht="16.5" customHeight="1">
      <c r="B303" s="51"/>
      <c r="F303" s="28"/>
      <c r="G303" s="64"/>
      <c r="H303" s="117"/>
      <c r="I303" s="117"/>
      <c r="J303" s="2"/>
      <c r="K303" s="86"/>
      <c r="L303" s="182"/>
      <c r="M303" s="182"/>
      <c r="N303" s="182"/>
      <c r="O303" s="182"/>
      <c r="P303" s="182"/>
      <c r="Q303" s="182"/>
      <c r="R303" s="182"/>
      <c r="S303" s="182"/>
    </row>
    <row r="304" spans="2:19" ht="16.5" customHeight="1">
      <c r="B304" s="51"/>
      <c r="F304" s="28"/>
      <c r="G304" s="64"/>
      <c r="H304" s="117"/>
      <c r="I304" s="117"/>
      <c r="J304" s="2"/>
      <c r="K304" s="86"/>
      <c r="L304" s="182"/>
      <c r="M304" s="182"/>
      <c r="N304" s="182"/>
      <c r="O304" s="182"/>
      <c r="P304" s="182"/>
      <c r="Q304" s="182"/>
      <c r="R304" s="182"/>
      <c r="S304" s="182"/>
    </row>
    <row r="305" spans="2:19" ht="16.5" customHeight="1">
      <c r="B305" s="51"/>
      <c r="F305" s="28"/>
      <c r="G305" s="64"/>
      <c r="H305" s="117"/>
      <c r="I305" s="117"/>
      <c r="J305" s="2"/>
      <c r="K305" s="86"/>
      <c r="L305" s="182"/>
      <c r="M305" s="182"/>
      <c r="N305" s="182"/>
      <c r="O305" s="182"/>
      <c r="P305" s="182"/>
      <c r="Q305" s="182"/>
      <c r="R305" s="182"/>
      <c r="S305" s="182"/>
    </row>
    <row r="306" spans="2:19" ht="16.5" customHeight="1">
      <c r="B306" s="51"/>
      <c r="F306" s="28"/>
      <c r="G306" s="64"/>
      <c r="H306" s="117"/>
      <c r="I306" s="117"/>
      <c r="J306" s="2"/>
      <c r="K306" s="86"/>
      <c r="L306" s="182"/>
      <c r="M306" s="182"/>
      <c r="N306" s="182"/>
      <c r="O306" s="182"/>
      <c r="P306" s="182"/>
      <c r="Q306" s="182"/>
      <c r="R306" s="182"/>
      <c r="S306" s="182"/>
    </row>
    <row r="307" spans="2:19" ht="16.5" customHeight="1">
      <c r="B307" s="51"/>
      <c r="F307" s="28"/>
      <c r="G307" s="64"/>
      <c r="H307" s="117"/>
      <c r="I307" s="117"/>
      <c r="J307" s="2"/>
      <c r="K307" s="86"/>
      <c r="L307" s="182"/>
      <c r="M307" s="182"/>
      <c r="N307" s="182"/>
      <c r="O307" s="182"/>
      <c r="P307" s="182"/>
      <c r="Q307" s="182"/>
      <c r="R307" s="182"/>
      <c r="S307" s="182"/>
    </row>
    <row r="308" spans="2:19" ht="16.5" customHeight="1">
      <c r="B308" s="51"/>
      <c r="F308" s="28"/>
      <c r="G308" s="64"/>
      <c r="H308" s="117"/>
      <c r="I308" s="117"/>
      <c r="J308" s="2"/>
      <c r="K308" s="86"/>
      <c r="L308" s="182"/>
      <c r="M308" s="182"/>
      <c r="N308" s="182"/>
      <c r="O308" s="182"/>
      <c r="P308" s="182"/>
      <c r="Q308" s="182"/>
      <c r="R308" s="182"/>
      <c r="S308" s="182"/>
    </row>
    <row r="309" spans="2:19" ht="16.5" customHeight="1">
      <c r="B309" s="51"/>
      <c r="F309" s="28"/>
      <c r="G309" s="64"/>
      <c r="H309" s="117"/>
      <c r="I309" s="117"/>
      <c r="J309" s="2"/>
      <c r="K309" s="86"/>
      <c r="L309" s="182"/>
      <c r="M309" s="182"/>
      <c r="N309" s="182"/>
      <c r="O309" s="182"/>
      <c r="P309" s="182"/>
      <c r="Q309" s="182"/>
      <c r="R309" s="182"/>
      <c r="S309" s="182"/>
    </row>
    <row r="310" spans="2:19" ht="16.5" customHeight="1">
      <c r="B310" s="51"/>
      <c r="F310" s="28"/>
      <c r="G310" s="64"/>
      <c r="H310" s="117"/>
      <c r="I310" s="117"/>
      <c r="J310" s="2"/>
      <c r="K310" s="86"/>
      <c r="L310" s="182"/>
      <c r="M310" s="182"/>
      <c r="N310" s="182"/>
      <c r="O310" s="182"/>
      <c r="P310" s="182"/>
      <c r="Q310" s="182"/>
      <c r="R310" s="182"/>
      <c r="S310" s="182"/>
    </row>
    <row r="311" spans="1:19" ht="15.75" customHeight="1" thickBot="1">
      <c r="A311" s="65"/>
      <c r="B311" s="65"/>
      <c r="C311" s="303"/>
      <c r="D311" s="65"/>
      <c r="E311" s="66"/>
      <c r="F311" s="110"/>
      <c r="G311" s="231"/>
      <c r="H311" s="232"/>
      <c r="I311" s="232"/>
      <c r="J311" s="85"/>
      <c r="K311" s="66"/>
      <c r="L311" s="67"/>
      <c r="M311" s="67"/>
      <c r="N311" s="109"/>
      <c r="O311" s="68"/>
      <c r="P311" s="68"/>
      <c r="Q311" s="68"/>
      <c r="R311" s="67"/>
      <c r="S311" s="67"/>
    </row>
    <row r="312" spans="1:19" s="274" customFormat="1" ht="27.75" customHeight="1" thickBot="1" thickTop="1">
      <c r="A312" s="275">
        <v>6</v>
      </c>
      <c r="B312" s="352" t="s">
        <v>141</v>
      </c>
      <c r="C312" s="299"/>
      <c r="D312" s="277"/>
      <c r="E312" s="277"/>
      <c r="F312" s="277"/>
      <c r="G312" s="277"/>
      <c r="H312" s="277"/>
      <c r="I312" s="277"/>
      <c r="J312" s="277"/>
      <c r="K312" s="277"/>
      <c r="L312" s="277"/>
      <c r="M312" s="277"/>
      <c r="N312" s="277"/>
      <c r="O312" s="277"/>
      <c r="P312" s="277"/>
      <c r="Q312" s="277"/>
      <c r="R312" s="277"/>
      <c r="S312" s="353"/>
    </row>
    <row r="313" spans="1:19" ht="15.75" thickTop="1">
      <c r="A313" s="507" t="s">
        <v>130</v>
      </c>
      <c r="B313" s="507"/>
      <c r="C313" s="507"/>
      <c r="D313" s="507"/>
      <c r="E313" s="507"/>
      <c r="F313" s="499"/>
      <c r="G313" s="504" t="s">
        <v>556</v>
      </c>
      <c r="H313" s="504" t="s">
        <v>132</v>
      </c>
      <c r="I313" s="498" t="s">
        <v>131</v>
      </c>
      <c r="J313" s="499"/>
      <c r="K313" s="504" t="s">
        <v>557</v>
      </c>
      <c r="L313" s="502" t="s">
        <v>129</v>
      </c>
      <c r="M313" s="503"/>
      <c r="N313" s="503"/>
      <c r="O313" s="503"/>
      <c r="P313" s="503"/>
      <c r="Q313" s="503"/>
      <c r="R313" s="503"/>
      <c r="S313" s="503"/>
    </row>
    <row r="314" spans="1:19" ht="23.25" customHeight="1">
      <c r="A314" s="508"/>
      <c r="B314" s="508"/>
      <c r="C314" s="508"/>
      <c r="D314" s="508"/>
      <c r="E314" s="508"/>
      <c r="F314" s="501"/>
      <c r="G314" s="505"/>
      <c r="H314" s="505"/>
      <c r="I314" s="500"/>
      <c r="J314" s="501"/>
      <c r="K314" s="505"/>
      <c r="L314" s="496" t="s">
        <v>133</v>
      </c>
      <c r="M314" s="497"/>
      <c r="N314" s="496" t="s">
        <v>179</v>
      </c>
      <c r="O314" s="497"/>
      <c r="P314" s="496" t="s">
        <v>180</v>
      </c>
      <c r="Q314" s="497"/>
      <c r="R314" s="496" t="s">
        <v>235</v>
      </c>
      <c r="S314" s="506"/>
    </row>
    <row r="315" spans="1:19" ht="33.75" customHeight="1">
      <c r="A315" s="41" t="s">
        <v>43</v>
      </c>
      <c r="B315" s="41"/>
      <c r="F315" s="239"/>
      <c r="G315" s="240"/>
      <c r="H315" s="30"/>
      <c r="I315" s="30"/>
      <c r="K315" s="46"/>
      <c r="L315" s="9"/>
      <c r="N315" s="9"/>
      <c r="O315" s="8"/>
      <c r="P315" s="6"/>
      <c r="R315" s="26"/>
      <c r="S315" s="16"/>
    </row>
    <row r="316" spans="2:18" ht="21" customHeight="1">
      <c r="B316" t="s">
        <v>76</v>
      </c>
      <c r="C316" s="302"/>
      <c r="D316" s="44"/>
      <c r="F316" s="101" t="s">
        <v>254</v>
      </c>
      <c r="G316" s="30"/>
      <c r="H316" s="30"/>
      <c r="I316" s="30"/>
      <c r="K316" s="24"/>
      <c r="L316" s="9"/>
      <c r="N316" s="9"/>
      <c r="O316" s="20"/>
      <c r="P316" s="9"/>
      <c r="R316" s="9"/>
    </row>
    <row r="317" spans="2:18" ht="17.25" customHeight="1">
      <c r="B317" s="5" t="s">
        <v>613</v>
      </c>
      <c r="D317" s="2" t="s">
        <v>451</v>
      </c>
      <c r="E317" s="2" t="s">
        <v>452</v>
      </c>
      <c r="F317" s="2"/>
      <c r="G317" s="47"/>
      <c r="H317" s="30"/>
      <c r="I317" s="30"/>
      <c r="K317" s="24"/>
      <c r="L317" s="9"/>
      <c r="N317" s="9"/>
      <c r="O317" s="20"/>
      <c r="P317" s="9"/>
      <c r="R317" s="9"/>
    </row>
    <row r="318" spans="3:19" ht="15.75" customHeight="1">
      <c r="C318" s="301" t="s">
        <v>487</v>
      </c>
      <c r="D318" s="33" t="s">
        <v>459</v>
      </c>
      <c r="E318" s="267">
        <v>3.875</v>
      </c>
      <c r="F318" s="101"/>
      <c r="G318" s="35">
        <v>36175</v>
      </c>
      <c r="H318" s="35">
        <v>39828</v>
      </c>
      <c r="I318" s="60"/>
      <c r="J318" s="59"/>
      <c r="K318" s="24" t="s">
        <v>257</v>
      </c>
      <c r="L318" s="26">
        <v>15902.397</v>
      </c>
      <c r="M318" s="16"/>
      <c r="N318" s="26">
        <v>0</v>
      </c>
      <c r="O318" s="107"/>
      <c r="P318" s="26">
        <v>4923.85918311</v>
      </c>
      <c r="Q318" s="21"/>
      <c r="R318" s="26">
        <v>20826.256183110003</v>
      </c>
      <c r="S318" s="16"/>
    </row>
    <row r="319" spans="3:19" ht="15.75" customHeight="1">
      <c r="C319" s="301" t="s">
        <v>208</v>
      </c>
      <c r="D319" s="33" t="s">
        <v>459</v>
      </c>
      <c r="E319" s="267">
        <v>4.25</v>
      </c>
      <c r="F319" s="101"/>
      <c r="G319" s="35">
        <v>36543</v>
      </c>
      <c r="H319" s="35">
        <v>40193</v>
      </c>
      <c r="I319" s="60"/>
      <c r="J319" s="59"/>
      <c r="K319" s="24" t="s">
        <v>257</v>
      </c>
      <c r="L319" s="26">
        <v>11320.963</v>
      </c>
      <c r="M319" s="16"/>
      <c r="N319" s="26">
        <v>0</v>
      </c>
      <c r="O319" s="107"/>
      <c r="P319" s="26">
        <v>3131.26515617</v>
      </c>
      <c r="Q319" s="21"/>
      <c r="R319" s="26">
        <v>14452.22815617</v>
      </c>
      <c r="S319" s="16"/>
    </row>
    <row r="320" spans="3:19" ht="15.75" customHeight="1">
      <c r="C320" s="301" t="s">
        <v>846</v>
      </c>
      <c r="D320" s="33" t="s">
        <v>382</v>
      </c>
      <c r="E320" s="267">
        <v>0.875</v>
      </c>
      <c r="F320" s="101"/>
      <c r="G320" s="35">
        <v>38289</v>
      </c>
      <c r="H320" s="35">
        <v>40283</v>
      </c>
      <c r="I320" s="60"/>
      <c r="J320" s="59"/>
      <c r="K320" s="24" t="s">
        <v>281</v>
      </c>
      <c r="L320" s="26">
        <v>28001.376</v>
      </c>
      <c r="M320" s="16"/>
      <c r="N320" s="26">
        <v>0</v>
      </c>
      <c r="O320" s="107"/>
      <c r="P320" s="26">
        <v>3744.6240124799997</v>
      </c>
      <c r="Q320" s="21"/>
      <c r="R320" s="26">
        <v>31746.00001248</v>
      </c>
      <c r="S320" s="16"/>
    </row>
    <row r="321" spans="3:19" ht="15.75" customHeight="1">
      <c r="C321" s="301" t="s">
        <v>847</v>
      </c>
      <c r="D321" s="33" t="s">
        <v>459</v>
      </c>
      <c r="E321" s="267">
        <v>3.5</v>
      </c>
      <c r="F321" s="101"/>
      <c r="G321" s="35">
        <v>36907</v>
      </c>
      <c r="H321" s="35">
        <v>40558</v>
      </c>
      <c r="I321" s="60"/>
      <c r="J321" s="2"/>
      <c r="K321" s="24" t="s">
        <v>257</v>
      </c>
      <c r="L321" s="26">
        <v>11001.036</v>
      </c>
      <c r="M321" s="16"/>
      <c r="N321" s="26">
        <v>0</v>
      </c>
      <c r="O321" s="118"/>
      <c r="P321" s="26">
        <v>2574.7924758000004</v>
      </c>
      <c r="Q321" s="28"/>
      <c r="R321" s="26">
        <v>13575.8284758</v>
      </c>
      <c r="S321" s="16"/>
    </row>
    <row r="322" spans="3:19" ht="15.75" customHeight="1">
      <c r="C322" s="301" t="s">
        <v>893</v>
      </c>
      <c r="D322" s="33" t="s">
        <v>375</v>
      </c>
      <c r="E322" s="267">
        <v>2.375</v>
      </c>
      <c r="F322" s="101"/>
      <c r="G322" s="35">
        <v>38835</v>
      </c>
      <c r="H322" s="35">
        <v>40648</v>
      </c>
      <c r="I322" s="60"/>
      <c r="J322" s="2"/>
      <c r="K322" s="24" t="s">
        <v>505</v>
      </c>
      <c r="L322" s="26">
        <v>20177.665</v>
      </c>
      <c r="M322" s="16"/>
      <c r="N322" s="26">
        <v>0</v>
      </c>
      <c r="O322" s="118"/>
      <c r="P322" s="26">
        <v>1656.3845198499998</v>
      </c>
      <c r="Q322" s="28"/>
      <c r="R322" s="26">
        <v>21834.04951985</v>
      </c>
      <c r="S322" s="16" t="s">
        <v>841</v>
      </c>
    </row>
    <row r="323" spans="3:19" ht="15.75" customHeight="1">
      <c r="C323" s="301" t="s">
        <v>848</v>
      </c>
      <c r="D323" s="33" t="s">
        <v>459</v>
      </c>
      <c r="E323" s="267">
        <v>3.375</v>
      </c>
      <c r="F323" s="101"/>
      <c r="G323" s="35">
        <v>37271</v>
      </c>
      <c r="H323" s="35">
        <v>40923</v>
      </c>
      <c r="I323" s="60"/>
      <c r="J323" s="2"/>
      <c r="K323" s="24" t="s">
        <v>257</v>
      </c>
      <c r="L323" s="26">
        <v>6004.283</v>
      </c>
      <c r="M323" s="16"/>
      <c r="N323" s="26">
        <v>0</v>
      </c>
      <c r="O323" s="107"/>
      <c r="P323" s="26">
        <v>1258.43767397</v>
      </c>
      <c r="Q323" s="21"/>
      <c r="R323" s="26">
        <v>7262.7206739700005</v>
      </c>
      <c r="S323" s="16"/>
    </row>
    <row r="324" spans="3:19" ht="15.75" customHeight="1">
      <c r="C324" s="301" t="s">
        <v>201</v>
      </c>
      <c r="D324" s="33" t="s">
        <v>457</v>
      </c>
      <c r="E324" s="267">
        <v>2</v>
      </c>
      <c r="F324" s="101"/>
      <c r="G324" s="35">
        <v>39202</v>
      </c>
      <c r="H324" s="35">
        <v>41014</v>
      </c>
      <c r="I324" s="60"/>
      <c r="J324" s="2"/>
      <c r="K324" s="24" t="s">
        <v>505</v>
      </c>
      <c r="L324" s="26">
        <v>17280.772</v>
      </c>
      <c r="M324" s="16"/>
      <c r="N324" s="26">
        <v>0</v>
      </c>
      <c r="O324" s="107"/>
      <c r="P324" s="26">
        <v>1009.8883156800001</v>
      </c>
      <c r="Q324" s="21"/>
      <c r="R324" s="26">
        <v>18290.66031568</v>
      </c>
      <c r="S324" s="16"/>
    </row>
    <row r="325" spans="3:19" ht="15.75" customHeight="1">
      <c r="C325" s="301" t="s">
        <v>849</v>
      </c>
      <c r="D325" s="33" t="s">
        <v>377</v>
      </c>
      <c r="E325" s="267">
        <v>3</v>
      </c>
      <c r="F325" s="101"/>
      <c r="G325" s="35">
        <v>37452</v>
      </c>
      <c r="H325" s="35">
        <v>41105</v>
      </c>
      <c r="I325" s="60"/>
      <c r="J325" s="2"/>
      <c r="K325" s="24" t="s">
        <v>456</v>
      </c>
      <c r="L325" s="26">
        <v>23017.701</v>
      </c>
      <c r="M325" s="16"/>
      <c r="N325" s="26">
        <v>0</v>
      </c>
      <c r="O325" s="107"/>
      <c r="P325" s="26">
        <v>4478.09372955</v>
      </c>
      <c r="Q325" s="21"/>
      <c r="R325" s="26">
        <v>27495.79472955</v>
      </c>
      <c r="S325" s="16"/>
    </row>
    <row r="326" spans="3:19" ht="15.75" customHeight="1">
      <c r="C326" s="301" t="s">
        <v>788</v>
      </c>
      <c r="D326" s="33" t="s">
        <v>457</v>
      </c>
      <c r="E326" s="267">
        <v>0.625</v>
      </c>
      <c r="F326" s="101"/>
      <c r="G326" s="35">
        <v>39568</v>
      </c>
      <c r="H326" s="35">
        <v>41379</v>
      </c>
      <c r="I326" s="60"/>
      <c r="J326" s="2"/>
      <c r="K326" s="24" t="s">
        <v>505</v>
      </c>
      <c r="L326" s="26">
        <v>8733.482</v>
      </c>
      <c r="M326" s="16"/>
      <c r="N326" s="26">
        <v>0</v>
      </c>
      <c r="O326" s="107"/>
      <c r="P326" s="26">
        <v>141.04573430000002</v>
      </c>
      <c r="Q326" s="21"/>
      <c r="R326" s="26">
        <v>8874.5277343</v>
      </c>
      <c r="S326" s="16"/>
    </row>
    <row r="327" spans="3:19" ht="15.75" customHeight="1">
      <c r="C327" s="301" t="s">
        <v>394</v>
      </c>
      <c r="D327" s="33" t="s">
        <v>377</v>
      </c>
      <c r="E327" s="267">
        <v>1.875</v>
      </c>
      <c r="F327" s="101"/>
      <c r="G327" s="35">
        <v>37817</v>
      </c>
      <c r="H327" s="35">
        <v>41470</v>
      </c>
      <c r="I327" s="60"/>
      <c r="J327" s="2"/>
      <c r="K327" s="24" t="s">
        <v>456</v>
      </c>
      <c r="L327" s="26">
        <v>20008.319</v>
      </c>
      <c r="M327" s="16"/>
      <c r="N327" s="26">
        <v>0</v>
      </c>
      <c r="O327" s="107"/>
      <c r="P327" s="26">
        <v>3389.6093217899997</v>
      </c>
      <c r="Q327" s="21"/>
      <c r="R327" s="26">
        <v>23397.92832179</v>
      </c>
      <c r="S327" s="16"/>
    </row>
    <row r="328" spans="3:19" ht="15.75" customHeight="1">
      <c r="C328" s="301" t="s">
        <v>918</v>
      </c>
      <c r="D328" s="33" t="s">
        <v>459</v>
      </c>
      <c r="E328" s="267">
        <v>2</v>
      </c>
      <c r="F328" s="101"/>
      <c r="G328" s="35">
        <v>38001</v>
      </c>
      <c r="H328" s="35">
        <v>41654</v>
      </c>
      <c r="I328" s="60"/>
      <c r="J328" s="2"/>
      <c r="K328" s="24" t="s">
        <v>257</v>
      </c>
      <c r="L328" s="26">
        <v>21001.562</v>
      </c>
      <c r="M328" s="16"/>
      <c r="N328" s="26">
        <v>0</v>
      </c>
      <c r="O328" s="107"/>
      <c r="P328" s="26">
        <v>3410.44365318</v>
      </c>
      <c r="Q328" s="21"/>
      <c r="R328" s="26">
        <v>24412.00565318</v>
      </c>
      <c r="S328" s="16"/>
    </row>
    <row r="329" spans="3:19" ht="15.75" customHeight="1">
      <c r="C329" s="301" t="s">
        <v>639</v>
      </c>
      <c r="D329" s="33" t="s">
        <v>382</v>
      </c>
      <c r="E329" s="267">
        <v>2</v>
      </c>
      <c r="F329" s="101"/>
      <c r="G329" s="35">
        <v>38183</v>
      </c>
      <c r="H329" s="35">
        <v>41835</v>
      </c>
      <c r="I329" s="60"/>
      <c r="J329" s="2"/>
      <c r="K329" s="24" t="s">
        <v>456</v>
      </c>
      <c r="L329" s="26">
        <v>19002.244</v>
      </c>
      <c r="M329" s="16"/>
      <c r="N329" s="26">
        <v>0</v>
      </c>
      <c r="O329" s="107"/>
      <c r="P329" s="26">
        <v>2649.6729033599995</v>
      </c>
      <c r="Q329" s="21"/>
      <c r="R329" s="26">
        <v>21651.916903359997</v>
      </c>
      <c r="S329" s="16"/>
    </row>
    <row r="330" spans="3:19" ht="15.75" customHeight="1">
      <c r="C330" s="301" t="s">
        <v>640</v>
      </c>
      <c r="D330" s="33" t="s">
        <v>459</v>
      </c>
      <c r="E330" s="267">
        <v>1.625</v>
      </c>
      <c r="F330" s="101"/>
      <c r="G330" s="35">
        <v>38370</v>
      </c>
      <c r="H330" s="35">
        <v>42019</v>
      </c>
      <c r="I330" s="60"/>
      <c r="J330" s="2"/>
      <c r="K330" s="24" t="s">
        <v>257</v>
      </c>
      <c r="L330" s="26">
        <v>19001.262</v>
      </c>
      <c r="M330" s="16"/>
      <c r="N330" s="26">
        <v>0</v>
      </c>
      <c r="O330" s="107"/>
      <c r="P330" s="26">
        <v>2371.73752284</v>
      </c>
      <c r="Q330" s="21"/>
      <c r="R330" s="26">
        <v>21372.99952284</v>
      </c>
      <c r="S330" s="16"/>
    </row>
    <row r="331" spans="3:19" ht="15.75" customHeight="1">
      <c r="C331" s="301" t="s">
        <v>263</v>
      </c>
      <c r="D331" s="33" t="s">
        <v>382</v>
      </c>
      <c r="E331" s="267">
        <v>1.875</v>
      </c>
      <c r="F331" s="101"/>
      <c r="G331" s="35">
        <v>38548</v>
      </c>
      <c r="H331" s="35">
        <v>42200</v>
      </c>
      <c r="I331" s="60"/>
      <c r="J331" s="2"/>
      <c r="K331" s="24" t="s">
        <v>456</v>
      </c>
      <c r="L331" s="26">
        <v>16999.787</v>
      </c>
      <c r="M331" s="16"/>
      <c r="N331" s="26">
        <v>0</v>
      </c>
      <c r="O331" s="107"/>
      <c r="P331" s="26">
        <v>1771.54780327</v>
      </c>
      <c r="Q331" s="21"/>
      <c r="R331" s="26">
        <v>18771.33480327</v>
      </c>
      <c r="S331" s="16"/>
    </row>
    <row r="332" spans="3:19" ht="15.75" customHeight="1">
      <c r="C332" s="301" t="s">
        <v>46</v>
      </c>
      <c r="D332" s="33" t="s">
        <v>459</v>
      </c>
      <c r="E332" s="267">
        <v>2</v>
      </c>
      <c r="F332" s="101"/>
      <c r="G332" s="35">
        <v>38734</v>
      </c>
      <c r="H332" s="35">
        <v>42384</v>
      </c>
      <c r="I332" s="60"/>
      <c r="J332" s="2"/>
      <c r="K332" s="24" t="s">
        <v>257</v>
      </c>
      <c r="L332" s="26">
        <v>17000.507</v>
      </c>
      <c r="M332" s="16"/>
      <c r="N332" s="26">
        <v>0</v>
      </c>
      <c r="O332" s="107"/>
      <c r="P332" s="26">
        <v>1396.42164498</v>
      </c>
      <c r="Q332" s="21"/>
      <c r="R332" s="26">
        <v>18396.928644980002</v>
      </c>
      <c r="S332" s="16" t="s">
        <v>841</v>
      </c>
    </row>
    <row r="333" spans="3:19" ht="15.75" customHeight="1">
      <c r="C333" s="301" t="s">
        <v>596</v>
      </c>
      <c r="D333" s="33" t="s">
        <v>382</v>
      </c>
      <c r="E333" s="267">
        <v>2.5</v>
      </c>
      <c r="F333" s="101"/>
      <c r="G333" s="35">
        <v>38915</v>
      </c>
      <c r="H333" s="35">
        <v>42566</v>
      </c>
      <c r="I333" s="60"/>
      <c r="J333" s="2"/>
      <c r="K333" s="24" t="s">
        <v>456</v>
      </c>
      <c r="L333" s="26">
        <v>20000.441</v>
      </c>
      <c r="M333" s="16"/>
      <c r="N333" s="26">
        <v>0</v>
      </c>
      <c r="O333" s="107"/>
      <c r="P333" s="26">
        <v>1270.4280123199999</v>
      </c>
      <c r="Q333" s="21"/>
      <c r="R333" s="26">
        <v>21270.86901232</v>
      </c>
      <c r="S333" s="16" t="s">
        <v>841</v>
      </c>
    </row>
    <row r="334" spans="3:19" ht="15.75" customHeight="1">
      <c r="C334" s="301" t="s">
        <v>164</v>
      </c>
      <c r="D334" s="33" t="s">
        <v>459</v>
      </c>
      <c r="E334" s="267">
        <v>2.375</v>
      </c>
      <c r="F334" s="101"/>
      <c r="G334" s="35">
        <v>39098</v>
      </c>
      <c r="H334" s="35">
        <v>42750</v>
      </c>
      <c r="I334" s="60"/>
      <c r="J334" s="2"/>
      <c r="K334" s="24" t="s">
        <v>257</v>
      </c>
      <c r="L334" s="26">
        <v>17249.282</v>
      </c>
      <c r="M334" s="16"/>
      <c r="N334" s="26">
        <v>0</v>
      </c>
      <c r="O334" s="107"/>
      <c r="P334" s="26">
        <v>1121.89330128</v>
      </c>
      <c r="Q334" s="21"/>
      <c r="R334" s="26">
        <v>18371.17530128</v>
      </c>
      <c r="S334" s="16"/>
    </row>
    <row r="335" spans="3:19" ht="15.75" customHeight="1">
      <c r="C335" s="301" t="s">
        <v>820</v>
      </c>
      <c r="D335" s="33" t="s">
        <v>382</v>
      </c>
      <c r="E335" s="267">
        <v>2.625</v>
      </c>
      <c r="F335" s="101"/>
      <c r="G335" s="35">
        <v>39279</v>
      </c>
      <c r="H335" s="35">
        <v>42931</v>
      </c>
      <c r="I335" s="60"/>
      <c r="J335" s="2"/>
      <c r="K335" s="24" t="s">
        <v>456</v>
      </c>
      <c r="L335" s="26">
        <v>13998.167</v>
      </c>
      <c r="M335" s="16"/>
      <c r="N335" s="26">
        <v>0</v>
      </c>
      <c r="O335" s="107"/>
      <c r="P335" s="26">
        <v>508.13346210000003</v>
      </c>
      <c r="Q335" s="21"/>
      <c r="R335" s="26">
        <v>14506.3004621</v>
      </c>
      <c r="S335" s="16"/>
    </row>
    <row r="336" spans="3:19" ht="15.75" customHeight="1">
      <c r="C336" s="301" t="s">
        <v>629</v>
      </c>
      <c r="D336" s="33" t="s">
        <v>459</v>
      </c>
      <c r="E336" s="267">
        <v>1.625</v>
      </c>
      <c r="F336" s="101"/>
      <c r="G336" s="35">
        <v>39462</v>
      </c>
      <c r="H336" s="35">
        <v>43115</v>
      </c>
      <c r="I336" s="60"/>
      <c r="J336" s="2"/>
      <c r="K336" s="24" t="s">
        <v>257</v>
      </c>
      <c r="L336" s="26">
        <v>16416.76</v>
      </c>
      <c r="M336" s="16"/>
      <c r="N336" s="26">
        <v>0</v>
      </c>
      <c r="O336" s="107"/>
      <c r="P336" s="26">
        <v>414.0306872</v>
      </c>
      <c r="Q336" s="21"/>
      <c r="R336" s="26">
        <v>16830.7906872</v>
      </c>
      <c r="S336" s="16"/>
    </row>
    <row r="337" spans="2:19" ht="15.75" customHeight="1">
      <c r="B337" s="58"/>
      <c r="C337" s="301" t="s">
        <v>74</v>
      </c>
      <c r="D337" s="33"/>
      <c r="E337" s="267">
        <v>2.375</v>
      </c>
      <c r="F337" s="101"/>
      <c r="G337" s="35">
        <v>38198</v>
      </c>
      <c r="H337" s="35">
        <v>45672</v>
      </c>
      <c r="I337" s="60"/>
      <c r="J337" s="59"/>
      <c r="K337" s="24" t="s">
        <v>456</v>
      </c>
      <c r="L337" s="26">
        <v>28000.786</v>
      </c>
      <c r="M337" s="16"/>
      <c r="N337" s="26">
        <v>0</v>
      </c>
      <c r="O337" s="107"/>
      <c r="P337" s="26">
        <v>3904.4295998400003</v>
      </c>
      <c r="Q337" s="21"/>
      <c r="R337" s="26">
        <v>31905.21559984</v>
      </c>
      <c r="S337" s="16"/>
    </row>
    <row r="338" spans="2:19" ht="15.75" customHeight="1">
      <c r="B338" s="58"/>
      <c r="C338" s="301" t="s">
        <v>47</v>
      </c>
      <c r="D338" s="33"/>
      <c r="E338" s="267">
        <v>2</v>
      </c>
      <c r="F338" s="101"/>
      <c r="G338" s="35">
        <v>38748</v>
      </c>
      <c r="H338" s="35">
        <v>46037</v>
      </c>
      <c r="I338" s="60"/>
      <c r="J338" s="59"/>
      <c r="K338" s="24" t="s">
        <v>257</v>
      </c>
      <c r="L338" s="26">
        <v>20000.117</v>
      </c>
      <c r="M338" s="16"/>
      <c r="N338" s="26">
        <v>0</v>
      </c>
      <c r="O338" s="107"/>
      <c r="P338" s="26">
        <v>1642.80961038</v>
      </c>
      <c r="Q338" s="21"/>
      <c r="R338" s="26">
        <v>21642.92661038</v>
      </c>
      <c r="S338" s="16"/>
    </row>
    <row r="339" spans="2:19" ht="15.75" customHeight="1">
      <c r="B339" s="58"/>
      <c r="C339" s="301" t="s">
        <v>163</v>
      </c>
      <c r="D339" s="33"/>
      <c r="E339" s="267">
        <v>2.375</v>
      </c>
      <c r="F339" s="101"/>
      <c r="G339" s="35">
        <v>39113</v>
      </c>
      <c r="H339" s="35">
        <v>46402</v>
      </c>
      <c r="I339" s="60"/>
      <c r="J339" s="59"/>
      <c r="K339" s="24" t="s">
        <v>257</v>
      </c>
      <c r="L339" s="26">
        <v>16482.351</v>
      </c>
      <c r="M339" s="16"/>
      <c r="N339" s="26">
        <v>0</v>
      </c>
      <c r="O339" s="107"/>
      <c r="P339" s="26">
        <v>1072.01210904</v>
      </c>
      <c r="Q339" s="21"/>
      <c r="R339" s="26">
        <v>17554.363109039998</v>
      </c>
      <c r="S339" s="16"/>
    </row>
    <row r="340" spans="2:19" ht="15.75" customHeight="1">
      <c r="B340" s="58"/>
      <c r="C340" s="301" t="s">
        <v>630</v>
      </c>
      <c r="D340" s="33"/>
      <c r="E340" s="267">
        <v>1.75</v>
      </c>
      <c r="F340" s="101"/>
      <c r="G340" s="35">
        <v>39478</v>
      </c>
      <c r="H340" s="35">
        <v>46767</v>
      </c>
      <c r="I340" s="60"/>
      <c r="J340" s="59"/>
      <c r="K340" s="24" t="s">
        <v>257</v>
      </c>
      <c r="L340" s="26">
        <v>8974.25</v>
      </c>
      <c r="M340" s="16"/>
      <c r="N340" s="26">
        <v>0</v>
      </c>
      <c r="O340" s="107"/>
      <c r="P340" s="26">
        <v>226.330585</v>
      </c>
      <c r="Q340" s="21"/>
      <c r="R340" s="26">
        <v>9200.580585</v>
      </c>
      <c r="S340" s="16"/>
    </row>
    <row r="341" spans="2:19" ht="15.75" customHeight="1">
      <c r="B341" s="58"/>
      <c r="C341" s="301" t="s">
        <v>217</v>
      </c>
      <c r="D341" s="33"/>
      <c r="E341" s="267">
        <v>3.625</v>
      </c>
      <c r="F341" s="101"/>
      <c r="G341" s="35">
        <v>35900</v>
      </c>
      <c r="H341" s="35">
        <v>46858</v>
      </c>
      <c r="I341" s="60"/>
      <c r="J341" s="59"/>
      <c r="K341" s="24" t="s">
        <v>505</v>
      </c>
      <c r="L341" s="26">
        <v>16808.478</v>
      </c>
      <c r="M341" s="16"/>
      <c r="N341" s="26">
        <v>-25</v>
      </c>
      <c r="O341" s="107"/>
      <c r="P341" s="26">
        <v>5503.80594054</v>
      </c>
      <c r="Q341" s="21"/>
      <c r="R341" s="26">
        <v>22287.28394054</v>
      </c>
      <c r="S341" s="16"/>
    </row>
    <row r="342" spans="2:19" ht="15.75" customHeight="1">
      <c r="B342" s="58"/>
      <c r="C342" s="301" t="s">
        <v>218</v>
      </c>
      <c r="D342" s="33"/>
      <c r="E342" s="267">
        <v>3.875</v>
      </c>
      <c r="F342" s="101"/>
      <c r="G342" s="35">
        <v>36265</v>
      </c>
      <c r="H342" s="35">
        <v>47223</v>
      </c>
      <c r="I342" s="60"/>
      <c r="J342" s="59"/>
      <c r="K342" s="24" t="s">
        <v>505</v>
      </c>
      <c r="L342" s="26">
        <v>19722.104</v>
      </c>
      <c r="M342" s="16"/>
      <c r="N342" s="26">
        <v>-225.2</v>
      </c>
      <c r="O342" s="107"/>
      <c r="P342" s="26">
        <v>5975.801076</v>
      </c>
      <c r="Q342" s="21"/>
      <c r="R342" s="26">
        <v>25472.705076</v>
      </c>
      <c r="S342" s="16"/>
    </row>
    <row r="343" spans="2:18" ht="15.75" customHeight="1">
      <c r="B343" s="58"/>
      <c r="C343" s="301" t="s">
        <v>219</v>
      </c>
      <c r="D343" s="33"/>
      <c r="E343" s="267">
        <v>3.375</v>
      </c>
      <c r="F343" s="101"/>
      <c r="G343" s="35">
        <v>37179</v>
      </c>
      <c r="H343" s="35">
        <v>48319</v>
      </c>
      <c r="I343" s="60"/>
      <c r="J343" s="59"/>
      <c r="K343" s="24" t="s">
        <v>281</v>
      </c>
      <c r="L343" s="26">
        <v>5012.235</v>
      </c>
      <c r="M343" s="16"/>
      <c r="N343" s="26">
        <v>0</v>
      </c>
      <c r="O343" s="107"/>
      <c r="P343" s="26">
        <v>1052.7197170499999</v>
      </c>
      <c r="Q343" s="21"/>
      <c r="R343" s="26">
        <v>6064.954717049999</v>
      </c>
    </row>
    <row r="344" spans="2:19" s="51" customFormat="1" ht="21" customHeight="1">
      <c r="B344" s="150" t="s">
        <v>428</v>
      </c>
      <c r="C344" s="304"/>
      <c r="F344" s="255"/>
      <c r="G344" s="254"/>
      <c r="H344" s="253" t="s">
        <v>615</v>
      </c>
      <c r="I344" s="268" t="s">
        <v>615</v>
      </c>
      <c r="J344" s="249"/>
      <c r="K344" s="253" t="s">
        <v>615</v>
      </c>
      <c r="L344" s="251">
        <v>437118.3270000001</v>
      </c>
      <c r="M344" s="246"/>
      <c r="N344" s="245">
        <v>-250.2</v>
      </c>
      <c r="O344" s="358"/>
      <c r="P344" s="245">
        <v>60600.217751079996</v>
      </c>
      <c r="Q344" s="247"/>
      <c r="R344" s="245">
        <v>497468.34475108003</v>
      </c>
      <c r="S344" s="256"/>
    </row>
    <row r="345" spans="1:19" s="51" customFormat="1" ht="42" customHeight="1">
      <c r="A345" s="150" t="s">
        <v>524</v>
      </c>
      <c r="C345" s="304"/>
      <c r="F345" s="255"/>
      <c r="G345" s="254"/>
      <c r="H345" s="253" t="s">
        <v>525</v>
      </c>
      <c r="I345" s="268" t="s">
        <v>525</v>
      </c>
      <c r="J345" s="249"/>
      <c r="K345" s="253" t="s">
        <v>525</v>
      </c>
      <c r="L345" s="258">
        <v>14000</v>
      </c>
      <c r="M345" s="259"/>
      <c r="N345" s="258">
        <v>0</v>
      </c>
      <c r="O345" s="260"/>
      <c r="P345" s="258">
        <v>0</v>
      </c>
      <c r="Q345" s="260"/>
      <c r="R345" s="261">
        <v>14000</v>
      </c>
      <c r="S345" s="262"/>
    </row>
    <row r="346" spans="1:19" ht="33.75" customHeight="1" thickBot="1">
      <c r="A346" s="149" t="s">
        <v>562</v>
      </c>
      <c r="B346" s="149"/>
      <c r="F346" s="48"/>
      <c r="G346" s="248"/>
      <c r="H346" s="253" t="s">
        <v>615</v>
      </c>
      <c r="I346" s="268" t="s">
        <v>615</v>
      </c>
      <c r="J346" s="250"/>
      <c r="K346" s="253" t="s">
        <v>615</v>
      </c>
      <c r="L346" s="252">
        <v>4699673.1807</v>
      </c>
      <c r="M346" s="84"/>
      <c r="N346" s="75">
        <v>-63847.8</v>
      </c>
      <c r="O346" s="359"/>
      <c r="P346" s="75">
        <v>60600.217751079996</v>
      </c>
      <c r="Q346" s="84"/>
      <c r="R346" s="75">
        <v>4696425.598451081</v>
      </c>
      <c r="S346" s="83"/>
    </row>
    <row r="347" spans="3:19" s="53" customFormat="1" ht="15.75" customHeight="1" thickTop="1">
      <c r="C347" s="312"/>
      <c r="F347" s="313"/>
      <c r="G347" s="314"/>
      <c r="H347" s="314"/>
      <c r="I347" s="314"/>
      <c r="J347" s="315"/>
      <c r="K347" s="316"/>
      <c r="L347" s="77"/>
      <c r="M347" s="111"/>
      <c r="N347" s="77"/>
      <c r="O347" s="111"/>
      <c r="P347" s="111"/>
      <c r="Q347" s="111"/>
      <c r="R347" s="77"/>
      <c r="S347" s="77"/>
    </row>
    <row r="348" spans="3:19" s="53" customFormat="1" ht="15.75" customHeight="1">
      <c r="C348" s="312"/>
      <c r="F348" s="313"/>
      <c r="G348" s="314"/>
      <c r="H348" s="314"/>
      <c r="I348" s="314"/>
      <c r="J348" s="315"/>
      <c r="K348" s="316"/>
      <c r="L348" s="77"/>
      <c r="M348" s="111"/>
      <c r="N348" s="77"/>
      <c r="O348" s="111"/>
      <c r="P348" s="111"/>
      <c r="Q348" s="111"/>
      <c r="R348" s="77"/>
      <c r="S348" s="77"/>
    </row>
    <row r="349" spans="3:19" s="53" customFormat="1" ht="15.75" customHeight="1">
      <c r="C349" s="312"/>
      <c r="E349" s="324"/>
      <c r="F349" s="313"/>
      <c r="G349" s="314"/>
      <c r="H349" s="314"/>
      <c r="I349" s="314"/>
      <c r="J349" s="315"/>
      <c r="K349" s="316"/>
      <c r="L349" s="77"/>
      <c r="M349" s="111"/>
      <c r="N349" s="77"/>
      <c r="O349" s="111"/>
      <c r="P349" s="111"/>
      <c r="Q349" s="111"/>
      <c r="R349" s="77"/>
      <c r="S349" s="77"/>
    </row>
    <row r="350" spans="3:19" s="53" customFormat="1" ht="15.75" customHeight="1">
      <c r="C350" s="312"/>
      <c r="F350" s="313"/>
      <c r="G350" s="314"/>
      <c r="H350" s="314"/>
      <c r="I350" s="314"/>
      <c r="J350" s="315"/>
      <c r="K350" s="316"/>
      <c r="L350" s="77"/>
      <c r="M350" s="111"/>
      <c r="N350" s="77"/>
      <c r="O350" s="111"/>
      <c r="P350" s="111"/>
      <c r="Q350" s="111"/>
      <c r="R350" s="77"/>
      <c r="S350" s="77"/>
    </row>
    <row r="351" spans="3:19" s="53" customFormat="1" ht="15.75" customHeight="1">
      <c r="C351" s="312"/>
      <c r="F351" s="313"/>
      <c r="G351" s="314"/>
      <c r="H351" s="314"/>
      <c r="I351" s="314"/>
      <c r="J351" s="315"/>
      <c r="K351" s="316"/>
      <c r="L351" s="77"/>
      <c r="M351" s="111"/>
      <c r="N351" s="77"/>
      <c r="O351" s="111"/>
      <c r="P351" s="111"/>
      <c r="Q351" s="111"/>
      <c r="R351" s="77"/>
      <c r="S351" s="77"/>
    </row>
    <row r="352" spans="3:19" s="53" customFormat="1" ht="15.75" customHeight="1">
      <c r="C352" s="312"/>
      <c r="F352" s="313"/>
      <c r="G352" s="314"/>
      <c r="H352" s="314"/>
      <c r="I352" s="314"/>
      <c r="J352" s="315"/>
      <c r="K352" s="316"/>
      <c r="L352" s="77"/>
      <c r="M352" s="111"/>
      <c r="N352" s="77"/>
      <c r="O352" s="111"/>
      <c r="P352" s="111"/>
      <c r="Q352" s="111"/>
      <c r="R352" s="77"/>
      <c r="S352" s="77"/>
    </row>
    <row r="353" spans="3:19" s="53" customFormat="1" ht="15.75" customHeight="1">
      <c r="C353" s="312"/>
      <c r="F353" s="313"/>
      <c r="G353" s="314"/>
      <c r="H353" s="314"/>
      <c r="I353" s="314"/>
      <c r="J353" s="315"/>
      <c r="K353" s="316"/>
      <c r="L353" s="77"/>
      <c r="M353" s="111"/>
      <c r="N353" s="77"/>
      <c r="O353" s="111"/>
      <c r="P353" s="111"/>
      <c r="Q353" s="111"/>
      <c r="R353" s="77"/>
      <c r="S353" s="77"/>
    </row>
    <row r="354" spans="3:19" s="53" customFormat="1" ht="15.75" customHeight="1">
      <c r="C354" s="312"/>
      <c r="F354" s="313"/>
      <c r="G354" s="314"/>
      <c r="H354" s="314"/>
      <c r="I354" s="314"/>
      <c r="J354" s="315"/>
      <c r="K354" s="316"/>
      <c r="L354" s="77"/>
      <c r="M354" s="111"/>
      <c r="N354" s="77"/>
      <c r="O354" s="111"/>
      <c r="P354" s="111"/>
      <c r="Q354" s="111"/>
      <c r="R354" s="77"/>
      <c r="S354" s="77"/>
    </row>
    <row r="355" spans="3:19" s="53" customFormat="1" ht="15.75" customHeight="1">
      <c r="C355" s="312"/>
      <c r="F355" s="313"/>
      <c r="G355" s="314"/>
      <c r="H355" s="314"/>
      <c r="I355" s="314"/>
      <c r="J355" s="315"/>
      <c r="K355" s="316"/>
      <c r="L355" s="77"/>
      <c r="M355" s="111"/>
      <c r="N355" s="77"/>
      <c r="O355" s="111"/>
      <c r="P355" s="111"/>
      <c r="Q355" s="111"/>
      <c r="R355" s="77"/>
      <c r="S355" s="77"/>
    </row>
    <row r="356" spans="3:19" s="53" customFormat="1" ht="15.75" customHeight="1">
      <c r="C356" s="312"/>
      <c r="F356" s="313"/>
      <c r="G356" s="314"/>
      <c r="H356" s="314"/>
      <c r="I356" s="314"/>
      <c r="J356" s="315"/>
      <c r="K356" s="316"/>
      <c r="L356" s="77"/>
      <c r="M356" s="111"/>
      <c r="N356" s="77"/>
      <c r="O356" s="111"/>
      <c r="P356" s="111"/>
      <c r="Q356" s="111"/>
      <c r="R356" s="77"/>
      <c r="S356" s="77"/>
    </row>
    <row r="357" spans="3:19" s="53" customFormat="1" ht="15.75" customHeight="1">
      <c r="C357" s="312"/>
      <c r="F357" s="313"/>
      <c r="G357" s="314"/>
      <c r="H357" s="314"/>
      <c r="I357" s="314"/>
      <c r="J357" s="315"/>
      <c r="K357" s="316"/>
      <c r="L357" s="77"/>
      <c r="M357" s="111"/>
      <c r="N357" s="77"/>
      <c r="O357" s="111"/>
      <c r="P357" s="111"/>
      <c r="Q357" s="111"/>
      <c r="R357" s="77"/>
      <c r="S357" s="77"/>
    </row>
    <row r="358" spans="3:19" s="53" customFormat="1" ht="15.75" customHeight="1">
      <c r="C358" s="312"/>
      <c r="F358" s="313"/>
      <c r="G358" s="314"/>
      <c r="H358" s="314"/>
      <c r="I358" s="314"/>
      <c r="J358" s="315"/>
      <c r="K358" s="316"/>
      <c r="L358" s="77"/>
      <c r="M358" s="111"/>
      <c r="N358" s="77"/>
      <c r="O358" s="111"/>
      <c r="P358" s="111"/>
      <c r="Q358" s="111"/>
      <c r="R358" s="77"/>
      <c r="S358" s="77"/>
    </row>
    <row r="359" spans="3:19" s="53" customFormat="1" ht="15.75" customHeight="1">
      <c r="C359" s="312"/>
      <c r="F359" s="313"/>
      <c r="G359" s="314"/>
      <c r="H359" s="314"/>
      <c r="I359" s="314"/>
      <c r="J359" s="315"/>
      <c r="K359" s="316"/>
      <c r="L359" s="77"/>
      <c r="M359" s="111"/>
      <c r="N359" s="77"/>
      <c r="O359" s="111"/>
      <c r="P359" s="111"/>
      <c r="Q359" s="111"/>
      <c r="R359" s="77"/>
      <c r="S359" s="77"/>
    </row>
    <row r="360" spans="3:19" s="53" customFormat="1" ht="15.75" customHeight="1">
      <c r="C360" s="312"/>
      <c r="F360" s="313"/>
      <c r="G360" s="314"/>
      <c r="H360" s="314"/>
      <c r="I360" s="314"/>
      <c r="J360" s="315"/>
      <c r="K360" s="316"/>
      <c r="L360" s="77"/>
      <c r="M360" s="111"/>
      <c r="N360" s="77"/>
      <c r="O360" s="111"/>
      <c r="P360" s="111"/>
      <c r="Q360" s="111"/>
      <c r="R360" s="77"/>
      <c r="S360" s="77"/>
    </row>
    <row r="361" spans="3:19" s="53" customFormat="1" ht="15.75" customHeight="1">
      <c r="C361" s="312"/>
      <c r="F361" s="313"/>
      <c r="G361" s="314"/>
      <c r="H361" s="314"/>
      <c r="I361" s="314"/>
      <c r="J361" s="315"/>
      <c r="K361" s="316"/>
      <c r="L361" s="77"/>
      <c r="M361" s="111"/>
      <c r="N361" s="77"/>
      <c r="O361" s="111"/>
      <c r="P361" s="111"/>
      <c r="Q361" s="111"/>
      <c r="R361" s="77"/>
      <c r="S361" s="77"/>
    </row>
    <row r="362" spans="3:19" s="53" customFormat="1" ht="15.75" customHeight="1">
      <c r="C362" s="312"/>
      <c r="F362" s="313"/>
      <c r="G362" s="314"/>
      <c r="H362" s="314"/>
      <c r="I362" s="314"/>
      <c r="J362" s="315"/>
      <c r="K362" s="316"/>
      <c r="L362" s="77"/>
      <c r="M362" s="111"/>
      <c r="N362" s="77"/>
      <c r="O362" s="111"/>
      <c r="P362" s="111"/>
      <c r="Q362" s="111"/>
      <c r="R362" s="77"/>
      <c r="S362" s="77"/>
    </row>
    <row r="363" spans="3:19" s="53" customFormat="1" ht="15.75" customHeight="1">
      <c r="C363" s="312"/>
      <c r="F363" s="313"/>
      <c r="G363" s="314"/>
      <c r="H363" s="314"/>
      <c r="I363" s="314"/>
      <c r="J363" s="315"/>
      <c r="K363" s="316"/>
      <c r="L363" s="77"/>
      <c r="M363" s="111"/>
      <c r="N363" s="77"/>
      <c r="O363" s="111"/>
      <c r="P363" s="111"/>
      <c r="Q363" s="111"/>
      <c r="R363" s="77"/>
      <c r="S363" s="77"/>
    </row>
    <row r="364" spans="3:19" s="53" customFormat="1" ht="15.75" customHeight="1">
      <c r="C364" s="312"/>
      <c r="F364" s="313"/>
      <c r="G364" s="314"/>
      <c r="H364" s="314"/>
      <c r="I364" s="314"/>
      <c r="J364" s="315"/>
      <c r="K364" s="316"/>
      <c r="L364" s="77"/>
      <c r="M364" s="111"/>
      <c r="N364" s="77"/>
      <c r="O364" s="111"/>
      <c r="P364" s="111"/>
      <c r="Q364" s="111"/>
      <c r="R364" s="77"/>
      <c r="S364" s="77"/>
    </row>
    <row r="365" spans="3:19" s="53" customFormat="1" ht="15.75" customHeight="1">
      <c r="C365" s="312"/>
      <c r="F365" s="313"/>
      <c r="G365" s="314"/>
      <c r="H365" s="314"/>
      <c r="I365" s="314"/>
      <c r="J365" s="315"/>
      <c r="K365" s="316"/>
      <c r="L365" s="77"/>
      <c r="M365" s="111"/>
      <c r="N365" s="77"/>
      <c r="O365" s="111"/>
      <c r="P365" s="111"/>
      <c r="Q365" s="111"/>
      <c r="R365" s="77"/>
      <c r="S365" s="77"/>
    </row>
    <row r="366" spans="3:19" s="53" customFormat="1" ht="15.75" customHeight="1">
      <c r="C366" s="312"/>
      <c r="F366" s="313"/>
      <c r="G366" s="314"/>
      <c r="H366" s="314"/>
      <c r="I366" s="314"/>
      <c r="J366" s="315"/>
      <c r="K366" s="316"/>
      <c r="L366" s="77"/>
      <c r="M366" s="111"/>
      <c r="N366" s="77"/>
      <c r="O366" s="111"/>
      <c r="P366" s="111"/>
      <c r="Q366" s="111"/>
      <c r="R366" s="77"/>
      <c r="S366" s="77"/>
    </row>
    <row r="367" spans="3:19" s="53" customFormat="1" ht="15.75" customHeight="1">
      <c r="C367" s="312"/>
      <c r="F367" s="313"/>
      <c r="G367" s="314"/>
      <c r="H367" s="314"/>
      <c r="I367" s="314"/>
      <c r="J367" s="315"/>
      <c r="K367" s="316"/>
      <c r="L367" s="77"/>
      <c r="M367" s="111"/>
      <c r="N367" s="77"/>
      <c r="O367" s="111"/>
      <c r="P367" s="111"/>
      <c r="Q367" s="111"/>
      <c r="R367" s="77"/>
      <c r="S367" s="77"/>
    </row>
    <row r="368" spans="3:19" s="53" customFormat="1" ht="15.75" customHeight="1">
      <c r="C368" s="312"/>
      <c r="F368" s="313"/>
      <c r="G368" s="314"/>
      <c r="H368" s="314"/>
      <c r="I368" s="314"/>
      <c r="J368" s="315"/>
      <c r="K368" s="316"/>
      <c r="L368" s="77"/>
      <c r="M368" s="111"/>
      <c r="N368" s="77"/>
      <c r="O368" s="111"/>
      <c r="P368" s="111"/>
      <c r="Q368" s="111"/>
      <c r="R368" s="77"/>
      <c r="S368" s="77"/>
    </row>
    <row r="369" spans="3:19" s="53" customFormat="1" ht="15.75" customHeight="1">
      <c r="C369" s="312"/>
      <c r="F369" s="313"/>
      <c r="G369" s="314"/>
      <c r="H369" s="314"/>
      <c r="I369" s="314"/>
      <c r="J369" s="315"/>
      <c r="K369" s="316"/>
      <c r="L369" s="77"/>
      <c r="M369" s="111"/>
      <c r="N369" s="77"/>
      <c r="O369" s="111"/>
      <c r="P369" s="111"/>
      <c r="Q369" s="111"/>
      <c r="R369" s="77"/>
      <c r="S369" s="77"/>
    </row>
    <row r="370" spans="3:19" s="53" customFormat="1" ht="15.75" customHeight="1">
      <c r="C370" s="312"/>
      <c r="F370" s="313"/>
      <c r="G370" s="314"/>
      <c r="H370" s="314"/>
      <c r="I370" s="314"/>
      <c r="J370" s="315"/>
      <c r="K370" s="316"/>
      <c r="L370" s="77"/>
      <c r="M370" s="111"/>
      <c r="N370" s="77"/>
      <c r="O370" s="111"/>
      <c r="P370" s="111"/>
      <c r="Q370" s="111"/>
      <c r="R370" s="77"/>
      <c r="S370" s="77"/>
    </row>
    <row r="371" spans="3:19" s="53" customFormat="1" ht="15.75" customHeight="1">
      <c r="C371" s="312"/>
      <c r="F371" s="313"/>
      <c r="G371" s="314"/>
      <c r="H371" s="314"/>
      <c r="I371" s="314"/>
      <c r="J371" s="315"/>
      <c r="K371" s="316"/>
      <c r="L371" s="77"/>
      <c r="M371" s="111"/>
      <c r="N371" s="77"/>
      <c r="O371" s="111"/>
      <c r="P371" s="111"/>
      <c r="Q371" s="111"/>
      <c r="R371" s="77"/>
      <c r="S371" s="77"/>
    </row>
    <row r="372" spans="3:19" s="53" customFormat="1" ht="15.75" customHeight="1">
      <c r="C372" s="312"/>
      <c r="F372" s="313"/>
      <c r="G372" s="314"/>
      <c r="H372" s="314"/>
      <c r="I372" s="314"/>
      <c r="J372" s="315"/>
      <c r="K372" s="316"/>
      <c r="L372" s="77"/>
      <c r="M372" s="111"/>
      <c r="N372" s="77"/>
      <c r="O372" s="111"/>
      <c r="P372" s="111"/>
      <c r="Q372" s="111"/>
      <c r="R372" s="77"/>
      <c r="S372" s="77"/>
    </row>
    <row r="373" spans="3:19" s="53" customFormat="1" ht="15.75" customHeight="1">
      <c r="C373" s="312"/>
      <c r="F373" s="313"/>
      <c r="G373" s="314"/>
      <c r="H373" s="314"/>
      <c r="I373" s="314"/>
      <c r="J373" s="315"/>
      <c r="K373" s="316"/>
      <c r="L373" s="77"/>
      <c r="M373" s="111"/>
      <c r="N373" s="77"/>
      <c r="O373" s="111"/>
      <c r="P373" s="111"/>
      <c r="Q373" s="111"/>
      <c r="R373" s="77"/>
      <c r="S373" s="77"/>
    </row>
    <row r="374" spans="3:19" s="53" customFormat="1" ht="15.75" customHeight="1">
      <c r="C374" s="312"/>
      <c r="F374" s="313"/>
      <c r="G374" s="314"/>
      <c r="H374" s="314"/>
      <c r="I374" s="314"/>
      <c r="J374" s="315"/>
      <c r="K374" s="316"/>
      <c r="L374" s="77"/>
      <c r="M374" s="111"/>
      <c r="N374" s="77"/>
      <c r="O374" s="111"/>
      <c r="P374" s="111"/>
      <c r="Q374" s="111"/>
      <c r="R374" s="77"/>
      <c r="S374" s="77"/>
    </row>
    <row r="375" spans="3:19" s="53" customFormat="1" ht="15.75" customHeight="1">
      <c r="C375" s="312"/>
      <c r="F375" s="313"/>
      <c r="G375" s="314"/>
      <c r="H375" s="314"/>
      <c r="I375" s="314"/>
      <c r="J375" s="315"/>
      <c r="K375" s="316"/>
      <c r="L375" s="77"/>
      <c r="M375" s="111"/>
      <c r="N375" s="77"/>
      <c r="O375" s="111"/>
      <c r="P375" s="111"/>
      <c r="Q375" s="111"/>
      <c r="R375" s="77"/>
      <c r="S375" s="77"/>
    </row>
    <row r="376" spans="3:19" s="53" customFormat="1" ht="15.75" customHeight="1">
      <c r="C376" s="312"/>
      <c r="F376" s="313"/>
      <c r="G376" s="314"/>
      <c r="H376" s="314"/>
      <c r="I376" s="314"/>
      <c r="J376" s="315"/>
      <c r="K376" s="316"/>
      <c r="L376" s="77"/>
      <c r="M376" s="111"/>
      <c r="N376" s="77"/>
      <c r="O376" s="111"/>
      <c r="P376" s="111"/>
      <c r="Q376" s="111"/>
      <c r="R376" s="77"/>
      <c r="S376" s="77"/>
    </row>
    <row r="377" spans="3:19" s="53" customFormat="1" ht="15.75" customHeight="1">
      <c r="C377" s="312"/>
      <c r="F377" s="313"/>
      <c r="G377" s="314"/>
      <c r="H377" s="314"/>
      <c r="I377" s="314"/>
      <c r="J377" s="315"/>
      <c r="K377" s="316"/>
      <c r="L377" s="77"/>
      <c r="M377" s="111"/>
      <c r="N377" s="77"/>
      <c r="O377" s="111"/>
      <c r="P377" s="111"/>
      <c r="Q377" s="111"/>
      <c r="R377" s="77"/>
      <c r="S377" s="77"/>
    </row>
    <row r="378" spans="3:19" s="53" customFormat="1" ht="15.75" customHeight="1">
      <c r="C378" s="312"/>
      <c r="F378" s="313"/>
      <c r="G378" s="314"/>
      <c r="H378" s="314"/>
      <c r="I378" s="314"/>
      <c r="J378" s="315"/>
      <c r="K378" s="316"/>
      <c r="L378" s="77"/>
      <c r="M378" s="111"/>
      <c r="N378" s="77"/>
      <c r="O378" s="111"/>
      <c r="P378" s="111"/>
      <c r="Q378" s="111"/>
      <c r="R378" s="77"/>
      <c r="S378" s="77"/>
    </row>
    <row r="379" spans="3:19" s="53" customFormat="1" ht="15.75" customHeight="1">
      <c r="C379" s="312"/>
      <c r="F379" s="313"/>
      <c r="G379" s="314"/>
      <c r="H379" s="314"/>
      <c r="I379" s="314"/>
      <c r="J379" s="315"/>
      <c r="K379" s="316"/>
      <c r="L379" s="77"/>
      <c r="M379" s="111"/>
      <c r="N379" s="77"/>
      <c r="O379" s="111"/>
      <c r="P379" s="111"/>
      <c r="Q379" s="111"/>
      <c r="R379" s="77"/>
      <c r="S379" s="77"/>
    </row>
    <row r="380" spans="3:19" s="53" customFormat="1" ht="15.75" customHeight="1">
      <c r="C380" s="312"/>
      <c r="F380" s="313"/>
      <c r="G380" s="314"/>
      <c r="H380" s="314"/>
      <c r="I380" s="314"/>
      <c r="J380" s="315"/>
      <c r="K380" s="316"/>
      <c r="L380" s="77"/>
      <c r="M380" s="111"/>
      <c r="N380" s="77"/>
      <c r="O380" s="111"/>
      <c r="P380" s="111"/>
      <c r="Q380" s="111"/>
      <c r="R380" s="77"/>
      <c r="S380" s="77"/>
    </row>
    <row r="381" spans="3:19" s="53" customFormat="1" ht="15.75" customHeight="1">
      <c r="C381" s="312"/>
      <c r="F381" s="313"/>
      <c r="G381" s="314"/>
      <c r="H381" s="314"/>
      <c r="I381" s="314"/>
      <c r="J381" s="315"/>
      <c r="K381" s="316"/>
      <c r="L381" s="77"/>
      <c r="M381" s="111"/>
      <c r="N381" s="77"/>
      <c r="O381" s="111"/>
      <c r="P381" s="111"/>
      <c r="Q381" s="111"/>
      <c r="R381" s="77"/>
      <c r="S381" s="77"/>
    </row>
    <row r="382" spans="3:19" s="53" customFormat="1" ht="15.75" customHeight="1">
      <c r="C382" s="312"/>
      <c r="F382" s="313"/>
      <c r="G382" s="314"/>
      <c r="H382" s="314"/>
      <c r="I382" s="314"/>
      <c r="J382" s="315"/>
      <c r="K382" s="316"/>
      <c r="L382" s="77"/>
      <c r="M382" s="111"/>
      <c r="N382" s="77"/>
      <c r="O382" s="111"/>
      <c r="P382" s="111"/>
      <c r="Q382" s="111"/>
      <c r="R382" s="77"/>
      <c r="S382" s="77"/>
    </row>
    <row r="383" spans="3:19" s="53" customFormat="1" ht="15.75" customHeight="1">
      <c r="C383" s="312"/>
      <c r="F383" s="313"/>
      <c r="G383" s="314"/>
      <c r="H383" s="314"/>
      <c r="I383" s="314"/>
      <c r="J383" s="315"/>
      <c r="K383" s="316"/>
      <c r="L383" s="77"/>
      <c r="M383" s="111"/>
      <c r="N383" s="77"/>
      <c r="O383" s="111"/>
      <c r="P383" s="111"/>
      <c r="Q383" s="111"/>
      <c r="R383" s="77"/>
      <c r="S383" s="77"/>
    </row>
    <row r="384" spans="3:19" s="53" customFormat="1" ht="15.75" customHeight="1">
      <c r="C384" s="312"/>
      <c r="F384" s="313"/>
      <c r="G384" s="314"/>
      <c r="H384" s="314"/>
      <c r="I384" s="314"/>
      <c r="J384" s="315"/>
      <c r="K384" s="316"/>
      <c r="L384" s="77"/>
      <c r="M384" s="111"/>
      <c r="N384" s="77"/>
      <c r="O384" s="111"/>
      <c r="P384" s="111"/>
      <c r="Q384" s="111"/>
      <c r="R384" s="77"/>
      <c r="S384" s="77"/>
    </row>
    <row r="385" spans="3:19" s="74" customFormat="1" ht="15.75" customHeight="1" thickBot="1">
      <c r="C385" s="317"/>
      <c r="F385" s="318"/>
      <c r="G385" s="319"/>
      <c r="H385" s="319"/>
      <c r="I385" s="319"/>
      <c r="J385" s="244"/>
      <c r="K385" s="320"/>
      <c r="L385" s="163"/>
      <c r="M385" s="321"/>
      <c r="N385" s="163"/>
      <c r="O385" s="321"/>
      <c r="P385" s="321"/>
      <c r="Q385" s="321"/>
      <c r="R385" s="163"/>
      <c r="S385" s="163"/>
    </row>
    <row r="386" spans="3:19" s="80" customFormat="1" ht="15.75" customHeight="1" thickTop="1">
      <c r="C386" s="322"/>
      <c r="F386" s="313"/>
      <c r="G386" s="314"/>
      <c r="H386" s="314"/>
      <c r="I386" s="314"/>
      <c r="J386" s="266"/>
      <c r="K386" s="316"/>
      <c r="L386" s="77"/>
      <c r="M386" s="111"/>
      <c r="N386" s="77"/>
      <c r="O386" s="111"/>
      <c r="P386" s="111"/>
      <c r="Q386" s="111"/>
      <c r="R386" s="77"/>
      <c r="S386" s="77"/>
    </row>
    <row r="387" spans="3:11" s="53" customFormat="1" ht="15">
      <c r="C387" s="312"/>
      <c r="J387" s="323"/>
      <c r="K387" s="207"/>
    </row>
    <row r="388" spans="3:11" s="53" customFormat="1" ht="16.5" customHeight="1">
      <c r="C388" s="312"/>
      <c r="J388" s="323"/>
      <c r="K388" s="207"/>
    </row>
    <row r="389" spans="3:11" s="53" customFormat="1" ht="15">
      <c r="C389" s="312"/>
      <c r="J389" s="323"/>
      <c r="K389" s="207"/>
    </row>
    <row r="390" spans="3:11" s="53" customFormat="1" ht="15">
      <c r="C390" s="312"/>
      <c r="J390" s="323"/>
      <c r="K390" s="207"/>
    </row>
    <row r="391" spans="3:11" s="53" customFormat="1" ht="15">
      <c r="C391" s="312"/>
      <c r="J391" s="323"/>
      <c r="K391" s="207"/>
    </row>
    <row r="392" spans="3:11" s="53" customFormat="1" ht="15">
      <c r="C392" s="312"/>
      <c r="K392" s="207"/>
    </row>
    <row r="393" spans="3:11" s="53" customFormat="1" ht="15">
      <c r="C393" s="312"/>
      <c r="K393" s="207"/>
    </row>
    <row r="394" spans="3:11" s="53" customFormat="1" ht="15">
      <c r="C394" s="312"/>
      <c r="K394" s="207"/>
    </row>
    <row r="395" spans="3:11" s="53" customFormat="1" ht="15">
      <c r="C395" s="312"/>
      <c r="K395" s="207"/>
    </row>
    <row r="396" spans="3:11" s="53" customFormat="1" ht="15">
      <c r="C396" s="312"/>
      <c r="K396" s="207"/>
    </row>
    <row r="397" spans="3:11" s="53" customFormat="1" ht="15">
      <c r="C397" s="312"/>
      <c r="K397" s="207"/>
    </row>
    <row r="398" spans="3:11" s="53" customFormat="1" ht="15">
      <c r="C398" s="312"/>
      <c r="K398" s="207"/>
    </row>
    <row r="399" spans="3:11" s="53" customFormat="1" ht="15">
      <c r="C399" s="312"/>
      <c r="K399" s="207"/>
    </row>
    <row r="400" spans="3:11" s="53" customFormat="1" ht="15">
      <c r="C400" s="312"/>
      <c r="K400" s="207"/>
    </row>
    <row r="401" spans="3:11" s="53" customFormat="1" ht="15">
      <c r="C401" s="312"/>
      <c r="K401" s="207"/>
    </row>
    <row r="402" spans="3:11" s="53" customFormat="1" ht="15">
      <c r="C402" s="312"/>
      <c r="K402" s="207"/>
    </row>
    <row r="403" spans="3:11" s="53" customFormat="1" ht="15">
      <c r="C403" s="312"/>
      <c r="K403" s="207"/>
    </row>
    <row r="404" spans="3:11" s="53" customFormat="1" ht="15">
      <c r="C404" s="312"/>
      <c r="K404" s="207"/>
    </row>
    <row r="405" spans="3:11" s="53" customFormat="1" ht="15">
      <c r="C405" s="312"/>
      <c r="K405" s="207"/>
    </row>
    <row r="406" spans="3:11" s="53" customFormat="1" ht="15">
      <c r="C406" s="312"/>
      <c r="K406" s="207"/>
    </row>
    <row r="407" spans="3:11" s="53" customFormat="1" ht="15">
      <c r="C407" s="312"/>
      <c r="K407" s="207"/>
    </row>
    <row r="408" spans="3:11" s="53" customFormat="1" ht="15">
      <c r="C408" s="312"/>
      <c r="K408" s="207"/>
    </row>
    <row r="409" spans="3:11" s="53" customFormat="1" ht="15">
      <c r="C409" s="312"/>
      <c r="K409" s="207"/>
    </row>
    <row r="410" spans="3:11" s="53" customFormat="1" ht="15">
      <c r="C410" s="312"/>
      <c r="K410" s="207"/>
    </row>
    <row r="411" spans="3:11" s="53" customFormat="1" ht="15">
      <c r="C411" s="312"/>
      <c r="K411" s="207"/>
    </row>
    <row r="412" spans="3:11" s="53" customFormat="1" ht="15">
      <c r="C412" s="312"/>
      <c r="K412" s="207"/>
    </row>
    <row r="413" spans="3:11" s="53" customFormat="1" ht="15">
      <c r="C413" s="312"/>
      <c r="K413" s="207"/>
    </row>
    <row r="414" spans="3:11" s="53" customFormat="1" ht="15">
      <c r="C414" s="312"/>
      <c r="K414" s="207"/>
    </row>
    <row r="415" spans="3:11" s="53" customFormat="1" ht="15">
      <c r="C415" s="312"/>
      <c r="K415" s="207"/>
    </row>
    <row r="416" spans="3:11" s="53" customFormat="1" ht="15">
      <c r="C416" s="312"/>
      <c r="K416" s="207"/>
    </row>
    <row r="417" spans="3:11" s="53" customFormat="1" ht="15">
      <c r="C417" s="312"/>
      <c r="K417" s="207"/>
    </row>
    <row r="418" spans="3:11" s="53" customFormat="1" ht="15">
      <c r="C418" s="312"/>
      <c r="K418" s="207"/>
    </row>
    <row r="419" spans="3:11" s="53" customFormat="1" ht="15">
      <c r="C419" s="312"/>
      <c r="K419" s="207"/>
    </row>
    <row r="420" spans="3:11" s="53" customFormat="1" ht="15">
      <c r="C420" s="312"/>
      <c r="K420" s="207"/>
    </row>
    <row r="421" spans="3:11" s="53" customFormat="1" ht="15">
      <c r="C421" s="312"/>
      <c r="K421" s="207"/>
    </row>
    <row r="422" spans="3:11" s="53" customFormat="1" ht="15">
      <c r="C422" s="312"/>
      <c r="K422" s="207"/>
    </row>
    <row r="423" spans="3:11" s="53" customFormat="1" ht="15">
      <c r="C423" s="312"/>
      <c r="K423" s="207"/>
    </row>
    <row r="424" spans="3:11" s="53" customFormat="1" ht="15">
      <c r="C424" s="312"/>
      <c r="K424" s="207"/>
    </row>
    <row r="425" spans="3:11" s="53" customFormat="1" ht="15">
      <c r="C425" s="312"/>
      <c r="K425" s="207"/>
    </row>
    <row r="426" spans="3:11" s="53" customFormat="1" ht="15">
      <c r="C426" s="312"/>
      <c r="K426" s="207"/>
    </row>
    <row r="427" spans="3:11" s="53" customFormat="1" ht="15">
      <c r="C427" s="312"/>
      <c r="K427" s="207"/>
    </row>
    <row r="428" spans="3:11" s="53" customFormat="1" ht="15">
      <c r="C428" s="312"/>
      <c r="K428" s="207"/>
    </row>
    <row r="429" spans="3:11" s="53" customFormat="1" ht="15">
      <c r="C429" s="312"/>
      <c r="K429" s="207"/>
    </row>
    <row r="430" spans="3:11" s="53" customFormat="1" ht="15">
      <c r="C430" s="312"/>
      <c r="K430" s="207"/>
    </row>
    <row r="431" spans="3:11" s="53" customFormat="1" ht="15">
      <c r="C431" s="312"/>
      <c r="K431" s="207"/>
    </row>
    <row r="432" spans="3:11" s="53" customFormat="1" ht="15">
      <c r="C432" s="312"/>
      <c r="K432" s="207"/>
    </row>
    <row r="433" spans="3:11" s="53" customFormat="1" ht="15">
      <c r="C433" s="312"/>
      <c r="K433" s="207"/>
    </row>
    <row r="434" spans="3:11" s="53" customFormat="1" ht="15">
      <c r="C434" s="312"/>
      <c r="K434" s="207"/>
    </row>
    <row r="435" spans="3:11" s="53" customFormat="1" ht="15">
      <c r="C435" s="312"/>
      <c r="K435" s="207"/>
    </row>
    <row r="436" spans="3:11" s="53" customFormat="1" ht="15">
      <c r="C436" s="312"/>
      <c r="K436" s="207"/>
    </row>
    <row r="437" spans="3:11" s="53" customFormat="1" ht="15">
      <c r="C437" s="312"/>
      <c r="K437" s="207"/>
    </row>
    <row r="438" spans="3:11" s="53" customFormat="1" ht="15">
      <c r="C438" s="312"/>
      <c r="K438" s="207"/>
    </row>
    <row r="439" spans="3:11" s="53" customFormat="1" ht="15">
      <c r="C439" s="312"/>
      <c r="K439" s="207"/>
    </row>
    <row r="440" spans="3:11" s="53" customFormat="1" ht="15">
      <c r="C440" s="312"/>
      <c r="K440" s="207"/>
    </row>
    <row r="441" spans="3:11" s="53" customFormat="1" ht="15">
      <c r="C441" s="312"/>
      <c r="K441" s="207"/>
    </row>
    <row r="442" spans="3:11" s="53" customFormat="1" ht="15">
      <c r="C442" s="312"/>
      <c r="K442" s="207"/>
    </row>
    <row r="443" spans="3:11" s="53" customFormat="1" ht="15">
      <c r="C443" s="312"/>
      <c r="K443" s="207"/>
    </row>
    <row r="444" spans="3:11" s="53" customFormat="1" ht="15">
      <c r="C444" s="312"/>
      <c r="K444" s="207"/>
    </row>
    <row r="445" spans="3:11" s="53" customFormat="1" ht="15">
      <c r="C445" s="312"/>
      <c r="K445" s="207"/>
    </row>
    <row r="446" spans="3:11" s="53" customFormat="1" ht="15">
      <c r="C446" s="312"/>
      <c r="K446" s="207"/>
    </row>
    <row r="447" spans="3:11" s="53" customFormat="1" ht="15">
      <c r="C447" s="312"/>
      <c r="K447" s="207"/>
    </row>
    <row r="448" spans="3:11" s="53" customFormat="1" ht="15">
      <c r="C448" s="312"/>
      <c r="K448" s="207"/>
    </row>
    <row r="449" spans="3:11" s="53" customFormat="1" ht="15">
      <c r="C449" s="312"/>
      <c r="K449" s="207"/>
    </row>
    <row r="450" spans="3:11" s="53" customFormat="1" ht="15">
      <c r="C450" s="312"/>
      <c r="K450" s="207"/>
    </row>
    <row r="451" spans="3:11" s="53" customFormat="1" ht="15">
      <c r="C451" s="312"/>
      <c r="K451" s="207"/>
    </row>
    <row r="452" spans="3:11" s="53" customFormat="1" ht="15">
      <c r="C452" s="312"/>
      <c r="K452" s="207"/>
    </row>
    <row r="453" spans="3:11" s="53" customFormat="1" ht="15">
      <c r="C453" s="312"/>
      <c r="K453" s="207"/>
    </row>
    <row r="454" spans="3:11" s="53" customFormat="1" ht="15">
      <c r="C454" s="312"/>
      <c r="K454" s="207"/>
    </row>
    <row r="455" spans="3:11" s="53" customFormat="1" ht="15">
      <c r="C455" s="312"/>
      <c r="K455" s="207"/>
    </row>
    <row r="456" spans="3:11" s="53" customFormat="1" ht="15">
      <c r="C456" s="312"/>
      <c r="K456" s="207"/>
    </row>
    <row r="457" spans="3:11" s="53" customFormat="1" ht="15">
      <c r="C457" s="312"/>
      <c r="K457" s="207"/>
    </row>
    <row r="458" spans="3:11" s="53" customFormat="1" ht="15">
      <c r="C458" s="312"/>
      <c r="K458" s="207"/>
    </row>
    <row r="459" spans="3:11" s="53" customFormat="1" ht="15">
      <c r="C459" s="312"/>
      <c r="K459" s="207"/>
    </row>
    <row r="460" spans="3:11" s="53" customFormat="1" ht="15">
      <c r="C460" s="312"/>
      <c r="K460" s="207"/>
    </row>
    <row r="461" spans="3:11" s="53" customFormat="1" ht="15">
      <c r="C461" s="312"/>
      <c r="K461" s="207"/>
    </row>
    <row r="462" spans="3:11" s="53" customFormat="1" ht="15">
      <c r="C462" s="312"/>
      <c r="K462" s="207"/>
    </row>
    <row r="463" spans="3:11" s="53" customFormat="1" ht="15">
      <c r="C463" s="312"/>
      <c r="K463" s="207"/>
    </row>
    <row r="464" spans="3:11" s="53" customFormat="1" ht="15">
      <c r="C464" s="312"/>
      <c r="K464" s="207"/>
    </row>
    <row r="465" spans="3:11" s="53" customFormat="1" ht="15">
      <c r="C465" s="312"/>
      <c r="K465" s="207"/>
    </row>
    <row r="466" spans="3:11" s="53" customFormat="1" ht="15">
      <c r="C466" s="312"/>
      <c r="K466" s="207"/>
    </row>
    <row r="467" spans="3:11" s="53" customFormat="1" ht="15">
      <c r="C467" s="312"/>
      <c r="K467" s="207"/>
    </row>
    <row r="468" spans="3:11" s="53" customFormat="1" ht="15">
      <c r="C468" s="312"/>
      <c r="K468" s="207"/>
    </row>
    <row r="469" spans="3:11" s="53" customFormat="1" ht="15">
      <c r="C469" s="312"/>
      <c r="K469" s="207"/>
    </row>
    <row r="470" spans="3:11" s="53" customFormat="1" ht="15">
      <c r="C470" s="312"/>
      <c r="K470" s="207"/>
    </row>
    <row r="471" spans="3:11" s="53" customFormat="1" ht="15">
      <c r="C471" s="312"/>
      <c r="K471" s="207"/>
    </row>
    <row r="472" spans="3:11" s="53" customFormat="1" ht="15">
      <c r="C472" s="312"/>
      <c r="K472" s="207"/>
    </row>
    <row r="473" spans="3:11" s="53" customFormat="1" ht="15">
      <c r="C473" s="312"/>
      <c r="K473" s="207"/>
    </row>
    <row r="474" spans="3:11" s="53" customFormat="1" ht="15">
      <c r="C474" s="312"/>
      <c r="K474" s="207"/>
    </row>
    <row r="475" spans="3:11" s="53" customFormat="1" ht="15">
      <c r="C475" s="312"/>
      <c r="K475" s="207"/>
    </row>
    <row r="476" spans="3:11" s="53" customFormat="1" ht="15">
      <c r="C476" s="312"/>
      <c r="K476" s="207"/>
    </row>
    <row r="477" spans="3:11" s="53" customFormat="1" ht="15">
      <c r="C477" s="312"/>
      <c r="K477" s="207"/>
    </row>
    <row r="478" spans="3:11" s="53" customFormat="1" ht="15">
      <c r="C478" s="312"/>
      <c r="K478" s="207"/>
    </row>
    <row r="479" spans="3:11" s="53" customFormat="1" ht="15">
      <c r="C479" s="312"/>
      <c r="K479" s="207"/>
    </row>
    <row r="480" spans="3:11" s="53" customFormat="1" ht="15">
      <c r="C480" s="312"/>
      <c r="K480" s="207"/>
    </row>
    <row r="481" spans="3:11" s="53" customFormat="1" ht="15">
      <c r="C481" s="312"/>
      <c r="K481" s="207"/>
    </row>
    <row r="482" spans="3:11" s="53" customFormat="1" ht="15">
      <c r="C482" s="312"/>
      <c r="K482" s="207"/>
    </row>
    <row r="483" spans="3:11" s="53" customFormat="1" ht="15">
      <c r="C483" s="312"/>
      <c r="K483" s="207"/>
    </row>
    <row r="484" spans="3:11" s="53" customFormat="1" ht="15">
      <c r="C484" s="312"/>
      <c r="K484" s="207"/>
    </row>
    <row r="485" spans="3:11" s="53" customFormat="1" ht="15">
      <c r="C485" s="312"/>
      <c r="K485" s="207"/>
    </row>
    <row r="486" spans="3:11" s="53" customFormat="1" ht="15">
      <c r="C486" s="312"/>
      <c r="K486" s="207"/>
    </row>
    <row r="487" spans="3:11" s="53" customFormat="1" ht="15">
      <c r="C487" s="312"/>
      <c r="K487" s="207"/>
    </row>
    <row r="488" spans="3:11" s="53" customFormat="1" ht="15">
      <c r="C488" s="312"/>
      <c r="K488" s="207"/>
    </row>
    <row r="489" spans="3:11" s="53" customFormat="1" ht="15">
      <c r="C489" s="312"/>
      <c r="K489" s="207"/>
    </row>
    <row r="490" spans="3:11" s="53" customFormat="1" ht="15">
      <c r="C490" s="312"/>
      <c r="K490" s="207"/>
    </row>
    <row r="491" spans="3:11" s="53" customFormat="1" ht="15">
      <c r="C491" s="312"/>
      <c r="K491" s="207"/>
    </row>
    <row r="492" spans="3:11" s="53" customFormat="1" ht="15">
      <c r="C492" s="312"/>
      <c r="K492" s="207"/>
    </row>
    <row r="493" spans="3:11" s="53" customFormat="1" ht="15">
      <c r="C493" s="312"/>
      <c r="K493" s="207"/>
    </row>
    <row r="494" spans="3:11" s="53" customFormat="1" ht="15">
      <c r="C494" s="312"/>
      <c r="K494" s="207"/>
    </row>
    <row r="495" spans="3:11" s="53" customFormat="1" ht="15">
      <c r="C495" s="312"/>
      <c r="K495" s="207"/>
    </row>
    <row r="496" spans="3:11" s="53" customFormat="1" ht="15">
      <c r="C496" s="312"/>
      <c r="K496" s="207"/>
    </row>
    <row r="497" spans="3:11" s="53" customFormat="1" ht="15">
      <c r="C497" s="312"/>
      <c r="K497" s="207"/>
    </row>
    <row r="498" spans="3:11" s="53" customFormat="1" ht="15">
      <c r="C498" s="312"/>
      <c r="K498" s="207"/>
    </row>
    <row r="499" spans="3:11" s="53" customFormat="1" ht="15">
      <c r="C499" s="312"/>
      <c r="K499" s="207"/>
    </row>
    <row r="500" spans="3:11" s="53" customFormat="1" ht="15">
      <c r="C500" s="312"/>
      <c r="K500" s="207"/>
    </row>
    <row r="501" spans="3:11" s="53" customFormat="1" ht="15">
      <c r="C501" s="312"/>
      <c r="K501" s="207"/>
    </row>
    <row r="502" spans="3:11" s="53" customFormat="1" ht="15">
      <c r="C502" s="312"/>
      <c r="K502" s="207"/>
    </row>
    <row r="503" spans="3:11" s="53" customFormat="1" ht="15">
      <c r="C503" s="312"/>
      <c r="K503" s="207"/>
    </row>
    <row r="504" spans="3:11" s="53" customFormat="1" ht="15">
      <c r="C504" s="312"/>
      <c r="K504" s="207"/>
    </row>
    <row r="505" spans="3:11" s="53" customFormat="1" ht="15">
      <c r="C505" s="312"/>
      <c r="K505" s="207"/>
    </row>
    <row r="506" spans="3:11" s="53" customFormat="1" ht="15">
      <c r="C506" s="312"/>
      <c r="K506" s="207"/>
    </row>
    <row r="507" spans="3:11" s="53" customFormat="1" ht="15">
      <c r="C507" s="312"/>
      <c r="K507" s="207"/>
    </row>
    <row r="508" spans="3:11" s="53" customFormat="1" ht="15">
      <c r="C508" s="312"/>
      <c r="K508" s="207"/>
    </row>
    <row r="509" spans="3:11" s="53" customFormat="1" ht="15">
      <c r="C509" s="312"/>
      <c r="K509" s="207"/>
    </row>
    <row r="510" spans="3:11" s="53" customFormat="1" ht="15">
      <c r="C510" s="312"/>
      <c r="K510" s="207"/>
    </row>
    <row r="511" spans="3:11" s="53" customFormat="1" ht="15">
      <c r="C511" s="312"/>
      <c r="K511" s="207"/>
    </row>
    <row r="512" spans="3:11" s="53" customFormat="1" ht="15">
      <c r="C512" s="312"/>
      <c r="K512" s="207"/>
    </row>
    <row r="513" spans="3:11" s="53" customFormat="1" ht="15">
      <c r="C513" s="312"/>
      <c r="K513" s="207"/>
    </row>
    <row r="514" spans="3:11" s="53" customFormat="1" ht="15">
      <c r="C514" s="312"/>
      <c r="K514" s="207"/>
    </row>
    <row r="515" spans="3:11" s="53" customFormat="1" ht="15">
      <c r="C515" s="312"/>
      <c r="K515" s="207"/>
    </row>
    <row r="516" spans="3:11" s="53" customFormat="1" ht="15">
      <c r="C516" s="312"/>
      <c r="K516" s="207"/>
    </row>
    <row r="517" spans="3:11" s="53" customFormat="1" ht="15">
      <c r="C517" s="312"/>
      <c r="K517" s="207"/>
    </row>
    <row r="518" spans="3:11" s="53" customFormat="1" ht="15">
      <c r="C518" s="312"/>
      <c r="K518" s="207"/>
    </row>
    <row r="519" spans="3:11" s="53" customFormat="1" ht="15">
      <c r="C519" s="312"/>
      <c r="K519" s="207"/>
    </row>
    <row r="520" spans="3:11" s="53" customFormat="1" ht="15">
      <c r="C520" s="312"/>
      <c r="K520" s="207"/>
    </row>
    <row r="521" spans="3:11" s="53" customFormat="1" ht="15">
      <c r="C521" s="312"/>
      <c r="K521" s="207"/>
    </row>
    <row r="522" spans="3:11" s="53" customFormat="1" ht="15">
      <c r="C522" s="312"/>
      <c r="K522" s="207"/>
    </row>
    <row r="523" spans="3:11" s="53" customFormat="1" ht="15">
      <c r="C523" s="312"/>
      <c r="K523" s="207"/>
    </row>
    <row r="524" spans="3:11" s="53" customFormat="1" ht="15">
      <c r="C524" s="312"/>
      <c r="K524" s="207"/>
    </row>
    <row r="525" spans="3:11" s="53" customFormat="1" ht="15">
      <c r="C525" s="312"/>
      <c r="K525" s="207"/>
    </row>
    <row r="526" spans="3:11" s="53" customFormat="1" ht="15">
      <c r="C526" s="312"/>
      <c r="K526" s="207"/>
    </row>
    <row r="527" spans="3:11" s="53" customFormat="1" ht="15">
      <c r="C527" s="312"/>
      <c r="K527" s="207"/>
    </row>
    <row r="528" spans="3:11" s="53" customFormat="1" ht="15">
      <c r="C528" s="312"/>
      <c r="K528" s="207"/>
    </row>
    <row r="529" spans="3:11" s="53" customFormat="1" ht="15">
      <c r="C529" s="312"/>
      <c r="K529" s="207"/>
    </row>
    <row r="530" spans="3:11" s="53" customFormat="1" ht="15">
      <c r="C530" s="312"/>
      <c r="K530" s="207"/>
    </row>
    <row r="531" spans="3:11" s="53" customFormat="1" ht="15">
      <c r="C531" s="312"/>
      <c r="K531" s="207"/>
    </row>
    <row r="532" spans="3:11" s="53" customFormat="1" ht="15">
      <c r="C532" s="312"/>
      <c r="K532" s="207"/>
    </row>
    <row r="533" spans="3:11" s="53" customFormat="1" ht="15">
      <c r="C533" s="312"/>
      <c r="K533" s="207"/>
    </row>
    <row r="534" spans="3:11" s="53" customFormat="1" ht="15">
      <c r="C534" s="312"/>
      <c r="K534" s="207"/>
    </row>
    <row r="535" spans="3:11" s="53" customFormat="1" ht="15">
      <c r="C535" s="312"/>
      <c r="K535" s="207"/>
    </row>
    <row r="536" spans="3:11" s="53" customFormat="1" ht="15">
      <c r="C536" s="312"/>
      <c r="K536" s="207"/>
    </row>
    <row r="537" spans="3:11" s="53" customFormat="1" ht="15">
      <c r="C537" s="312"/>
      <c r="K537" s="207"/>
    </row>
    <row r="538" spans="3:11" s="53" customFormat="1" ht="15">
      <c r="C538" s="312"/>
      <c r="K538" s="207"/>
    </row>
    <row r="539" spans="3:11" s="53" customFormat="1" ht="15">
      <c r="C539" s="312"/>
      <c r="K539" s="207"/>
    </row>
  </sheetData>
  <mergeCells count="50">
    <mergeCell ref="A313:F314"/>
    <mergeCell ref="G313:G314"/>
    <mergeCell ref="H313:H314"/>
    <mergeCell ref="I313:J314"/>
    <mergeCell ref="K313:K314"/>
    <mergeCell ref="L313:S313"/>
    <mergeCell ref="L314:M314"/>
    <mergeCell ref="N314:O314"/>
    <mergeCell ref="P314:Q314"/>
    <mergeCell ref="R314:S314"/>
    <mergeCell ref="K236:K237"/>
    <mergeCell ref="L236:S236"/>
    <mergeCell ref="L237:M237"/>
    <mergeCell ref="N237:O237"/>
    <mergeCell ref="P237:Q237"/>
    <mergeCell ref="R237:S237"/>
    <mergeCell ref="A236:F237"/>
    <mergeCell ref="G236:G237"/>
    <mergeCell ref="H236:H237"/>
    <mergeCell ref="I236:J237"/>
    <mergeCell ref="K159:K160"/>
    <mergeCell ref="L159:S159"/>
    <mergeCell ref="L160:M160"/>
    <mergeCell ref="N160:O160"/>
    <mergeCell ref="P160:Q160"/>
    <mergeCell ref="R160:S160"/>
    <mergeCell ref="A159:F160"/>
    <mergeCell ref="G159:G160"/>
    <mergeCell ref="H159:H160"/>
    <mergeCell ref="I159:J160"/>
    <mergeCell ref="K81:K82"/>
    <mergeCell ref="L81:S81"/>
    <mergeCell ref="A2:F3"/>
    <mergeCell ref="A81:F82"/>
    <mergeCell ref="G81:G82"/>
    <mergeCell ref="H81:H82"/>
    <mergeCell ref="G2:G3"/>
    <mergeCell ref="H2:H3"/>
    <mergeCell ref="P82:Q82"/>
    <mergeCell ref="R82:S82"/>
    <mergeCell ref="L82:M82"/>
    <mergeCell ref="N82:O82"/>
    <mergeCell ref="I2:J3"/>
    <mergeCell ref="L3:M3"/>
    <mergeCell ref="N3:O3"/>
    <mergeCell ref="I81:J82"/>
    <mergeCell ref="L2:S2"/>
    <mergeCell ref="K2:K3"/>
    <mergeCell ref="P3:Q3"/>
    <mergeCell ref="R3:S3"/>
  </mergeCells>
  <printOptions horizontalCentered="1"/>
  <pageMargins left="0.25" right="0.25" top="0.5" bottom="0.25" header="0" footer="0"/>
  <pageSetup fitToHeight="4" horizontalDpi="300" verticalDpi="300" orientation="portrait" scale="58" r:id="rId2"/>
  <rowBreaks count="5" manualBreakCount="5">
    <brk id="79" max="16" man="1"/>
    <brk id="157" max="255" man="1"/>
    <brk id="234" max="18" man="1"/>
    <brk id="311" max="16" man="1"/>
    <brk id="386" max="16" man="1"/>
  </rowBreaks>
  <drawing r:id="rId1"/>
</worksheet>
</file>

<file path=xl/worksheets/sheet3.xml><?xml version="1.0" encoding="utf-8"?>
<worksheet xmlns="http://schemas.openxmlformats.org/spreadsheetml/2006/main" xmlns:r="http://schemas.openxmlformats.org/officeDocument/2006/relationships">
  <sheetPr transitionEvaluation="1"/>
  <dimension ref="A1:T75"/>
  <sheetViews>
    <sheetView showGridLines="0" view="pageBreakPreview" zoomScale="80" zoomScaleNormal="75" zoomScaleSheetLayoutView="80" workbookViewId="0" topLeftCell="A1">
      <selection activeCell="A1" sqref="A1"/>
    </sheetView>
  </sheetViews>
  <sheetFormatPr defaultColWidth="9.77734375" defaultRowHeight="15"/>
  <cols>
    <col min="1" max="3" width="2.77734375" style="0" customWidth="1"/>
    <col min="4" max="4" width="8.77734375" style="0" customWidth="1"/>
    <col min="5" max="5" width="15.77734375" style="0" customWidth="1"/>
    <col min="6" max="6" width="3.77734375" style="0" customWidth="1"/>
    <col min="7" max="7" width="10.5546875" style="0" customWidth="1"/>
    <col min="8" max="8" width="10.77734375" style="0" customWidth="1"/>
    <col min="9" max="9" width="2.77734375" style="0" customWidth="1"/>
    <col min="10" max="10" width="12.88671875" style="0" customWidth="1"/>
    <col min="11" max="11" width="12.21484375" style="0" customWidth="1"/>
    <col min="12" max="12" width="3.4453125" style="0" customWidth="1"/>
    <col min="13" max="13" width="13.4453125" style="0" customWidth="1"/>
    <col min="14" max="14" width="3.5546875" style="0" customWidth="1"/>
    <col min="15" max="15" width="12.77734375" style="0" customWidth="1"/>
    <col min="16" max="16" width="3.88671875" style="0" customWidth="1"/>
    <col min="17" max="17" width="10.88671875" style="5" bestFit="1" customWidth="1"/>
    <col min="18" max="18" width="3.3359375" style="0" bestFit="1" customWidth="1"/>
    <col min="19" max="19" width="12.21484375" style="0" bestFit="1" customWidth="1"/>
  </cols>
  <sheetData>
    <row r="1" spans="1:17" s="274" customFormat="1" ht="27.75" customHeight="1" thickBot="1">
      <c r="A1" s="275"/>
      <c r="B1" s="402" t="s">
        <v>141</v>
      </c>
      <c r="C1" s="276"/>
      <c r="D1" s="276"/>
      <c r="E1" s="277"/>
      <c r="F1" s="277"/>
      <c r="G1" s="277"/>
      <c r="H1" s="277"/>
      <c r="I1" s="279"/>
      <c r="J1" s="277"/>
      <c r="K1" s="277"/>
      <c r="L1" s="277"/>
      <c r="M1" s="277"/>
      <c r="N1" s="277"/>
      <c r="O1" s="277"/>
      <c r="P1" s="276">
        <v>7</v>
      </c>
      <c r="Q1" s="306"/>
    </row>
    <row r="2" spans="1:16" ht="23.25" customHeight="1" thickTop="1">
      <c r="A2" s="483" t="s">
        <v>130</v>
      </c>
      <c r="B2" s="483"/>
      <c r="C2" s="483"/>
      <c r="D2" s="483"/>
      <c r="E2" s="483"/>
      <c r="F2" s="509"/>
      <c r="G2" s="504" t="s">
        <v>556</v>
      </c>
      <c r="H2" s="498" t="s">
        <v>132</v>
      </c>
      <c r="I2" s="499"/>
      <c r="J2" s="504" t="s">
        <v>557</v>
      </c>
      <c r="K2" s="524" t="s">
        <v>129</v>
      </c>
      <c r="L2" s="525"/>
      <c r="M2" s="525"/>
      <c r="N2" s="525"/>
      <c r="O2" s="525"/>
      <c r="P2" s="525"/>
    </row>
    <row r="3" spans="1:16" ht="30" customHeight="1">
      <c r="A3" s="522"/>
      <c r="B3" s="522"/>
      <c r="C3" s="522"/>
      <c r="D3" s="522"/>
      <c r="E3" s="522"/>
      <c r="F3" s="523"/>
      <c r="G3" s="527"/>
      <c r="H3" s="528"/>
      <c r="I3" s="529"/>
      <c r="J3" s="527"/>
      <c r="K3" s="526" t="s">
        <v>133</v>
      </c>
      <c r="L3" s="475"/>
      <c r="M3" s="530" t="s">
        <v>610</v>
      </c>
      <c r="N3" s="531"/>
      <c r="O3" s="526" t="s">
        <v>235</v>
      </c>
      <c r="P3" s="474"/>
    </row>
    <row r="4" spans="1:20" ht="33.75" customHeight="1">
      <c r="A4" s="18" t="s">
        <v>776</v>
      </c>
      <c r="B4" s="17"/>
      <c r="C4" s="17"/>
      <c r="D4" s="17"/>
      <c r="E4" s="4"/>
      <c r="F4" s="4"/>
      <c r="G4" s="9"/>
      <c r="H4" s="9"/>
      <c r="J4" s="9"/>
      <c r="K4" s="9"/>
      <c r="L4" s="20"/>
      <c r="M4" s="9"/>
      <c r="O4" s="9"/>
      <c r="T4" s="12"/>
    </row>
    <row r="5" spans="2:15" ht="21" customHeight="1">
      <c r="B5" s="5" t="s">
        <v>212</v>
      </c>
      <c r="G5" s="9"/>
      <c r="H5" s="9"/>
      <c r="J5" s="9"/>
      <c r="K5" s="9"/>
      <c r="L5" s="20"/>
      <c r="M5" s="9"/>
      <c r="O5" s="9"/>
    </row>
    <row r="6" spans="3:17" ht="20.25" customHeight="1">
      <c r="C6" s="5" t="s">
        <v>798</v>
      </c>
      <c r="G6" s="35">
        <v>32808</v>
      </c>
      <c r="H6" s="62">
        <v>43753</v>
      </c>
      <c r="I6" s="2"/>
      <c r="J6" s="61">
        <v>43753</v>
      </c>
      <c r="K6" s="26">
        <v>4522.068</v>
      </c>
      <c r="L6" s="20"/>
      <c r="M6" s="26">
        <v>0</v>
      </c>
      <c r="N6" s="107"/>
      <c r="O6" s="26">
        <v>4522.068</v>
      </c>
      <c r="P6" s="16"/>
      <c r="Q6" s="301"/>
    </row>
    <row r="7" spans="3:17" ht="16.5" customHeight="1">
      <c r="C7" s="5" t="s">
        <v>798</v>
      </c>
      <c r="G7" s="35">
        <v>33070</v>
      </c>
      <c r="H7" s="62">
        <v>44027</v>
      </c>
      <c r="I7" s="2"/>
      <c r="J7" s="61">
        <v>44027</v>
      </c>
      <c r="K7" s="26">
        <v>5026.13</v>
      </c>
      <c r="L7" s="15"/>
      <c r="M7" s="26">
        <v>0</v>
      </c>
      <c r="N7" s="21"/>
      <c r="O7" s="26">
        <v>5026.13</v>
      </c>
      <c r="P7" s="16"/>
      <c r="Q7" s="301"/>
    </row>
    <row r="8" spans="3:17" ht="16.5" customHeight="1">
      <c r="C8" s="5" t="s">
        <v>272</v>
      </c>
      <c r="G8" s="35">
        <v>33151</v>
      </c>
      <c r="H8" s="62">
        <v>44119</v>
      </c>
      <c r="I8" s="2"/>
      <c r="J8" s="61">
        <v>44119</v>
      </c>
      <c r="K8" s="26">
        <v>2.75</v>
      </c>
      <c r="L8" s="15"/>
      <c r="M8" s="26">
        <v>0</v>
      </c>
      <c r="N8" s="21"/>
      <c r="O8" s="26">
        <v>2.75</v>
      </c>
      <c r="P8" s="16"/>
      <c r="Q8" s="301"/>
    </row>
    <row r="9" spans="3:17" ht="16.5" customHeight="1">
      <c r="C9" s="5" t="s">
        <v>273</v>
      </c>
      <c r="G9" s="35">
        <v>33151</v>
      </c>
      <c r="H9" s="62">
        <v>44119</v>
      </c>
      <c r="I9" s="2"/>
      <c r="J9" s="61">
        <v>44119</v>
      </c>
      <c r="K9" s="26">
        <v>5000</v>
      </c>
      <c r="L9" s="15"/>
      <c r="M9" s="26">
        <v>0</v>
      </c>
      <c r="N9" s="21"/>
      <c r="O9" s="26">
        <v>5000</v>
      </c>
      <c r="P9" s="16"/>
      <c r="Q9" s="301"/>
    </row>
    <row r="10" spans="3:17" ht="16.5" customHeight="1">
      <c r="C10" s="5" t="s">
        <v>798</v>
      </c>
      <c r="G10" s="35">
        <v>33252</v>
      </c>
      <c r="H10" s="62">
        <v>44211</v>
      </c>
      <c r="I10" s="2"/>
      <c r="J10" s="61">
        <v>44211</v>
      </c>
      <c r="K10" s="26">
        <v>4940.921</v>
      </c>
      <c r="L10" s="15"/>
      <c r="M10" s="26">
        <v>0</v>
      </c>
      <c r="N10" s="21"/>
      <c r="O10" s="26">
        <v>4940.921</v>
      </c>
      <c r="P10" s="16"/>
      <c r="Q10" s="301"/>
    </row>
    <row r="11" spans="3:17" ht="16.5" customHeight="1">
      <c r="C11" s="5" t="s">
        <v>798</v>
      </c>
      <c r="G11" s="35">
        <v>32902</v>
      </c>
      <c r="H11" s="62">
        <v>47498</v>
      </c>
      <c r="I11" s="2"/>
      <c r="J11" s="61">
        <v>47498</v>
      </c>
      <c r="K11" s="26">
        <v>5002.232</v>
      </c>
      <c r="L11" s="15"/>
      <c r="M11" s="26">
        <v>0</v>
      </c>
      <c r="N11" s="21"/>
      <c r="O11" s="26">
        <v>5002.232</v>
      </c>
      <c r="P11" s="16"/>
      <c r="Q11" s="301"/>
    </row>
    <row r="12" spans="3:17" ht="16.5" customHeight="1">
      <c r="C12" s="5" t="s">
        <v>798</v>
      </c>
      <c r="G12" s="35">
        <v>32979</v>
      </c>
      <c r="H12" s="62">
        <v>47588</v>
      </c>
      <c r="I12" s="2"/>
      <c r="J12" s="61">
        <v>47588</v>
      </c>
      <c r="K12" s="26">
        <v>3501.265</v>
      </c>
      <c r="L12" s="15"/>
      <c r="M12" s="26">
        <v>0</v>
      </c>
      <c r="N12" s="21"/>
      <c r="O12" s="26">
        <v>3501.265</v>
      </c>
      <c r="P12" s="16"/>
      <c r="Q12" s="301"/>
    </row>
    <row r="13" spans="3:17" ht="16.5" customHeight="1">
      <c r="C13" s="5" t="s">
        <v>798</v>
      </c>
      <c r="G13" s="35">
        <v>33252</v>
      </c>
      <c r="H13" s="62">
        <v>47588</v>
      </c>
      <c r="I13" s="2"/>
      <c r="J13" s="61">
        <v>47588</v>
      </c>
      <c r="K13" s="26">
        <v>1999.814</v>
      </c>
      <c r="L13" s="15"/>
      <c r="M13" s="26">
        <v>0</v>
      </c>
      <c r="N13" s="21"/>
      <c r="O13" s="26">
        <v>1999.814</v>
      </c>
      <c r="P13" s="16"/>
      <c r="Q13" s="301"/>
    </row>
    <row r="14" spans="2:16" ht="21" customHeight="1" thickBot="1">
      <c r="B14" s="150" t="s">
        <v>837</v>
      </c>
      <c r="G14" s="24" t="s">
        <v>615</v>
      </c>
      <c r="H14" s="11" t="s">
        <v>615</v>
      </c>
      <c r="I14" s="2"/>
      <c r="J14" s="24" t="s">
        <v>615</v>
      </c>
      <c r="K14" s="145">
        <v>29995.18</v>
      </c>
      <c r="L14" s="153"/>
      <c r="M14" s="145">
        <v>0</v>
      </c>
      <c r="N14" s="148"/>
      <c r="O14" s="145">
        <v>29995.18</v>
      </c>
      <c r="P14" s="154"/>
    </row>
    <row r="15" spans="2:15" ht="36.75" customHeight="1" thickTop="1">
      <c r="B15" s="5" t="s">
        <v>838</v>
      </c>
      <c r="E15" s="14"/>
      <c r="F15" s="101"/>
      <c r="G15" s="9"/>
      <c r="H15" s="9"/>
      <c r="J15" s="9"/>
      <c r="K15" s="9"/>
      <c r="L15" s="20"/>
      <c r="M15" s="106"/>
      <c r="O15" s="9"/>
    </row>
    <row r="16" spans="3:17" ht="16.5" customHeight="1">
      <c r="C16" s="5" t="s">
        <v>292</v>
      </c>
      <c r="F16" s="101"/>
      <c r="G16" s="35">
        <v>39472</v>
      </c>
      <c r="H16" s="62">
        <v>39639</v>
      </c>
      <c r="I16" s="2"/>
      <c r="J16" s="61">
        <v>39639</v>
      </c>
      <c r="K16" s="26">
        <v>100</v>
      </c>
      <c r="L16" s="15"/>
      <c r="M16" s="26">
        <v>0</v>
      </c>
      <c r="N16" s="21"/>
      <c r="O16" s="26">
        <v>100</v>
      </c>
      <c r="P16" s="16"/>
      <c r="Q16" s="301"/>
    </row>
    <row r="17" spans="3:17" ht="16.5" customHeight="1">
      <c r="C17" s="5" t="s">
        <v>193</v>
      </c>
      <c r="F17" s="101">
        <v>10</v>
      </c>
      <c r="G17" s="35">
        <v>33225</v>
      </c>
      <c r="H17" s="62">
        <v>43921</v>
      </c>
      <c r="I17" s="2"/>
      <c r="J17" s="61">
        <v>43921</v>
      </c>
      <c r="K17" s="26">
        <v>7258.00959</v>
      </c>
      <c r="L17" s="15"/>
      <c r="M17" s="26">
        <v>-4536.703</v>
      </c>
      <c r="N17" s="21"/>
      <c r="O17" s="26">
        <v>2721.3065899999992</v>
      </c>
      <c r="P17" s="16"/>
      <c r="Q17" s="301"/>
    </row>
    <row r="18" spans="3:17" ht="16.5" customHeight="1">
      <c r="C18" s="5" t="s">
        <v>204</v>
      </c>
      <c r="F18" s="101">
        <v>10</v>
      </c>
      <c r="G18" s="35">
        <v>34066</v>
      </c>
      <c r="H18" s="62">
        <v>45016</v>
      </c>
      <c r="I18" s="2"/>
      <c r="J18" s="61">
        <v>45016</v>
      </c>
      <c r="K18" s="26">
        <v>6685</v>
      </c>
      <c r="L18" s="15"/>
      <c r="M18" s="26">
        <v>-6420.658</v>
      </c>
      <c r="N18" s="21"/>
      <c r="O18" s="26">
        <v>264.34199999999964</v>
      </c>
      <c r="P18" s="16"/>
      <c r="Q18" s="301"/>
    </row>
    <row r="19" spans="2:16" ht="20.25" customHeight="1" thickBot="1">
      <c r="B19" s="150" t="s">
        <v>883</v>
      </c>
      <c r="G19" s="24" t="s">
        <v>615</v>
      </c>
      <c r="H19" s="11" t="s">
        <v>615</v>
      </c>
      <c r="I19" s="2"/>
      <c r="J19" s="24" t="s">
        <v>615</v>
      </c>
      <c r="K19" s="145">
        <v>14043.00959</v>
      </c>
      <c r="L19" s="146"/>
      <c r="M19" s="152">
        <v>-10957.361</v>
      </c>
      <c r="N19" s="146"/>
      <c r="O19" s="145">
        <v>3085.648589999999</v>
      </c>
      <c r="P19" s="146"/>
    </row>
    <row r="20" spans="2:15" ht="37.5" customHeight="1" thickTop="1">
      <c r="B20" s="5" t="s">
        <v>884</v>
      </c>
      <c r="G20" s="9"/>
      <c r="H20" s="9"/>
      <c r="J20" s="9"/>
      <c r="K20" s="9"/>
      <c r="M20" s="9"/>
      <c r="O20" s="9"/>
    </row>
    <row r="21" spans="3:17" ht="20.25" customHeight="1">
      <c r="C21" s="5" t="s">
        <v>885</v>
      </c>
      <c r="G21" s="9"/>
      <c r="H21" s="9"/>
      <c r="J21" s="9"/>
      <c r="K21" s="26"/>
      <c r="M21" s="26" t="s">
        <v>841</v>
      </c>
      <c r="O21" s="26"/>
      <c r="Q21" s="301"/>
    </row>
    <row r="22" spans="3:19" ht="16.5" customHeight="1">
      <c r="C22" s="5" t="s">
        <v>773</v>
      </c>
      <c r="G22" s="24" t="s">
        <v>211</v>
      </c>
      <c r="H22" s="11" t="s">
        <v>615</v>
      </c>
      <c r="I22" s="2"/>
      <c r="J22" s="24" t="s">
        <v>774</v>
      </c>
      <c r="K22" s="26">
        <v>57.062988</v>
      </c>
      <c r="M22" s="26">
        <v>-56.009988</v>
      </c>
      <c r="N22" s="28"/>
      <c r="O22" s="36">
        <v>1.0529999999999973</v>
      </c>
      <c r="Q22" s="310"/>
      <c r="R22" s="309"/>
      <c r="S22" s="311"/>
    </row>
    <row r="23" spans="2:16" ht="20.25" customHeight="1" thickBot="1">
      <c r="B23" s="150" t="s">
        <v>892</v>
      </c>
      <c r="G23" s="24" t="s">
        <v>615</v>
      </c>
      <c r="H23" s="11" t="s">
        <v>615</v>
      </c>
      <c r="I23" s="2"/>
      <c r="J23" s="24" t="s">
        <v>615</v>
      </c>
      <c r="K23" s="145">
        <v>57.062988</v>
      </c>
      <c r="L23" s="151"/>
      <c r="M23" s="145">
        <v>-56.009988</v>
      </c>
      <c r="N23" s="151"/>
      <c r="O23" s="155">
        <v>1.0529999999999973</v>
      </c>
      <c r="P23" s="151"/>
    </row>
    <row r="24" spans="2:15" ht="36.75" customHeight="1" thickTop="1">
      <c r="B24" s="5" t="s">
        <v>200</v>
      </c>
      <c r="G24" s="9"/>
      <c r="H24" s="9"/>
      <c r="J24" s="9"/>
      <c r="K24" s="9"/>
      <c r="M24" s="9"/>
      <c r="O24" s="9"/>
    </row>
    <row r="25" spans="3:15" ht="20.25" customHeight="1">
      <c r="C25" s="5" t="s">
        <v>913</v>
      </c>
      <c r="G25" s="9"/>
      <c r="H25" s="9"/>
      <c r="J25" s="9"/>
      <c r="K25" s="26"/>
      <c r="M25" s="26"/>
      <c r="O25" s="26"/>
    </row>
    <row r="26" spans="3:17" ht="16.5" customHeight="1">
      <c r="C26" s="5" t="s">
        <v>227</v>
      </c>
      <c r="G26" s="24" t="s">
        <v>211</v>
      </c>
      <c r="H26" s="11" t="s">
        <v>615</v>
      </c>
      <c r="I26" s="2"/>
      <c r="J26" s="24" t="s">
        <v>228</v>
      </c>
      <c r="K26" s="26">
        <v>381782.168976</v>
      </c>
      <c r="L26" s="15"/>
      <c r="M26" s="26">
        <v>-368202.544696</v>
      </c>
      <c r="N26" s="28"/>
      <c r="O26" s="63">
        <v>13579.624279999989</v>
      </c>
      <c r="Q26" s="301"/>
    </row>
    <row r="27" spans="3:15" ht="16.5" customHeight="1">
      <c r="C27" s="5" t="s">
        <v>229</v>
      </c>
      <c r="G27" s="9"/>
      <c r="H27" s="9"/>
      <c r="J27" s="9"/>
      <c r="K27" s="26"/>
      <c r="M27" s="34" t="s">
        <v>841</v>
      </c>
      <c r="N27" s="28"/>
      <c r="O27" s="26"/>
    </row>
    <row r="28" spans="3:17" ht="16.5" customHeight="1">
      <c r="C28" s="5" t="s">
        <v>540</v>
      </c>
      <c r="G28" s="24" t="s">
        <v>211</v>
      </c>
      <c r="H28" s="11" t="s">
        <v>615</v>
      </c>
      <c r="I28" s="2"/>
      <c r="J28" s="24" t="s">
        <v>211</v>
      </c>
      <c r="K28" s="26">
        <v>689066.024639</v>
      </c>
      <c r="L28" s="15"/>
      <c r="M28" s="26">
        <v>-444903.520241</v>
      </c>
      <c r="N28" s="28"/>
      <c r="O28" s="63">
        <v>244162.50439799996</v>
      </c>
      <c r="Q28" s="301"/>
    </row>
    <row r="29" spans="3:15" ht="16.5" customHeight="1">
      <c r="C29" s="5" t="s">
        <v>319</v>
      </c>
      <c r="G29" s="9"/>
      <c r="H29" s="9"/>
      <c r="J29" s="9"/>
      <c r="K29" s="26" t="s">
        <v>841</v>
      </c>
      <c r="M29" s="26" t="s">
        <v>841</v>
      </c>
      <c r="N29" s="28"/>
      <c r="O29" s="26"/>
    </row>
    <row r="30" spans="3:17" ht="16.5" customHeight="1">
      <c r="C30" s="5" t="s">
        <v>540</v>
      </c>
      <c r="G30" s="24" t="s">
        <v>211</v>
      </c>
      <c r="H30" s="11" t="s">
        <v>615</v>
      </c>
      <c r="I30" s="2"/>
      <c r="J30" s="24" t="s">
        <v>211</v>
      </c>
      <c r="K30" s="26">
        <v>59407.504353</v>
      </c>
      <c r="L30" s="15"/>
      <c r="M30" s="26">
        <v>-43750.587705</v>
      </c>
      <c r="N30" s="28"/>
      <c r="O30" s="63">
        <v>15656.916647999999</v>
      </c>
      <c r="Q30" s="301"/>
    </row>
    <row r="31" spans="3:17" ht="16.5" customHeight="1">
      <c r="C31" s="5" t="s">
        <v>666</v>
      </c>
      <c r="F31" s="101"/>
      <c r="G31" s="430" t="s">
        <v>525</v>
      </c>
      <c r="H31" s="11" t="s">
        <v>615</v>
      </c>
      <c r="I31" s="2"/>
      <c r="J31" s="24" t="s">
        <v>667</v>
      </c>
      <c r="K31" s="26">
        <v>16324.847647100001</v>
      </c>
      <c r="L31" s="72"/>
      <c r="M31" s="36">
        <v>-14520.50339151</v>
      </c>
      <c r="N31" s="337"/>
      <c r="O31" s="338">
        <v>1804.344255590002</v>
      </c>
      <c r="P31" s="10"/>
      <c r="Q31" s="301"/>
    </row>
    <row r="32" spans="2:16" ht="21" customHeight="1">
      <c r="B32" s="150" t="s">
        <v>320</v>
      </c>
      <c r="C32" s="5"/>
      <c r="F32" s="45"/>
      <c r="G32" s="24"/>
      <c r="H32" s="11"/>
      <c r="I32" s="2"/>
      <c r="J32" s="24"/>
      <c r="K32" s="305"/>
      <c r="L32" s="7"/>
      <c r="M32" s="26"/>
      <c r="N32" s="42"/>
      <c r="O32" s="63"/>
      <c r="P32" s="42"/>
    </row>
    <row r="33" spans="2:16" ht="20.25" customHeight="1" thickBot="1">
      <c r="B33" s="150" t="s">
        <v>321</v>
      </c>
      <c r="G33" s="24" t="s">
        <v>615</v>
      </c>
      <c r="H33" s="11" t="s">
        <v>615</v>
      </c>
      <c r="I33" s="2"/>
      <c r="J33" s="24" t="s">
        <v>615</v>
      </c>
      <c r="K33" s="155">
        <v>1146580.5456151</v>
      </c>
      <c r="L33" s="156"/>
      <c r="M33" s="155">
        <v>-871377.1560335099</v>
      </c>
      <c r="N33" s="157"/>
      <c r="O33" s="155">
        <v>275203.38958158996</v>
      </c>
      <c r="P33" s="156"/>
    </row>
    <row r="34" spans="2:15" ht="36.75" customHeight="1" thickTop="1">
      <c r="B34" s="5" t="s">
        <v>328</v>
      </c>
      <c r="G34" s="9"/>
      <c r="H34" s="9"/>
      <c r="J34" s="9"/>
      <c r="K34" s="9"/>
      <c r="L34" s="16"/>
      <c r="M34" s="9"/>
      <c r="O34" s="9"/>
    </row>
    <row r="35" spans="3:15" ht="18" customHeight="1">
      <c r="C35" s="5" t="s">
        <v>329</v>
      </c>
      <c r="F35" s="101" t="s">
        <v>255</v>
      </c>
      <c r="G35" s="9"/>
      <c r="H35" s="9"/>
      <c r="J35" s="9"/>
      <c r="K35" s="9"/>
      <c r="M35" s="106"/>
      <c r="O35" s="9"/>
    </row>
    <row r="36" spans="4:17" ht="16.5" customHeight="1">
      <c r="D36" s="5" t="s">
        <v>174</v>
      </c>
      <c r="F36" s="101"/>
      <c r="G36" s="24" t="s">
        <v>211</v>
      </c>
      <c r="H36" s="11" t="s">
        <v>175</v>
      </c>
      <c r="I36" s="2"/>
      <c r="J36" s="24" t="s">
        <v>176</v>
      </c>
      <c r="K36" s="94">
        <v>26748.13680723</v>
      </c>
      <c r="L36" s="15"/>
      <c r="M36" s="26">
        <v>-22060.95752602</v>
      </c>
      <c r="N36" s="28"/>
      <c r="O36" s="63">
        <v>4687.179281209999</v>
      </c>
      <c r="Q36" s="310"/>
    </row>
    <row r="37" spans="4:17" ht="16.5" customHeight="1">
      <c r="D37" s="5" t="s">
        <v>177</v>
      </c>
      <c r="F37" s="101">
        <v>12</v>
      </c>
      <c r="G37" s="24" t="s">
        <v>211</v>
      </c>
      <c r="H37" s="11" t="s">
        <v>175</v>
      </c>
      <c r="I37" s="2"/>
      <c r="J37" s="24" t="s">
        <v>176</v>
      </c>
      <c r="K37" s="94">
        <v>277812.07178868</v>
      </c>
      <c r="L37" s="15"/>
      <c r="M37" s="26">
        <v>-152005.46070722</v>
      </c>
      <c r="N37" s="28"/>
      <c r="O37" s="63">
        <v>125806.61108146</v>
      </c>
      <c r="Q37" s="310"/>
    </row>
    <row r="38" spans="4:17" ht="16.5" customHeight="1">
      <c r="D38" s="5" t="s">
        <v>723</v>
      </c>
      <c r="F38" s="103"/>
      <c r="G38" s="24" t="s">
        <v>211</v>
      </c>
      <c r="H38" s="11" t="s">
        <v>175</v>
      </c>
      <c r="I38" s="2"/>
      <c r="J38" s="24" t="s">
        <v>774</v>
      </c>
      <c r="K38" s="94">
        <v>1126.6125</v>
      </c>
      <c r="L38" s="15"/>
      <c r="M38" s="26">
        <v>-1048.2825</v>
      </c>
      <c r="N38" s="28"/>
      <c r="O38" s="63">
        <v>78.32999999999993</v>
      </c>
      <c r="Q38" s="310"/>
    </row>
    <row r="39" spans="4:17" ht="16.5" customHeight="1">
      <c r="D39" s="5" t="s">
        <v>587</v>
      </c>
      <c r="F39" s="103"/>
      <c r="G39" s="24" t="s">
        <v>211</v>
      </c>
      <c r="H39" s="11" t="s">
        <v>175</v>
      </c>
      <c r="I39" s="2"/>
      <c r="J39" s="24" t="s">
        <v>774</v>
      </c>
      <c r="K39" s="94">
        <v>19109.4765</v>
      </c>
      <c r="L39" s="15"/>
      <c r="M39" s="26">
        <v>-8389.8505</v>
      </c>
      <c r="N39" s="28"/>
      <c r="O39" s="63">
        <v>10719.626</v>
      </c>
      <c r="Q39" s="310"/>
    </row>
    <row r="40" spans="4:17" ht="16.5" customHeight="1">
      <c r="D40" s="5" t="s">
        <v>519</v>
      </c>
      <c r="F40" s="101">
        <v>12</v>
      </c>
      <c r="G40" s="24" t="s">
        <v>211</v>
      </c>
      <c r="H40" s="11" t="s">
        <v>175</v>
      </c>
      <c r="I40" s="2"/>
      <c r="J40" s="24" t="s">
        <v>176</v>
      </c>
      <c r="K40" s="26">
        <v>47182.82293445</v>
      </c>
      <c r="L40" s="15"/>
      <c r="M40" s="26">
        <v>-9816.79115317</v>
      </c>
      <c r="N40" s="28"/>
      <c r="O40" s="63">
        <v>37366.03178128</v>
      </c>
      <c r="Q40" s="310"/>
    </row>
    <row r="41" spans="3:16" ht="18" customHeight="1">
      <c r="C41" s="5" t="s">
        <v>727</v>
      </c>
      <c r="F41" s="103"/>
      <c r="G41" s="24" t="s">
        <v>615</v>
      </c>
      <c r="H41" s="11" t="s">
        <v>615</v>
      </c>
      <c r="I41" s="2"/>
      <c r="J41" s="24" t="s">
        <v>615</v>
      </c>
      <c r="K41" s="39">
        <v>371979.12053035997</v>
      </c>
      <c r="L41" s="40"/>
      <c r="M41" s="39">
        <v>-193321.34238641</v>
      </c>
      <c r="N41" s="40"/>
      <c r="O41" s="39">
        <v>178657.77814394998</v>
      </c>
      <c r="P41" s="40"/>
    </row>
    <row r="42" spans="3:15" ht="16.5" customHeight="1">
      <c r="C42" s="5" t="s">
        <v>728</v>
      </c>
      <c r="F42" s="103"/>
      <c r="G42" s="9"/>
      <c r="H42" s="9"/>
      <c r="J42" s="9"/>
      <c r="K42" s="9"/>
      <c r="M42" s="26"/>
      <c r="O42" s="9"/>
    </row>
    <row r="43" spans="3:17" ht="16.5" customHeight="1">
      <c r="C43" s="5" t="s">
        <v>729</v>
      </c>
      <c r="F43" s="102" t="s">
        <v>256</v>
      </c>
      <c r="G43" s="24" t="s">
        <v>211</v>
      </c>
      <c r="H43" s="11" t="s">
        <v>175</v>
      </c>
      <c r="I43" s="2"/>
      <c r="J43" s="24" t="s">
        <v>176</v>
      </c>
      <c r="K43" s="26">
        <v>85.10156405</v>
      </c>
      <c r="M43" s="26">
        <v>-73.61301362</v>
      </c>
      <c r="O43" s="63">
        <v>11.48855042999999</v>
      </c>
      <c r="Q43" s="310"/>
    </row>
    <row r="44" spans="3:16" ht="16.5" customHeight="1">
      <c r="C44" s="5" t="s">
        <v>730</v>
      </c>
      <c r="F44" s="103"/>
      <c r="G44" s="9"/>
      <c r="H44" s="9"/>
      <c r="J44" s="9"/>
      <c r="K44" s="9"/>
      <c r="M44" s="26"/>
      <c r="O44" s="9"/>
      <c r="P44" s="16"/>
    </row>
    <row r="45" spans="3:17" ht="16.5" customHeight="1">
      <c r="C45" s="5" t="s">
        <v>731</v>
      </c>
      <c r="F45" s="101">
        <v>14</v>
      </c>
      <c r="G45" s="24" t="s">
        <v>211</v>
      </c>
      <c r="H45" s="11" t="s">
        <v>175</v>
      </c>
      <c r="I45" s="2"/>
      <c r="J45" s="24" t="s">
        <v>176</v>
      </c>
      <c r="K45" s="26">
        <v>391.94470027</v>
      </c>
      <c r="L45" s="16"/>
      <c r="M45" s="26">
        <v>-348.29801242</v>
      </c>
      <c r="N45" s="16"/>
      <c r="O45" s="63">
        <v>43.64668784999998</v>
      </c>
      <c r="P45" s="16"/>
      <c r="Q45" s="310"/>
    </row>
    <row r="46" spans="3:16" ht="17.25" customHeight="1">
      <c r="C46" s="5" t="s">
        <v>515</v>
      </c>
      <c r="F46" s="101"/>
      <c r="G46" s="24" t="s">
        <v>211</v>
      </c>
      <c r="H46" s="11" t="s">
        <v>175</v>
      </c>
      <c r="I46" s="2"/>
      <c r="J46" s="24" t="s">
        <v>176</v>
      </c>
      <c r="K46" s="94">
        <v>45.03982865</v>
      </c>
      <c r="L46" s="16"/>
      <c r="M46" s="94">
        <v>-0.01</v>
      </c>
      <c r="N46" s="16"/>
      <c r="O46" s="63">
        <v>45.02982865</v>
      </c>
      <c r="P46" s="16"/>
    </row>
    <row r="47" spans="2:16" ht="20.25" customHeight="1">
      <c r="B47" s="5" t="s">
        <v>390</v>
      </c>
      <c r="G47" s="24"/>
      <c r="H47" s="11" t="s">
        <v>615</v>
      </c>
      <c r="I47" s="2"/>
      <c r="J47" s="24" t="s">
        <v>615</v>
      </c>
      <c r="K47" s="39">
        <v>372501.20662333</v>
      </c>
      <c r="L47" s="40"/>
      <c r="M47" s="39">
        <v>-193743.26341245</v>
      </c>
      <c r="N47" s="40"/>
      <c r="O47" s="39">
        <v>178757.94321087998</v>
      </c>
      <c r="P47" s="40"/>
    </row>
    <row r="48" spans="2:17" ht="15.75" customHeight="1">
      <c r="B48" s="5" t="s">
        <v>857</v>
      </c>
      <c r="G48" s="24"/>
      <c r="H48" s="11" t="s">
        <v>615</v>
      </c>
      <c r="I48" s="2"/>
      <c r="J48" s="24" t="s">
        <v>615</v>
      </c>
      <c r="K48" s="26">
        <v>16244.597101</v>
      </c>
      <c r="L48" s="16"/>
      <c r="M48" s="26">
        <v>0</v>
      </c>
      <c r="N48" s="21"/>
      <c r="O48" s="63">
        <v>16244.597101</v>
      </c>
      <c r="P48" s="42"/>
      <c r="Q48" s="310"/>
    </row>
    <row r="49" spans="2:16" ht="15.75" customHeight="1" thickBot="1">
      <c r="B49" s="150" t="s">
        <v>742</v>
      </c>
      <c r="G49" s="24"/>
      <c r="H49" s="11" t="s">
        <v>615</v>
      </c>
      <c r="I49" s="2"/>
      <c r="J49" s="24" t="s">
        <v>615</v>
      </c>
      <c r="K49" s="145">
        <v>388745.80372433004</v>
      </c>
      <c r="L49" s="151"/>
      <c r="M49" s="145">
        <v>-193743.26341245</v>
      </c>
      <c r="N49" s="151"/>
      <c r="O49" s="145">
        <v>195002.54031187997</v>
      </c>
      <c r="P49" s="37"/>
    </row>
    <row r="50" spans="2:16" ht="15.75" customHeight="1" thickTop="1">
      <c r="B50" s="150"/>
      <c r="G50" s="86"/>
      <c r="H50" s="64"/>
      <c r="I50" s="2"/>
      <c r="J50" s="86"/>
      <c r="K50" s="182"/>
      <c r="L50" s="335"/>
      <c r="M50" s="182"/>
      <c r="N50" s="335"/>
      <c r="O50" s="182"/>
      <c r="P50" s="42"/>
    </row>
    <row r="51" spans="2:16" ht="15.75" customHeight="1">
      <c r="B51" s="150"/>
      <c r="G51" s="86"/>
      <c r="H51" s="64"/>
      <c r="I51" s="2"/>
      <c r="J51" s="86"/>
      <c r="K51" s="182"/>
      <c r="L51" s="335"/>
      <c r="M51" s="182"/>
      <c r="N51" s="335"/>
      <c r="O51" s="182"/>
      <c r="P51" s="42"/>
    </row>
    <row r="52" spans="2:16" ht="15.75" customHeight="1">
      <c r="B52" s="150"/>
      <c r="G52" s="86"/>
      <c r="H52" s="64"/>
      <c r="I52" s="2"/>
      <c r="J52" s="86"/>
      <c r="K52" s="182"/>
      <c r="L52" s="335"/>
      <c r="M52" s="182"/>
      <c r="N52" s="335"/>
      <c r="O52" s="182"/>
      <c r="P52" s="42"/>
    </row>
    <row r="53" spans="2:16" ht="15.75" customHeight="1">
      <c r="B53" s="150"/>
      <c r="G53" s="86"/>
      <c r="H53" s="64"/>
      <c r="I53" s="2"/>
      <c r="J53" s="86"/>
      <c r="K53" s="182"/>
      <c r="L53" s="335"/>
      <c r="M53" s="182"/>
      <c r="N53" s="335"/>
      <c r="O53" s="182"/>
      <c r="P53" s="42"/>
    </row>
    <row r="54" spans="2:16" ht="15.75" customHeight="1">
      <c r="B54" s="150"/>
      <c r="G54" s="86"/>
      <c r="H54" s="64"/>
      <c r="I54" s="2"/>
      <c r="J54" s="86"/>
      <c r="K54" s="182"/>
      <c r="L54" s="335"/>
      <c r="M54" s="182"/>
      <c r="N54" s="335"/>
      <c r="O54" s="182"/>
      <c r="P54" s="42"/>
    </row>
    <row r="55" spans="2:16" ht="15.75" customHeight="1">
      <c r="B55" s="150"/>
      <c r="G55" s="86"/>
      <c r="H55" s="64"/>
      <c r="I55" s="2"/>
      <c r="J55" s="86"/>
      <c r="K55" s="182"/>
      <c r="L55" s="335"/>
      <c r="M55" s="182"/>
      <c r="N55" s="335"/>
      <c r="O55" s="182"/>
      <c r="P55" s="42"/>
    </row>
    <row r="56" spans="2:16" ht="15.75" customHeight="1">
      <c r="B56" s="150"/>
      <c r="G56" s="86"/>
      <c r="H56" s="64"/>
      <c r="I56" s="2"/>
      <c r="J56" s="86"/>
      <c r="K56" s="182"/>
      <c r="L56" s="335"/>
      <c r="M56" s="182"/>
      <c r="N56" s="335"/>
      <c r="O56" s="182"/>
      <c r="P56" s="42"/>
    </row>
    <row r="57" spans="2:16" ht="15.75" customHeight="1">
      <c r="B57" s="150"/>
      <c r="G57" s="86"/>
      <c r="H57" s="64"/>
      <c r="I57" s="2"/>
      <c r="J57" s="86"/>
      <c r="K57" s="182"/>
      <c r="L57" s="335"/>
      <c r="M57" s="182"/>
      <c r="N57" s="335"/>
      <c r="O57" s="182"/>
      <c r="P57" s="42"/>
    </row>
    <row r="58" spans="2:16" ht="15.75" customHeight="1">
      <c r="B58" s="150"/>
      <c r="G58" s="86"/>
      <c r="H58" s="64"/>
      <c r="I58" s="2"/>
      <c r="J58" s="86"/>
      <c r="K58" s="182"/>
      <c r="L58" s="335"/>
      <c r="M58" s="182"/>
      <c r="N58" s="335"/>
      <c r="O58" s="182"/>
      <c r="P58" s="42"/>
    </row>
    <row r="59" spans="2:16" ht="15.75" customHeight="1">
      <c r="B59" s="150"/>
      <c r="G59" s="86"/>
      <c r="H59" s="64"/>
      <c r="I59" s="2"/>
      <c r="J59" s="86"/>
      <c r="K59" s="182"/>
      <c r="L59" s="335"/>
      <c r="M59" s="182"/>
      <c r="N59" s="335"/>
      <c r="O59" s="182"/>
      <c r="P59" s="42"/>
    </row>
    <row r="60" spans="1:17" s="80" customFormat="1" ht="15.75" customHeight="1" thickBot="1">
      <c r="A60" s="74"/>
      <c r="B60" s="447"/>
      <c r="C60" s="74"/>
      <c r="D60" s="74"/>
      <c r="E60" s="74"/>
      <c r="F60" s="74"/>
      <c r="G60" s="397"/>
      <c r="H60" s="395"/>
      <c r="I60" s="395"/>
      <c r="J60" s="397"/>
      <c r="K60" s="321"/>
      <c r="L60" s="74"/>
      <c r="M60" s="321"/>
      <c r="N60" s="74"/>
      <c r="O60" s="321"/>
      <c r="P60" s="74"/>
      <c r="Q60" s="212"/>
    </row>
    <row r="61" s="53" customFormat="1" ht="15.75" thickTop="1">
      <c r="Q61" s="93"/>
    </row>
    <row r="62" s="53" customFormat="1" ht="15">
      <c r="Q62" s="93"/>
    </row>
    <row r="63" s="53" customFormat="1" ht="15">
      <c r="Q63" s="93"/>
    </row>
    <row r="64" s="53" customFormat="1" ht="15">
      <c r="Q64" s="93"/>
    </row>
    <row r="65" s="53" customFormat="1" ht="15">
      <c r="Q65" s="93"/>
    </row>
    <row r="66" s="53" customFormat="1" ht="15">
      <c r="Q66" s="93"/>
    </row>
    <row r="67" s="53" customFormat="1" ht="15">
      <c r="Q67" s="93"/>
    </row>
    <row r="68" s="53" customFormat="1" ht="15">
      <c r="Q68" s="93"/>
    </row>
    <row r="69" s="53" customFormat="1" ht="15">
      <c r="Q69" s="93"/>
    </row>
    <row r="70" s="53" customFormat="1" ht="15">
      <c r="Q70" s="93"/>
    </row>
    <row r="71" s="53" customFormat="1" ht="15">
      <c r="Q71" s="93"/>
    </row>
    <row r="72" s="53" customFormat="1" ht="15">
      <c r="Q72" s="93"/>
    </row>
    <row r="73" s="53" customFormat="1" ht="15">
      <c r="Q73" s="93"/>
    </row>
    <row r="74" s="53" customFormat="1" ht="15">
      <c r="Q74" s="93"/>
    </row>
    <row r="75" s="53" customFormat="1" ht="15">
      <c r="Q75" s="93"/>
    </row>
  </sheetData>
  <mergeCells count="8">
    <mergeCell ref="A2:F3"/>
    <mergeCell ref="K2:P2"/>
    <mergeCell ref="O3:P3"/>
    <mergeCell ref="J2:J3"/>
    <mergeCell ref="H2:I3"/>
    <mergeCell ref="G2:G3"/>
    <mergeCell ref="K3:L3"/>
    <mergeCell ref="M3:N3"/>
  </mergeCells>
  <printOptions horizontalCentered="1"/>
  <pageMargins left="0" right="0" top="0.5" bottom="0.1" header="0" footer="0"/>
  <pageSetup horizontalDpi="300" verticalDpi="300" orientation="portrait" scale="64" r:id="rId1"/>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transitionEvaluation="1"/>
  <dimension ref="A1:Q308"/>
  <sheetViews>
    <sheetView showGridLines="0" view="pageBreakPreview" zoomScale="80" zoomScaleNormal="60" zoomScaleSheetLayoutView="80" workbookViewId="0" topLeftCell="A1">
      <selection activeCell="L283" sqref="L283"/>
    </sheetView>
  </sheetViews>
  <sheetFormatPr defaultColWidth="9.77734375" defaultRowHeight="15"/>
  <cols>
    <col min="1" max="1" width="3.6640625" style="0" customWidth="1"/>
    <col min="2" max="2" width="2.77734375" style="0" customWidth="1"/>
    <col min="3" max="3" width="2.99609375" style="0" customWidth="1"/>
    <col min="4" max="4" width="26.77734375" style="0" customWidth="1"/>
    <col min="5" max="5" width="11.77734375" style="0" customWidth="1"/>
    <col min="7" max="7" width="27.6640625" style="0" customWidth="1"/>
    <col min="8" max="8" width="11.3359375" style="0" customWidth="1"/>
    <col min="9" max="9" width="3.6640625" style="0" customWidth="1"/>
    <col min="10" max="10" width="10.5546875" style="0" customWidth="1"/>
    <col min="11" max="11" width="3.77734375" style="0" customWidth="1"/>
    <col min="12" max="12" width="14.99609375" style="0" customWidth="1"/>
    <col min="13" max="13" width="3.99609375" style="0" customWidth="1"/>
    <col min="14" max="14" width="11.3359375" style="0" bestFit="1" customWidth="1"/>
    <col min="16" max="16" width="12.5546875" style="0" bestFit="1" customWidth="1"/>
  </cols>
  <sheetData>
    <row r="1" spans="1:13" s="274" customFormat="1" ht="27.75" customHeight="1" thickBot="1">
      <c r="A1" s="407">
        <v>8</v>
      </c>
      <c r="B1" s="352" t="s">
        <v>141</v>
      </c>
      <c r="C1" s="277"/>
      <c r="D1" s="276"/>
      <c r="E1" s="277"/>
      <c r="F1" s="277"/>
      <c r="G1" s="277"/>
      <c r="H1" s="277"/>
      <c r="I1" s="277"/>
      <c r="J1" s="277"/>
      <c r="K1" s="277"/>
      <c r="L1" s="277"/>
      <c r="M1" s="280"/>
    </row>
    <row r="2" spans="1:13" ht="15.75" thickTop="1">
      <c r="A2" s="483" t="s">
        <v>130</v>
      </c>
      <c r="B2" s="483"/>
      <c r="C2" s="483"/>
      <c r="D2" s="483"/>
      <c r="E2" s="483"/>
      <c r="F2" s="483"/>
      <c r="G2" s="483"/>
      <c r="H2" s="424" t="s">
        <v>129</v>
      </c>
      <c r="I2" s="366"/>
      <c r="J2" s="366"/>
      <c r="K2" s="366"/>
      <c r="L2" s="366"/>
      <c r="M2" s="366"/>
    </row>
    <row r="3" spans="1:13" ht="14.25" customHeight="1">
      <c r="A3" s="510"/>
      <c r="B3" s="510"/>
      <c r="C3" s="510"/>
      <c r="D3" s="510"/>
      <c r="E3" s="510"/>
      <c r="F3" s="510"/>
      <c r="G3" s="519"/>
      <c r="H3" s="520" t="s">
        <v>83</v>
      </c>
      <c r="I3" s="514"/>
      <c r="J3" s="514" t="s">
        <v>84</v>
      </c>
      <c r="K3" s="514"/>
      <c r="L3" s="515" t="s">
        <v>235</v>
      </c>
      <c r="M3" s="516"/>
    </row>
    <row r="4" spans="1:13" ht="16.5" customHeight="1">
      <c r="A4" s="512"/>
      <c r="B4" s="512"/>
      <c r="C4" s="512"/>
      <c r="D4" s="512"/>
      <c r="E4" s="512"/>
      <c r="F4" s="512"/>
      <c r="G4" s="512"/>
      <c r="H4" s="521"/>
      <c r="I4" s="505"/>
      <c r="J4" s="505"/>
      <c r="K4" s="505"/>
      <c r="L4" s="517"/>
      <c r="M4" s="518"/>
    </row>
    <row r="5" spans="1:12" ht="24" customHeight="1">
      <c r="A5" s="28"/>
      <c r="B5" s="100" t="s">
        <v>732</v>
      </c>
      <c r="H5" s="425"/>
      <c r="I5" s="42"/>
      <c r="J5" s="9"/>
      <c r="L5" s="9"/>
    </row>
    <row r="6" spans="2:15" ht="21" customHeight="1">
      <c r="B6" s="371" t="s">
        <v>366</v>
      </c>
      <c r="C6" s="53"/>
      <c r="D6" s="53"/>
      <c r="H6" s="63"/>
      <c r="I6" s="72"/>
      <c r="J6" s="26"/>
      <c r="K6" s="16"/>
      <c r="L6" s="26"/>
      <c r="M6" s="16"/>
      <c r="O6" s="191"/>
    </row>
    <row r="7" spans="3:15" ht="24.75" customHeight="1">
      <c r="C7" s="5" t="s">
        <v>606</v>
      </c>
      <c r="H7" s="423">
        <v>1.009</v>
      </c>
      <c r="I7" s="72" t="s">
        <v>841</v>
      </c>
      <c r="J7" s="238">
        <v>0</v>
      </c>
      <c r="K7" s="16"/>
      <c r="L7" s="238">
        <v>1.009</v>
      </c>
      <c r="M7" s="16"/>
      <c r="O7" s="191"/>
    </row>
    <row r="8" spans="3:15" ht="24.75" customHeight="1">
      <c r="C8" s="5" t="s">
        <v>910</v>
      </c>
      <c r="H8" s="423">
        <v>0.854</v>
      </c>
      <c r="I8" s="72" t="s">
        <v>841</v>
      </c>
      <c r="J8" s="238">
        <v>0</v>
      </c>
      <c r="K8" s="16"/>
      <c r="L8" s="238">
        <v>0.854</v>
      </c>
      <c r="M8" s="16"/>
      <c r="O8" s="191"/>
    </row>
    <row r="9" spans="1:15" ht="30.75" customHeight="1">
      <c r="A9" t="s">
        <v>841</v>
      </c>
      <c r="C9" s="5" t="s">
        <v>64</v>
      </c>
      <c r="H9" s="423">
        <v>467.08417102</v>
      </c>
      <c r="I9" s="72" t="s">
        <v>841</v>
      </c>
      <c r="J9" s="238">
        <v>0</v>
      </c>
      <c r="K9" s="16"/>
      <c r="L9" s="238">
        <v>467.08417102</v>
      </c>
      <c r="M9" s="16"/>
      <c r="O9" s="191"/>
    </row>
    <row r="10" spans="3:15" ht="30.75" customHeight="1">
      <c r="C10" s="5" t="s">
        <v>623</v>
      </c>
      <c r="H10" s="423">
        <v>3.9801358700000002</v>
      </c>
      <c r="I10" s="72"/>
      <c r="J10" s="238">
        <v>0</v>
      </c>
      <c r="K10" s="21"/>
      <c r="L10" s="238">
        <v>3.9801358700000002</v>
      </c>
      <c r="M10" s="16"/>
      <c r="O10" s="191"/>
    </row>
    <row r="11" spans="3:15" ht="15.75" customHeight="1">
      <c r="C11" s="5" t="s">
        <v>569</v>
      </c>
      <c r="H11" s="423">
        <v>303.883</v>
      </c>
      <c r="I11" s="72"/>
      <c r="J11" s="238">
        <v>0</v>
      </c>
      <c r="K11" s="21"/>
      <c r="L11" s="238">
        <v>303.883</v>
      </c>
      <c r="M11" s="16"/>
      <c r="O11" s="191"/>
    </row>
    <row r="12" spans="3:15" ht="15.75" customHeight="1">
      <c r="C12" s="5" t="s">
        <v>409</v>
      </c>
      <c r="H12" s="423">
        <v>3179.88131</v>
      </c>
      <c r="I12" s="72"/>
      <c r="J12" s="238">
        <v>0</v>
      </c>
      <c r="K12" s="21"/>
      <c r="L12" s="238">
        <v>3179.88131</v>
      </c>
      <c r="M12" s="16"/>
      <c r="O12" s="191"/>
    </row>
    <row r="13" spans="3:15" ht="30.75" customHeight="1">
      <c r="C13" s="5" t="s">
        <v>261</v>
      </c>
      <c r="H13" s="238">
        <v>4.027</v>
      </c>
      <c r="I13" s="16"/>
      <c r="J13" s="238" t="s">
        <v>822</v>
      </c>
      <c r="K13" s="16"/>
      <c r="L13" s="238">
        <v>4.007</v>
      </c>
      <c r="M13" s="16"/>
      <c r="O13" s="191"/>
    </row>
    <row r="14" spans="3:15" ht="30.75" customHeight="1">
      <c r="C14" s="5" t="s">
        <v>914</v>
      </c>
      <c r="H14" s="238">
        <v>97.436982</v>
      </c>
      <c r="I14" s="16"/>
      <c r="J14" s="238">
        <v>0</v>
      </c>
      <c r="K14" s="16"/>
      <c r="L14" s="238">
        <v>97.436982</v>
      </c>
      <c r="M14" s="16"/>
      <c r="O14" s="191"/>
    </row>
    <row r="15" spans="3:15" ht="30.75" customHeight="1">
      <c r="C15" s="5" t="s">
        <v>681</v>
      </c>
      <c r="H15" s="238">
        <v>2.428</v>
      </c>
      <c r="I15" s="16"/>
      <c r="J15" s="238">
        <v>0</v>
      </c>
      <c r="K15" s="16"/>
      <c r="L15" s="238">
        <v>2.428</v>
      </c>
      <c r="M15" s="16"/>
      <c r="O15" s="191"/>
    </row>
    <row r="16" spans="3:15" ht="15.75" customHeight="1">
      <c r="C16" s="5" t="s">
        <v>303</v>
      </c>
      <c r="H16" s="238" t="s">
        <v>822</v>
      </c>
      <c r="I16" s="16"/>
      <c r="J16" s="238">
        <v>0</v>
      </c>
      <c r="K16" s="16"/>
      <c r="L16" s="238" t="s">
        <v>822</v>
      </c>
      <c r="M16" s="16"/>
      <c r="O16" s="191"/>
    </row>
    <row r="17" spans="3:15" ht="30.75" customHeight="1">
      <c r="C17" s="5" t="s">
        <v>352</v>
      </c>
      <c r="H17" s="238">
        <v>45.31256715999999</v>
      </c>
      <c r="I17" s="16"/>
      <c r="J17" s="238">
        <v>0</v>
      </c>
      <c r="K17" s="16"/>
      <c r="L17" s="238">
        <v>45.31256715999999</v>
      </c>
      <c r="M17" s="16"/>
      <c r="O17" s="191"/>
    </row>
    <row r="18" spans="3:15" ht="16.5" customHeight="1">
      <c r="C18" s="5" t="s">
        <v>293</v>
      </c>
      <c r="H18" s="238" t="s">
        <v>822</v>
      </c>
      <c r="I18" s="16"/>
      <c r="J18" s="238">
        <v>0</v>
      </c>
      <c r="K18" s="16"/>
      <c r="L18" s="238" t="s">
        <v>822</v>
      </c>
      <c r="M18" s="16"/>
      <c r="O18" s="191"/>
    </row>
    <row r="19" spans="3:15" ht="30.75" customHeight="1">
      <c r="C19" s="5" t="s">
        <v>294</v>
      </c>
      <c r="H19" s="238">
        <v>9.479</v>
      </c>
      <c r="I19" s="16"/>
      <c r="J19" s="238" t="s">
        <v>822</v>
      </c>
      <c r="K19" s="16"/>
      <c r="L19" s="238">
        <v>9.389</v>
      </c>
      <c r="M19" s="16"/>
      <c r="O19" s="191"/>
    </row>
    <row r="20" spans="3:15" ht="17.25" customHeight="1">
      <c r="C20" s="5" t="s">
        <v>684</v>
      </c>
      <c r="H20" s="238">
        <v>41.471</v>
      </c>
      <c r="I20" s="16"/>
      <c r="J20" s="238" t="s">
        <v>822</v>
      </c>
      <c r="K20" s="16"/>
      <c r="L20" s="238">
        <v>41.47</v>
      </c>
      <c r="M20" s="16"/>
      <c r="O20" s="191"/>
    </row>
    <row r="21" spans="3:15" ht="30.75" customHeight="1">
      <c r="C21" s="5" t="s">
        <v>795</v>
      </c>
      <c r="H21" s="238">
        <v>46.531</v>
      </c>
      <c r="I21" s="16"/>
      <c r="J21" s="238">
        <v>-17.682</v>
      </c>
      <c r="K21" s="16"/>
      <c r="L21" s="238">
        <v>28.849</v>
      </c>
      <c r="M21" s="16"/>
      <c r="O21" s="191"/>
    </row>
    <row r="22" spans="3:15" ht="30.75" customHeight="1">
      <c r="C22" s="5" t="s">
        <v>69</v>
      </c>
      <c r="H22" s="238">
        <v>54.641</v>
      </c>
      <c r="I22" s="16"/>
      <c r="J22" s="238">
        <v>0</v>
      </c>
      <c r="K22" s="21"/>
      <c r="L22" s="238">
        <v>54.641</v>
      </c>
      <c r="M22" s="16"/>
      <c r="O22" s="191"/>
    </row>
    <row r="23" spans="3:15" ht="27.75" customHeight="1">
      <c r="C23" s="5" t="s">
        <v>150</v>
      </c>
      <c r="H23" s="238">
        <v>1234.321</v>
      </c>
      <c r="I23" s="16"/>
      <c r="J23" s="238">
        <v>0</v>
      </c>
      <c r="K23" s="16"/>
      <c r="L23" s="238">
        <v>1234.321</v>
      </c>
      <c r="M23" s="16"/>
      <c r="O23" s="191"/>
    </row>
    <row r="24" spans="3:15" ht="15.75" customHeight="1">
      <c r="C24" s="5" t="s">
        <v>295</v>
      </c>
      <c r="H24" s="238">
        <v>503.563</v>
      </c>
      <c r="I24" s="16"/>
      <c r="J24" s="238">
        <v>0</v>
      </c>
      <c r="K24" s="16"/>
      <c r="L24" s="238">
        <v>503.563</v>
      </c>
      <c r="M24" s="16"/>
      <c r="O24" s="191"/>
    </row>
    <row r="25" spans="3:15" ht="15.75" customHeight="1">
      <c r="C25" s="5" t="s">
        <v>278</v>
      </c>
      <c r="H25" s="238">
        <v>0.997</v>
      </c>
      <c r="I25" s="16"/>
      <c r="J25" s="238">
        <v>0</v>
      </c>
      <c r="K25" s="21"/>
      <c r="L25" s="238">
        <v>0.997</v>
      </c>
      <c r="M25" s="16"/>
      <c r="O25" s="191"/>
    </row>
    <row r="26" spans="3:15" ht="15.75" customHeight="1">
      <c r="C26" s="5" t="s">
        <v>124</v>
      </c>
      <c r="H26" s="238">
        <v>529.80003125</v>
      </c>
      <c r="I26" s="16"/>
      <c r="J26" s="238">
        <v>0</v>
      </c>
      <c r="K26" s="21"/>
      <c r="L26" s="238">
        <v>529.80003125</v>
      </c>
      <c r="M26" s="16"/>
      <c r="O26" s="191"/>
    </row>
    <row r="27" spans="3:15" ht="30.75" customHeight="1">
      <c r="C27" s="5" t="s">
        <v>68</v>
      </c>
      <c r="H27" s="238">
        <v>94388.694</v>
      </c>
      <c r="I27" s="16"/>
      <c r="J27" s="238">
        <v>0</v>
      </c>
      <c r="K27" s="16"/>
      <c r="L27" s="238">
        <v>94388.694</v>
      </c>
      <c r="M27" s="16"/>
      <c r="O27" s="191"/>
    </row>
    <row r="28" spans="3:15" ht="26.25" customHeight="1">
      <c r="C28" s="5" t="s">
        <v>513</v>
      </c>
      <c r="H28" s="238">
        <v>5.323</v>
      </c>
      <c r="I28" s="16"/>
      <c r="J28" s="238">
        <v>0</v>
      </c>
      <c r="K28" s="16"/>
      <c r="L28" s="238">
        <v>5.323</v>
      </c>
      <c r="M28" s="16"/>
      <c r="O28" s="191"/>
    </row>
    <row r="29" spans="3:15" ht="15.75" customHeight="1">
      <c r="C29" s="5" t="s">
        <v>71</v>
      </c>
      <c r="H29" s="238">
        <v>85.56578477</v>
      </c>
      <c r="I29" s="16"/>
      <c r="J29" s="238">
        <v>0</v>
      </c>
      <c r="K29" s="16"/>
      <c r="L29" s="238">
        <v>85.56578477</v>
      </c>
      <c r="M29" s="16"/>
      <c r="O29" s="191"/>
    </row>
    <row r="30" spans="3:15" ht="30.75" customHeight="1">
      <c r="C30" s="5" t="s">
        <v>886</v>
      </c>
      <c r="H30" s="238" t="s">
        <v>822</v>
      </c>
      <c r="I30" s="16"/>
      <c r="J30" s="238">
        <v>0</v>
      </c>
      <c r="K30" s="16"/>
      <c r="L30" s="238" t="s">
        <v>822</v>
      </c>
      <c r="M30" s="16"/>
      <c r="O30" s="191"/>
    </row>
    <row r="31" spans="1:15" ht="19.5" customHeight="1">
      <c r="A31" s="51"/>
      <c r="B31" s="51" t="s">
        <v>600</v>
      </c>
      <c r="C31" s="372"/>
      <c r="D31" s="51"/>
      <c r="E31" s="51"/>
      <c r="F31" s="51"/>
      <c r="G31" s="51"/>
      <c r="H31" s="420">
        <v>101007.28198207001</v>
      </c>
      <c r="I31" s="373"/>
      <c r="J31" s="420">
        <v>-17.682</v>
      </c>
      <c r="K31" s="421"/>
      <c r="L31" s="420">
        <v>100989.48898207002</v>
      </c>
      <c r="M31" s="373"/>
      <c r="O31" s="191"/>
    </row>
    <row r="32" spans="2:15" s="51" customFormat="1" ht="30.75" customHeight="1">
      <c r="B32" s="51" t="s">
        <v>15</v>
      </c>
      <c r="C32" s="372"/>
      <c r="H32" s="375"/>
      <c r="I32" s="376"/>
      <c r="J32" s="377"/>
      <c r="K32" s="378"/>
      <c r="L32" s="375"/>
      <c r="M32" s="376"/>
      <c r="O32" s="374"/>
    </row>
    <row r="33" spans="3:15" ht="15.75" customHeight="1">
      <c r="C33" s="5" t="s">
        <v>648</v>
      </c>
      <c r="H33" s="238">
        <v>2374.88806363</v>
      </c>
      <c r="I33" s="16"/>
      <c r="J33" s="238">
        <v>0</v>
      </c>
      <c r="K33" s="21"/>
      <c r="L33" s="238">
        <v>2374.88806363</v>
      </c>
      <c r="M33" s="27"/>
      <c r="O33" s="191"/>
    </row>
    <row r="34" spans="3:15" ht="15.75" customHeight="1">
      <c r="C34" s="5" t="s">
        <v>835</v>
      </c>
      <c r="H34" s="238">
        <v>7360.639</v>
      </c>
      <c r="I34" s="16" t="s">
        <v>841</v>
      </c>
      <c r="J34" s="238">
        <v>0</v>
      </c>
      <c r="K34" s="116"/>
      <c r="L34" s="238">
        <v>7360.639</v>
      </c>
      <c r="M34" s="16"/>
      <c r="O34" s="191"/>
    </row>
    <row r="35" spans="3:15" ht="15.75" customHeight="1">
      <c r="C35" s="5" t="s">
        <v>136</v>
      </c>
      <c r="H35" s="238">
        <v>162.98731438</v>
      </c>
      <c r="I35" s="16" t="s">
        <v>841</v>
      </c>
      <c r="J35" s="238">
        <v>0</v>
      </c>
      <c r="K35" s="116"/>
      <c r="L35" s="238">
        <v>162.98731438</v>
      </c>
      <c r="M35" s="16"/>
      <c r="O35" s="191"/>
    </row>
    <row r="36" spans="3:15" ht="15.75" customHeight="1">
      <c r="C36" s="5" t="s">
        <v>220</v>
      </c>
      <c r="H36" s="238">
        <v>685.684</v>
      </c>
      <c r="I36" s="16"/>
      <c r="J36" s="238">
        <v>0</v>
      </c>
      <c r="K36" s="21"/>
      <c r="L36" s="238">
        <v>685.684</v>
      </c>
      <c r="M36" s="16"/>
      <c r="O36" s="191"/>
    </row>
    <row r="37" spans="3:15" ht="15.75" customHeight="1">
      <c r="C37" s="5" t="s">
        <v>397</v>
      </c>
      <c r="H37" s="238">
        <v>1600.456</v>
      </c>
      <c r="I37" s="16"/>
      <c r="J37" s="238">
        <v>0</v>
      </c>
      <c r="K37" s="21"/>
      <c r="L37" s="238">
        <v>1600.456</v>
      </c>
      <c r="M37" s="16"/>
      <c r="O37" s="191"/>
    </row>
    <row r="38" spans="3:15" ht="15.75" customHeight="1">
      <c r="C38" s="5" t="s">
        <v>205</v>
      </c>
      <c r="H38" s="238">
        <v>1036.578</v>
      </c>
      <c r="I38" s="16"/>
      <c r="J38" s="238" t="s">
        <v>822</v>
      </c>
      <c r="K38" s="21"/>
      <c r="L38" s="238">
        <v>1036.477</v>
      </c>
      <c r="M38" s="16"/>
      <c r="O38" s="191"/>
    </row>
    <row r="39" spans="3:15" ht="27.75" customHeight="1">
      <c r="C39" s="5" t="s">
        <v>930</v>
      </c>
      <c r="H39" s="238">
        <v>2</v>
      </c>
      <c r="I39" s="16"/>
      <c r="J39" s="238">
        <v>0</v>
      </c>
      <c r="K39" s="16"/>
      <c r="L39" s="238">
        <v>2</v>
      </c>
      <c r="M39" s="16"/>
      <c r="O39" s="191"/>
    </row>
    <row r="40" spans="3:15" ht="15.75" customHeight="1">
      <c r="C40" s="5" t="s">
        <v>689</v>
      </c>
      <c r="H40" s="238" t="s">
        <v>822</v>
      </c>
      <c r="I40" s="16"/>
      <c r="J40" s="238">
        <v>0</v>
      </c>
      <c r="K40" s="21"/>
      <c r="L40" s="238" t="s">
        <v>822</v>
      </c>
      <c r="M40" s="79"/>
      <c r="O40" s="191"/>
    </row>
    <row r="41" spans="3:15" ht="27.75" customHeight="1">
      <c r="C41" s="5" t="s">
        <v>688</v>
      </c>
      <c r="H41" s="238">
        <v>10.535</v>
      </c>
      <c r="I41" s="16"/>
      <c r="J41" s="238">
        <v>0</v>
      </c>
      <c r="K41" s="16"/>
      <c r="L41" s="238">
        <v>10.535</v>
      </c>
      <c r="M41" s="16"/>
      <c r="O41" s="191"/>
    </row>
    <row r="42" spans="3:15" ht="15.75" customHeight="1">
      <c r="C42" s="5" t="s">
        <v>410</v>
      </c>
      <c r="H42" s="238">
        <v>43.38441838</v>
      </c>
      <c r="I42" s="16"/>
      <c r="J42" s="238" t="s">
        <v>822</v>
      </c>
      <c r="K42" s="21"/>
      <c r="L42" s="238">
        <v>43.383122590000006</v>
      </c>
      <c r="M42" s="79"/>
      <c r="O42" s="191"/>
    </row>
    <row r="43" spans="3:15" ht="15.75" customHeight="1">
      <c r="C43" s="5" t="s">
        <v>682</v>
      </c>
      <c r="H43" s="238">
        <v>0.619</v>
      </c>
      <c r="I43" s="16"/>
      <c r="J43" s="238">
        <v>0</v>
      </c>
      <c r="K43" s="21"/>
      <c r="L43" s="238">
        <v>0.619</v>
      </c>
      <c r="M43" s="79"/>
      <c r="O43" s="191"/>
    </row>
    <row r="44" spans="3:15" ht="15.75" customHeight="1">
      <c r="C44" s="5" t="s">
        <v>357</v>
      </c>
      <c r="H44" s="238">
        <v>805076.3326514399</v>
      </c>
      <c r="I44" s="16"/>
      <c r="J44" s="238">
        <v>-110948.75065144</v>
      </c>
      <c r="K44" s="16"/>
      <c r="L44" s="238">
        <v>694127.582</v>
      </c>
      <c r="M44" s="16"/>
      <c r="O44" s="191"/>
    </row>
    <row r="45" spans="3:15" ht="15.75" customHeight="1">
      <c r="C45" s="5" t="s">
        <v>691</v>
      </c>
      <c r="H45" s="238">
        <v>17.125</v>
      </c>
      <c r="I45" s="16"/>
      <c r="J45" s="238">
        <v>0</v>
      </c>
      <c r="K45" s="21"/>
      <c r="L45" s="238">
        <v>17.125</v>
      </c>
      <c r="M45" s="16"/>
      <c r="O45" s="191"/>
    </row>
    <row r="46" spans="3:15" ht="15.75" customHeight="1">
      <c r="C46" s="5" t="s">
        <v>850</v>
      </c>
      <c r="H46" s="238">
        <v>1.27</v>
      </c>
      <c r="I46" s="16"/>
      <c r="J46" s="238">
        <v>0</v>
      </c>
      <c r="K46" s="21"/>
      <c r="L46" s="238">
        <v>1.27</v>
      </c>
      <c r="M46" s="16"/>
      <c r="O46" s="191"/>
    </row>
    <row r="47" spans="3:15" ht="15.75" customHeight="1">
      <c r="C47" s="5" t="s">
        <v>66</v>
      </c>
      <c r="H47" s="238">
        <v>2.7</v>
      </c>
      <c r="I47" s="16"/>
      <c r="J47" s="238">
        <v>0</v>
      </c>
      <c r="K47" s="21"/>
      <c r="L47" s="238">
        <v>2.7</v>
      </c>
      <c r="M47" s="16"/>
      <c r="O47" s="191"/>
    </row>
    <row r="48" spans="3:15" ht="15.75" customHeight="1">
      <c r="C48" s="5" t="s">
        <v>590</v>
      </c>
      <c r="H48" s="238">
        <v>6.529</v>
      </c>
      <c r="I48" s="16"/>
      <c r="J48" s="238">
        <v>0</v>
      </c>
      <c r="K48" s="21"/>
      <c r="L48" s="238">
        <v>6.529</v>
      </c>
      <c r="M48" s="16"/>
      <c r="O48" s="191"/>
    </row>
    <row r="49" spans="3:15" ht="15.75" customHeight="1">
      <c r="C49" s="5" t="s">
        <v>683</v>
      </c>
      <c r="H49" s="238">
        <v>5.7</v>
      </c>
      <c r="I49" s="16"/>
      <c r="J49" s="238">
        <v>0</v>
      </c>
      <c r="K49" s="21"/>
      <c r="L49" s="238">
        <v>5.7</v>
      </c>
      <c r="M49" s="16"/>
      <c r="O49" s="191"/>
    </row>
    <row r="50" spans="3:15" ht="15.75" customHeight="1">
      <c r="C50" s="5" t="s">
        <v>686</v>
      </c>
      <c r="H50" s="238">
        <v>13.989</v>
      </c>
      <c r="I50" s="16"/>
      <c r="J50" s="238">
        <v>0</v>
      </c>
      <c r="K50" s="21"/>
      <c r="L50" s="238">
        <v>13.989</v>
      </c>
      <c r="M50" s="16"/>
      <c r="O50" s="191"/>
    </row>
    <row r="51" spans="3:15" ht="24.75" customHeight="1">
      <c r="C51" s="5" t="s">
        <v>196</v>
      </c>
      <c r="H51" s="238">
        <v>6.55530076</v>
      </c>
      <c r="I51" s="16"/>
      <c r="J51" s="238">
        <v>0</v>
      </c>
      <c r="K51" s="16"/>
      <c r="L51" s="238">
        <v>6.55530076</v>
      </c>
      <c r="M51" s="16"/>
      <c r="O51" s="191"/>
    </row>
    <row r="52" spans="3:15" ht="15.75" customHeight="1">
      <c r="C52" s="5" t="s">
        <v>745</v>
      </c>
      <c r="H52" s="238">
        <v>1581.18318625</v>
      </c>
      <c r="I52" s="237"/>
      <c r="J52" s="238">
        <v>0</v>
      </c>
      <c r="K52" s="21"/>
      <c r="L52" s="238">
        <v>1581.18318625</v>
      </c>
      <c r="M52" s="16"/>
      <c r="O52" s="191"/>
    </row>
    <row r="53" spans="3:15" ht="15.75" customHeight="1">
      <c r="C53" s="5" t="s">
        <v>607</v>
      </c>
      <c r="H53" s="238">
        <v>111829.67567792999</v>
      </c>
      <c r="I53" s="237"/>
      <c r="J53" s="238">
        <v>0</v>
      </c>
      <c r="K53" s="21"/>
      <c r="L53" s="238">
        <v>111829.67567792999</v>
      </c>
      <c r="M53" s="16"/>
      <c r="O53" s="191"/>
    </row>
    <row r="54" spans="1:15" s="274" customFormat="1" ht="15.75" customHeight="1">
      <c r="A54" s="448"/>
      <c r="B54" s="448"/>
      <c r="C54" s="449" t="s">
        <v>135</v>
      </c>
      <c r="D54" s="448"/>
      <c r="E54" s="448"/>
      <c r="F54" s="448"/>
      <c r="G54" s="448"/>
      <c r="H54" s="450">
        <v>218044.20639131</v>
      </c>
      <c r="I54" s="463"/>
      <c r="J54" s="450">
        <v>-74.342</v>
      </c>
      <c r="K54" s="451"/>
      <c r="L54" s="450">
        <v>217969.86439131</v>
      </c>
      <c r="M54" s="451"/>
      <c r="O54" s="444"/>
    </row>
    <row r="55" spans="1:15" s="274" customFormat="1" ht="15.75" customHeight="1">
      <c r="A55" s="448"/>
      <c r="B55" s="448"/>
      <c r="C55" s="449"/>
      <c r="D55" s="448"/>
      <c r="E55" s="448"/>
      <c r="F55" s="448"/>
      <c r="G55" s="448"/>
      <c r="H55" s="453"/>
      <c r="I55" s="451"/>
      <c r="J55" s="453"/>
      <c r="K55" s="451"/>
      <c r="L55" s="453"/>
      <c r="M55" s="451"/>
      <c r="O55" s="444"/>
    </row>
    <row r="56" spans="1:15" s="274" customFormat="1" ht="15.75" customHeight="1">
      <c r="A56" s="448"/>
      <c r="B56" s="448"/>
      <c r="C56" s="449"/>
      <c r="D56" s="448"/>
      <c r="E56" s="448"/>
      <c r="F56" s="448"/>
      <c r="G56" s="448"/>
      <c r="H56" s="453"/>
      <c r="I56" s="451"/>
      <c r="J56" s="453"/>
      <c r="K56" s="451"/>
      <c r="L56" s="453"/>
      <c r="M56" s="451"/>
      <c r="O56" s="444"/>
    </row>
    <row r="57" spans="1:15" s="274" customFormat="1" ht="15.75" customHeight="1">
      <c r="A57" s="448"/>
      <c r="B57" s="448"/>
      <c r="C57" s="449"/>
      <c r="D57" s="448"/>
      <c r="E57" s="448"/>
      <c r="F57" s="448"/>
      <c r="G57" s="448"/>
      <c r="H57" s="453"/>
      <c r="I57" s="451"/>
      <c r="J57" s="453"/>
      <c r="K57" s="451"/>
      <c r="L57" s="453"/>
      <c r="M57" s="451"/>
      <c r="O57" s="444"/>
    </row>
    <row r="58" spans="1:15" s="274" customFormat="1" ht="15.75" customHeight="1">
      <c r="A58" s="448"/>
      <c r="B58" s="448"/>
      <c r="C58" s="449"/>
      <c r="D58" s="448"/>
      <c r="E58" s="448"/>
      <c r="F58" s="448"/>
      <c r="G58" s="448"/>
      <c r="H58" s="453"/>
      <c r="I58" s="451"/>
      <c r="J58" s="453"/>
      <c r="K58" s="451"/>
      <c r="L58" s="453"/>
      <c r="M58" s="451"/>
      <c r="O58" s="444"/>
    </row>
    <row r="59" spans="1:15" s="274" customFormat="1" ht="15.75" customHeight="1">
      <c r="A59" s="448"/>
      <c r="B59" s="448"/>
      <c r="C59" s="449"/>
      <c r="D59" s="448"/>
      <c r="E59" s="448"/>
      <c r="F59" s="448"/>
      <c r="G59" s="448"/>
      <c r="H59" s="453"/>
      <c r="I59" s="451"/>
      <c r="J59" s="453"/>
      <c r="K59" s="451"/>
      <c r="L59" s="453"/>
      <c r="M59" s="451"/>
      <c r="O59" s="444"/>
    </row>
    <row r="60" spans="1:15" s="274" customFormat="1" ht="15.75" customHeight="1">
      <c r="A60" s="448"/>
      <c r="B60" s="448"/>
      <c r="C60" s="449"/>
      <c r="D60" s="448"/>
      <c r="E60" s="448"/>
      <c r="F60" s="448"/>
      <c r="G60" s="448"/>
      <c r="H60" s="453"/>
      <c r="I60" s="451"/>
      <c r="J60" s="453"/>
      <c r="K60" s="451"/>
      <c r="L60" s="453"/>
      <c r="M60" s="451"/>
      <c r="O60" s="444"/>
    </row>
    <row r="61" spans="1:15" s="274" customFormat="1" ht="15.75" customHeight="1">
      <c r="A61" s="448"/>
      <c r="B61" s="448"/>
      <c r="C61" s="449"/>
      <c r="D61" s="448"/>
      <c r="E61" s="448"/>
      <c r="F61" s="448"/>
      <c r="G61" s="448"/>
      <c r="H61" s="453"/>
      <c r="I61" s="451"/>
      <c r="J61" s="453"/>
      <c r="K61" s="451"/>
      <c r="L61" s="453"/>
      <c r="M61" s="451"/>
      <c r="O61" s="444"/>
    </row>
    <row r="62" spans="1:15" s="274" customFormat="1" ht="15.75" customHeight="1">
      <c r="A62" s="448"/>
      <c r="B62" s="448"/>
      <c r="C62" s="449"/>
      <c r="D62" s="448"/>
      <c r="E62" s="448"/>
      <c r="F62" s="448"/>
      <c r="G62" s="448"/>
      <c r="H62" s="453"/>
      <c r="I62" s="451"/>
      <c r="J62" s="453"/>
      <c r="K62" s="451"/>
      <c r="L62" s="453"/>
      <c r="M62" s="451"/>
      <c r="O62" s="444"/>
    </row>
    <row r="63" spans="1:15" s="274" customFormat="1" ht="15.75" customHeight="1" thickBot="1">
      <c r="A63" s="278"/>
      <c r="B63" s="278"/>
      <c r="C63" s="440"/>
      <c r="D63" s="278"/>
      <c r="E63" s="278"/>
      <c r="F63" s="278"/>
      <c r="G63" s="278"/>
      <c r="H63" s="462"/>
      <c r="I63" s="442"/>
      <c r="J63" s="462"/>
      <c r="K63" s="442"/>
      <c r="L63" s="462"/>
      <c r="M63" s="442"/>
      <c r="O63" s="444"/>
    </row>
    <row r="64" spans="1:13" s="274" customFormat="1" ht="27.75" customHeight="1" thickBot="1" thickTop="1">
      <c r="A64" s="298"/>
      <c r="B64" s="352" t="s">
        <v>141</v>
      </c>
      <c r="C64" s="276"/>
      <c r="D64" s="276"/>
      <c r="E64" s="277"/>
      <c r="F64" s="277"/>
      <c r="G64" s="277"/>
      <c r="H64" s="277"/>
      <c r="I64" s="279"/>
      <c r="J64" s="277"/>
      <c r="K64" s="277"/>
      <c r="L64" s="277"/>
      <c r="M64" s="408">
        <v>9</v>
      </c>
    </row>
    <row r="65" spans="1:13" ht="15.75" thickTop="1">
      <c r="A65" s="483" t="s">
        <v>130</v>
      </c>
      <c r="B65" s="483"/>
      <c r="C65" s="483"/>
      <c r="D65" s="483"/>
      <c r="E65" s="483"/>
      <c r="F65" s="483"/>
      <c r="G65" s="509"/>
      <c r="H65" s="365" t="s">
        <v>129</v>
      </c>
      <c r="I65" s="366"/>
      <c r="J65" s="366"/>
      <c r="K65" s="366"/>
      <c r="L65" s="366"/>
      <c r="M65" s="366"/>
    </row>
    <row r="66" spans="1:13" ht="14.25" customHeight="1">
      <c r="A66" s="510"/>
      <c r="B66" s="510"/>
      <c r="C66" s="510"/>
      <c r="D66" s="510"/>
      <c r="E66" s="510"/>
      <c r="F66" s="510"/>
      <c r="G66" s="511"/>
      <c r="H66" s="514" t="s">
        <v>83</v>
      </c>
      <c r="I66" s="514"/>
      <c r="J66" s="514" t="s">
        <v>84</v>
      </c>
      <c r="K66" s="514"/>
      <c r="L66" s="515" t="s">
        <v>235</v>
      </c>
      <c r="M66" s="516"/>
    </row>
    <row r="67" spans="1:13" ht="16.5" customHeight="1">
      <c r="A67" s="512"/>
      <c r="B67" s="512"/>
      <c r="C67" s="512"/>
      <c r="D67" s="512"/>
      <c r="E67" s="512"/>
      <c r="F67" s="512"/>
      <c r="G67" s="513"/>
      <c r="H67" s="505"/>
      <c r="I67" s="505"/>
      <c r="J67" s="505"/>
      <c r="K67" s="505"/>
      <c r="L67" s="517"/>
      <c r="M67" s="518"/>
    </row>
    <row r="68" spans="1:12" ht="24" customHeight="1">
      <c r="A68" s="28"/>
      <c r="B68" s="100" t="s">
        <v>732</v>
      </c>
      <c r="H68" s="9"/>
      <c r="J68" s="9"/>
      <c r="L68" s="9"/>
    </row>
    <row r="69" spans="2:15" s="51" customFormat="1" ht="15.75" customHeight="1">
      <c r="B69" s="51" t="s">
        <v>663</v>
      </c>
      <c r="C69" s="150"/>
      <c r="H69" s="379"/>
      <c r="I69" s="376"/>
      <c r="J69" s="379"/>
      <c r="K69" s="378"/>
      <c r="L69" s="379"/>
      <c r="M69" s="376"/>
      <c r="O69" s="374"/>
    </row>
    <row r="70" spans="3:15" ht="24" customHeight="1">
      <c r="C70" s="5" t="s">
        <v>498</v>
      </c>
      <c r="H70" s="238">
        <v>0.86</v>
      </c>
      <c r="I70" s="16"/>
      <c r="J70" s="238">
        <v>0</v>
      </c>
      <c r="K70" s="2"/>
      <c r="L70" s="238">
        <v>0.86</v>
      </c>
      <c r="M70" s="16"/>
      <c r="O70" s="191"/>
    </row>
    <row r="71" spans="3:15" ht="15.75" customHeight="1">
      <c r="C71" s="5" t="s">
        <v>534</v>
      </c>
      <c r="H71" s="238">
        <v>3.245</v>
      </c>
      <c r="I71" s="16"/>
      <c r="J71" s="238">
        <v>0</v>
      </c>
      <c r="K71" s="21"/>
      <c r="L71" s="238">
        <v>3.245</v>
      </c>
      <c r="M71" s="16" t="s">
        <v>841</v>
      </c>
      <c r="O71" s="191"/>
    </row>
    <row r="72" spans="3:15" ht="15.75" customHeight="1">
      <c r="C72" s="5" t="s">
        <v>199</v>
      </c>
      <c r="H72" s="238">
        <v>2.388</v>
      </c>
      <c r="I72" s="16"/>
      <c r="J72" s="238">
        <v>0</v>
      </c>
      <c r="K72" s="21"/>
      <c r="L72" s="238">
        <v>2.388</v>
      </c>
      <c r="M72" s="72"/>
      <c r="O72" s="191"/>
    </row>
    <row r="73" spans="3:15" ht="15.75" customHeight="1">
      <c r="C73" s="5" t="s">
        <v>197</v>
      </c>
      <c r="H73" s="238">
        <v>47777.96775</v>
      </c>
      <c r="I73" s="16"/>
      <c r="J73" s="238">
        <v>0</v>
      </c>
      <c r="K73" s="21"/>
      <c r="L73" s="238">
        <v>47777.96775</v>
      </c>
      <c r="M73" s="72" t="s">
        <v>841</v>
      </c>
      <c r="O73" s="191"/>
    </row>
    <row r="74" spans="3:15" ht="15.75" customHeight="1">
      <c r="C74" s="5" t="s">
        <v>265</v>
      </c>
      <c r="H74" s="238">
        <v>115.53796134000001</v>
      </c>
      <c r="I74" s="16"/>
      <c r="J74" s="238">
        <v>0</v>
      </c>
      <c r="K74" s="21"/>
      <c r="L74" s="238">
        <v>115.53796134000001</v>
      </c>
      <c r="M74" s="16"/>
      <c r="O74" s="191"/>
    </row>
    <row r="75" spans="1:15" ht="15.75" customHeight="1">
      <c r="A75" s="42"/>
      <c r="B75" s="42"/>
      <c r="C75" s="272" t="s">
        <v>149</v>
      </c>
      <c r="D75" s="42"/>
      <c r="E75" s="42"/>
      <c r="F75" s="42"/>
      <c r="G75" s="445"/>
      <c r="H75" s="422">
        <v>3382.96556451</v>
      </c>
      <c r="I75" s="237"/>
      <c r="J75" s="422">
        <v>0</v>
      </c>
      <c r="K75" s="446"/>
      <c r="L75" s="422">
        <v>3382.96556451</v>
      </c>
      <c r="M75" s="72"/>
      <c r="O75" s="191"/>
    </row>
    <row r="76" spans="3:15" ht="27.75" customHeight="1">
      <c r="C76" s="5" t="s">
        <v>102</v>
      </c>
      <c r="H76" s="238">
        <v>7.538</v>
      </c>
      <c r="I76" s="16"/>
      <c r="J76" s="238">
        <v>0</v>
      </c>
      <c r="K76" s="16"/>
      <c r="L76" s="238">
        <v>7.538</v>
      </c>
      <c r="M76" s="16"/>
      <c r="O76" s="191"/>
    </row>
    <row r="77" spans="3:15" ht="15.75" customHeight="1">
      <c r="C77" s="5" t="s">
        <v>395</v>
      </c>
      <c r="H77" s="238">
        <v>15825.25</v>
      </c>
      <c r="I77" s="16"/>
      <c r="J77" s="238">
        <v>0</v>
      </c>
      <c r="K77" s="16"/>
      <c r="L77" s="238">
        <v>15825.25</v>
      </c>
      <c r="M77" s="16"/>
      <c r="O77" s="191"/>
    </row>
    <row r="78" spans="3:15" ht="15.75" customHeight="1">
      <c r="C78" s="5" t="s">
        <v>323</v>
      </c>
      <c r="H78" s="238">
        <v>34204.663</v>
      </c>
      <c r="I78" s="16"/>
      <c r="J78" s="238">
        <v>0</v>
      </c>
      <c r="K78" s="21"/>
      <c r="L78" s="238">
        <v>34204.663</v>
      </c>
      <c r="M78" s="16"/>
      <c r="O78" s="191"/>
    </row>
    <row r="79" spans="3:15" ht="15">
      <c r="C79" s="5" t="s">
        <v>507</v>
      </c>
      <c r="H79" s="238">
        <v>0.62</v>
      </c>
      <c r="I79" s="16"/>
      <c r="J79" s="238">
        <v>0</v>
      </c>
      <c r="K79" s="21"/>
      <c r="L79" s="238">
        <v>0.62</v>
      </c>
      <c r="M79" s="16"/>
      <c r="O79" s="191"/>
    </row>
    <row r="80" spans="3:15" ht="15">
      <c r="C80" s="5" t="s">
        <v>146</v>
      </c>
      <c r="H80" s="238">
        <v>98.308</v>
      </c>
      <c r="I80" s="16"/>
      <c r="J80" s="238">
        <v>0</v>
      </c>
      <c r="K80" s="21"/>
      <c r="L80" s="238">
        <v>98.308</v>
      </c>
      <c r="M80" s="16"/>
      <c r="O80" s="191"/>
    </row>
    <row r="81" spans="3:15" ht="15">
      <c r="C81" s="5" t="s">
        <v>25</v>
      </c>
      <c r="H81" s="238">
        <v>1112.133</v>
      </c>
      <c r="I81" s="16"/>
      <c r="J81" s="238">
        <v>0</v>
      </c>
      <c r="K81" s="21"/>
      <c r="L81" s="238">
        <v>1112.133</v>
      </c>
      <c r="M81" s="16"/>
      <c r="O81" s="191"/>
    </row>
    <row r="82" spans="3:15" ht="15">
      <c r="C82" s="5" t="s">
        <v>826</v>
      </c>
      <c r="H82" s="238">
        <v>0.591</v>
      </c>
      <c r="I82" s="16"/>
      <c r="J82" s="238" t="s">
        <v>822</v>
      </c>
      <c r="K82" s="21"/>
      <c r="L82" s="238" t="s">
        <v>822</v>
      </c>
      <c r="M82" s="16"/>
      <c r="O82" s="191"/>
    </row>
    <row r="83" spans="3:17" s="42" customFormat="1" ht="15.75" customHeight="1">
      <c r="C83" s="367" t="s">
        <v>249</v>
      </c>
      <c r="D83" s="86"/>
      <c r="E83" s="297"/>
      <c r="F83" s="368"/>
      <c r="G83" s="369"/>
      <c r="H83" s="238">
        <v>16776.27919816</v>
      </c>
      <c r="I83" s="370"/>
      <c r="J83" s="238">
        <v>0</v>
      </c>
      <c r="K83" s="86"/>
      <c r="L83" s="238">
        <v>16776.27919816</v>
      </c>
      <c r="M83" s="72"/>
      <c r="N83" s="72"/>
      <c r="O83" s="73"/>
      <c r="P83" s="72"/>
      <c r="Q83" s="72"/>
    </row>
    <row r="84" spans="3:15" ht="15.75" customHeight="1">
      <c r="C84" s="5" t="s">
        <v>665</v>
      </c>
      <c r="H84" s="238">
        <v>126.014</v>
      </c>
      <c r="I84" s="16"/>
      <c r="J84" s="238">
        <v>-12.669</v>
      </c>
      <c r="K84" s="21"/>
      <c r="L84" s="238">
        <v>113.345</v>
      </c>
      <c r="M84" s="16"/>
      <c r="O84" s="191"/>
    </row>
    <row r="85" spans="3:15" ht="15.75" customHeight="1">
      <c r="C85" s="5" t="s">
        <v>784</v>
      </c>
      <c r="H85" s="238">
        <v>27.818301</v>
      </c>
      <c r="I85" s="16"/>
      <c r="J85" s="238">
        <v>0</v>
      </c>
      <c r="K85" s="21"/>
      <c r="L85" s="238">
        <v>27.818301</v>
      </c>
      <c r="M85" s="16"/>
      <c r="O85" s="191"/>
    </row>
    <row r="86" spans="2:15" ht="30" customHeight="1">
      <c r="B86" s="53"/>
      <c r="C86" t="s">
        <v>694</v>
      </c>
      <c r="E86" s="28"/>
      <c r="H86" s="238">
        <v>2609.274</v>
      </c>
      <c r="I86" s="16"/>
      <c r="J86" s="238">
        <v>0</v>
      </c>
      <c r="K86" s="21"/>
      <c r="L86" s="238">
        <v>2609.274</v>
      </c>
      <c r="M86" s="16"/>
      <c r="O86" s="191"/>
    </row>
    <row r="87" spans="3:15" ht="15.75" customHeight="1">
      <c r="C87" s="5" t="s">
        <v>720</v>
      </c>
      <c r="H87" s="238">
        <v>550.26</v>
      </c>
      <c r="I87" s="16"/>
      <c r="J87" s="238">
        <v>0</v>
      </c>
      <c r="K87" s="21"/>
      <c r="L87" s="238">
        <v>550.26</v>
      </c>
      <c r="M87" s="16"/>
      <c r="O87" s="191"/>
    </row>
    <row r="88" spans="3:15" ht="15.75" customHeight="1">
      <c r="C88" s="5" t="s">
        <v>181</v>
      </c>
      <c r="H88" s="238">
        <v>220133.494</v>
      </c>
      <c r="I88" s="16"/>
      <c r="J88" s="238" t="s">
        <v>822</v>
      </c>
      <c r="K88" s="21"/>
      <c r="L88" s="238">
        <v>220133.318</v>
      </c>
      <c r="M88" s="16"/>
      <c r="O88" s="191"/>
    </row>
    <row r="89" spans="3:15" ht="15.75" customHeight="1">
      <c r="C89" s="5" t="s">
        <v>192</v>
      </c>
      <c r="H89" s="238">
        <v>341255.238</v>
      </c>
      <c r="I89" s="16"/>
      <c r="J89" s="238">
        <v>-3587.674</v>
      </c>
      <c r="K89" s="21"/>
      <c r="L89" s="238">
        <v>337667.564</v>
      </c>
      <c r="M89" s="16"/>
      <c r="O89" s="191"/>
    </row>
    <row r="90" spans="3:15" ht="15.75" customHeight="1">
      <c r="C90" s="5" t="s">
        <v>137</v>
      </c>
      <c r="H90" s="238"/>
      <c r="I90" s="16"/>
      <c r="J90" s="238"/>
      <c r="K90" s="16"/>
      <c r="L90" s="238"/>
      <c r="M90" s="16"/>
      <c r="O90" s="191"/>
    </row>
    <row r="91" spans="3:15" ht="15.75" customHeight="1">
      <c r="C91" s="5" t="s">
        <v>82</v>
      </c>
      <c r="H91" s="238">
        <v>1.104</v>
      </c>
      <c r="I91" s="16"/>
      <c r="J91" s="238">
        <v>0</v>
      </c>
      <c r="K91" s="21"/>
      <c r="L91" s="238">
        <v>1.104</v>
      </c>
      <c r="M91" s="16"/>
      <c r="O91" s="191"/>
    </row>
    <row r="92" spans="3:15" ht="15.75" customHeight="1">
      <c r="C92" s="5" t="s">
        <v>617</v>
      </c>
      <c r="H92" s="238">
        <v>18768.798</v>
      </c>
      <c r="I92" s="16"/>
      <c r="J92" s="238">
        <v>0</v>
      </c>
      <c r="K92" s="21"/>
      <c r="L92" s="238">
        <v>18768.798</v>
      </c>
      <c r="M92" s="16"/>
      <c r="O92" s="191"/>
    </row>
    <row r="93" spans="3:15" ht="15.75" customHeight="1">
      <c r="C93" s="5" t="s">
        <v>324</v>
      </c>
      <c r="D93" s="5"/>
      <c r="H93" s="238">
        <v>2140244.455</v>
      </c>
      <c r="I93" s="16"/>
      <c r="J93" s="238">
        <v>-1.056</v>
      </c>
      <c r="K93" s="21"/>
      <c r="L93" s="238">
        <v>2140243.399</v>
      </c>
      <c r="M93" s="16"/>
      <c r="O93" s="191"/>
    </row>
    <row r="94" spans="3:15" ht="15.75" customHeight="1">
      <c r="C94" s="5" t="s">
        <v>490</v>
      </c>
      <c r="H94" s="238">
        <v>53284.587</v>
      </c>
      <c r="I94" s="16"/>
      <c r="J94" s="238">
        <v>-3147.504</v>
      </c>
      <c r="K94" s="16"/>
      <c r="L94" s="238">
        <v>50137.083</v>
      </c>
      <c r="M94" s="16"/>
      <c r="O94" s="191"/>
    </row>
    <row r="95" spans="3:15" ht="15.75" customHeight="1">
      <c r="C95" s="5" t="s">
        <v>315</v>
      </c>
      <c r="H95" s="238">
        <v>14756.092</v>
      </c>
      <c r="I95" s="16"/>
      <c r="J95" s="238">
        <v>0</v>
      </c>
      <c r="K95" s="116"/>
      <c r="L95" s="238">
        <v>14756.092</v>
      </c>
      <c r="M95" s="16"/>
      <c r="O95" s="191"/>
    </row>
    <row r="96" spans="3:15" ht="15.75" customHeight="1">
      <c r="C96" s="5" t="s">
        <v>386</v>
      </c>
      <c r="H96" s="238">
        <v>3303.734</v>
      </c>
      <c r="I96" s="16"/>
      <c r="J96" s="238">
        <v>0</v>
      </c>
      <c r="K96" s="21"/>
      <c r="L96" s="238">
        <v>3303.734</v>
      </c>
      <c r="M96" s="16"/>
      <c r="O96" s="191"/>
    </row>
    <row r="97" spans="3:15" ht="30.75" customHeight="1">
      <c r="C97" s="5" t="s">
        <v>642</v>
      </c>
      <c r="H97" s="238">
        <v>71.331</v>
      </c>
      <c r="I97" s="16"/>
      <c r="J97" s="238">
        <v>0</v>
      </c>
      <c r="K97" s="21"/>
      <c r="L97" s="238">
        <v>71.331</v>
      </c>
      <c r="M97" s="16"/>
      <c r="O97" s="191"/>
    </row>
    <row r="98" spans="3:15" ht="15" customHeight="1">
      <c r="C98" s="5" t="s">
        <v>466</v>
      </c>
      <c r="H98" s="238" t="s">
        <v>822</v>
      </c>
      <c r="I98" s="16"/>
      <c r="J98" s="238">
        <v>0</v>
      </c>
      <c r="K98" s="21"/>
      <c r="L98" s="238" t="s">
        <v>822</v>
      </c>
      <c r="M98" s="16"/>
      <c r="O98" s="191"/>
    </row>
    <row r="99" spans="3:15" ht="15.75" customHeight="1">
      <c r="C99" s="5" t="s">
        <v>95</v>
      </c>
      <c r="H99" s="238">
        <v>0.88854215</v>
      </c>
      <c r="I99" s="16"/>
      <c r="J99" s="238">
        <v>0</v>
      </c>
      <c r="K99" s="2"/>
      <c r="L99" s="238">
        <v>0.88854215</v>
      </c>
      <c r="M99" s="16"/>
      <c r="O99" s="191"/>
    </row>
    <row r="100" spans="3:15" ht="15.75" customHeight="1">
      <c r="C100" s="5" t="s">
        <v>579</v>
      </c>
      <c r="H100" s="238">
        <v>0.713</v>
      </c>
      <c r="I100" s="16"/>
      <c r="J100" s="238">
        <v>0</v>
      </c>
      <c r="K100" s="2"/>
      <c r="L100" s="238">
        <v>0.713</v>
      </c>
      <c r="M100" s="16"/>
      <c r="O100" s="191"/>
    </row>
    <row r="101" spans="3:15" ht="14.25" customHeight="1">
      <c r="C101" s="5" t="s">
        <v>792</v>
      </c>
      <c r="H101" s="238"/>
      <c r="I101" s="16"/>
      <c r="J101" s="238"/>
      <c r="K101" s="16"/>
      <c r="L101" s="238"/>
      <c r="M101" s="16"/>
      <c r="O101" s="191"/>
    </row>
    <row r="102" spans="3:15" ht="15.75" customHeight="1">
      <c r="C102" s="5" t="s">
        <v>793</v>
      </c>
      <c r="H102" s="238">
        <v>9050.36</v>
      </c>
      <c r="I102" s="16"/>
      <c r="J102" s="238">
        <v>0</v>
      </c>
      <c r="K102" s="21"/>
      <c r="L102" s="238">
        <v>9050.36</v>
      </c>
      <c r="M102" s="16"/>
      <c r="O102" s="191"/>
    </row>
    <row r="103" spans="3:15" ht="30.75" customHeight="1">
      <c r="C103" s="5" t="s">
        <v>396</v>
      </c>
      <c r="H103" s="238">
        <v>4239.31460633</v>
      </c>
      <c r="I103" s="16"/>
      <c r="J103" s="238">
        <v>0</v>
      </c>
      <c r="K103" s="21"/>
      <c r="L103" s="238">
        <v>4239.31460633</v>
      </c>
      <c r="M103" s="16"/>
      <c r="O103" s="191"/>
    </row>
    <row r="104" spans="3:15" ht="15.75" customHeight="1">
      <c r="C104" s="5" t="s">
        <v>782</v>
      </c>
      <c r="H104" s="238">
        <v>54.951</v>
      </c>
      <c r="I104" s="16"/>
      <c r="J104" s="238">
        <v>0</v>
      </c>
      <c r="K104" s="16"/>
      <c r="L104" s="238">
        <v>54.951</v>
      </c>
      <c r="M104" s="16"/>
      <c r="O104" s="191"/>
    </row>
    <row r="105" spans="3:15" ht="15.75" customHeight="1">
      <c r="C105" s="5" t="s">
        <v>775</v>
      </c>
      <c r="H105" s="238">
        <v>3070.05331837</v>
      </c>
      <c r="I105" s="16"/>
      <c r="J105" s="238">
        <v>0</v>
      </c>
      <c r="K105" s="21"/>
      <c r="L105" s="238">
        <v>3070.05331837</v>
      </c>
      <c r="M105" s="16"/>
      <c r="O105" s="191"/>
    </row>
    <row r="106" spans="3:15" ht="15.75" customHeight="1">
      <c r="C106" s="5" t="s">
        <v>52</v>
      </c>
      <c r="H106" s="238">
        <v>9978.717</v>
      </c>
      <c r="I106" s="16"/>
      <c r="J106" s="238">
        <v>0</v>
      </c>
      <c r="K106" s="21"/>
      <c r="L106" s="238">
        <v>9978.717</v>
      </c>
      <c r="M106" s="16"/>
      <c r="O106" s="191"/>
    </row>
    <row r="107" spans="3:15" ht="15.75" customHeight="1">
      <c r="C107" s="5" t="s">
        <v>104</v>
      </c>
      <c r="H107" s="238">
        <v>14.214228460000001</v>
      </c>
      <c r="I107" s="16"/>
      <c r="J107" s="238">
        <v>0</v>
      </c>
      <c r="K107" s="21"/>
      <c r="L107" s="238">
        <v>14.214228460000001</v>
      </c>
      <c r="M107" s="16"/>
      <c r="O107" s="191"/>
    </row>
    <row r="108" spans="3:15" ht="30.75" customHeight="1">
      <c r="C108" s="5" t="s">
        <v>216</v>
      </c>
      <c r="H108" s="238">
        <v>149.8961135</v>
      </c>
      <c r="I108" s="16"/>
      <c r="J108" s="238">
        <v>0</v>
      </c>
      <c r="K108" s="21"/>
      <c r="L108" s="238">
        <v>149.8961135</v>
      </c>
      <c r="M108" s="16"/>
      <c r="O108" s="191"/>
    </row>
    <row r="109" spans="3:15" ht="15.75" customHeight="1">
      <c r="C109" s="5" t="s">
        <v>253</v>
      </c>
      <c r="H109" s="238">
        <v>16.871</v>
      </c>
      <c r="I109" s="16"/>
      <c r="J109" s="238">
        <v>0</v>
      </c>
      <c r="K109" s="21"/>
      <c r="L109" s="238">
        <v>16.871</v>
      </c>
      <c r="M109" s="16"/>
      <c r="O109" s="191"/>
    </row>
    <row r="110" spans="3:15" ht="15.75" customHeight="1">
      <c r="C110" s="5" t="s">
        <v>704</v>
      </c>
      <c r="H110" s="238">
        <v>4.708</v>
      </c>
      <c r="I110" s="16"/>
      <c r="J110" s="238">
        <v>0</v>
      </c>
      <c r="K110" s="2"/>
      <c r="L110" s="238">
        <v>4.708</v>
      </c>
      <c r="M110" s="16"/>
      <c r="O110" s="191"/>
    </row>
    <row r="111" spans="3:15" ht="30.75" customHeight="1">
      <c r="C111" s="5" t="s">
        <v>283</v>
      </c>
      <c r="H111" s="238">
        <v>37.339</v>
      </c>
      <c r="I111" s="16"/>
      <c r="J111" s="238">
        <v>0</v>
      </c>
      <c r="K111" s="21"/>
      <c r="L111" s="238">
        <v>37.339</v>
      </c>
      <c r="M111" s="16"/>
      <c r="O111" s="191"/>
    </row>
    <row r="112" spans="3:15" ht="15.75" customHeight="1">
      <c r="C112" s="5" t="s">
        <v>783</v>
      </c>
      <c r="H112" s="238">
        <v>38.795</v>
      </c>
      <c r="I112" s="16"/>
      <c r="J112" s="238" t="s">
        <v>822</v>
      </c>
      <c r="K112" s="2"/>
      <c r="L112" s="238">
        <v>38.619</v>
      </c>
      <c r="M112" s="16"/>
      <c r="O112" s="191"/>
    </row>
    <row r="113" spans="3:15" ht="15.75" customHeight="1">
      <c r="C113" s="5" t="s">
        <v>36</v>
      </c>
      <c r="H113" s="238">
        <v>13.865</v>
      </c>
      <c r="I113" s="16"/>
      <c r="J113" s="238">
        <v>0</v>
      </c>
      <c r="K113" s="2"/>
      <c r="L113" s="238">
        <v>13.865</v>
      </c>
      <c r="M113" s="16"/>
      <c r="O113" s="191"/>
    </row>
    <row r="114" spans="3:15" ht="15.75" customHeight="1">
      <c r="C114" s="5" t="s">
        <v>575</v>
      </c>
      <c r="H114" s="238">
        <v>285.852</v>
      </c>
      <c r="I114" s="16"/>
      <c r="J114" s="238">
        <v>0</v>
      </c>
      <c r="K114" s="21"/>
      <c r="L114" s="238">
        <v>285.852</v>
      </c>
      <c r="M114" s="16"/>
      <c r="O114" s="191"/>
    </row>
    <row r="115" spans="3:15" ht="15.75" customHeight="1">
      <c r="C115" s="5" t="s">
        <v>659</v>
      </c>
      <c r="H115" s="238">
        <v>478.857</v>
      </c>
      <c r="I115" s="16"/>
      <c r="J115" s="238">
        <v>0</v>
      </c>
      <c r="K115" s="21"/>
      <c r="L115" s="238">
        <v>478.857</v>
      </c>
      <c r="M115" s="16"/>
      <c r="O115" s="191"/>
    </row>
    <row r="116" spans="3:15" ht="32.25" customHeight="1">
      <c r="C116" s="5" t="s">
        <v>387</v>
      </c>
      <c r="H116" s="238">
        <v>5.761</v>
      </c>
      <c r="I116" s="16"/>
      <c r="J116" s="238" t="s">
        <v>822</v>
      </c>
      <c r="K116" s="21"/>
      <c r="L116" s="238">
        <v>5.735</v>
      </c>
      <c r="M116" s="16"/>
      <c r="O116" s="191"/>
    </row>
    <row r="117" spans="3:15" ht="18" customHeight="1">
      <c r="C117" s="5" t="s">
        <v>564</v>
      </c>
      <c r="H117" s="238">
        <v>3079.65227378</v>
      </c>
      <c r="I117" s="16"/>
      <c r="J117" s="238">
        <v>0</v>
      </c>
      <c r="K117" s="21"/>
      <c r="L117" s="238">
        <v>3079.65227378</v>
      </c>
      <c r="M117" s="16"/>
      <c r="O117" s="191"/>
    </row>
    <row r="118" spans="3:15" ht="15.75" customHeight="1">
      <c r="C118" s="5" t="s">
        <v>342</v>
      </c>
      <c r="H118" s="238">
        <v>9.161</v>
      </c>
      <c r="I118" s="16"/>
      <c r="J118" s="238">
        <v>0</v>
      </c>
      <c r="K118" s="21"/>
      <c r="L118" s="238">
        <v>9.161</v>
      </c>
      <c r="M118" s="16"/>
      <c r="O118" s="191"/>
    </row>
    <row r="119" spans="3:15" ht="15.75" customHeight="1">
      <c r="C119" s="5" t="s">
        <v>583</v>
      </c>
      <c r="H119" s="238">
        <v>32.931</v>
      </c>
      <c r="I119" s="16"/>
      <c r="J119" s="238">
        <v>0</v>
      </c>
      <c r="K119" s="21"/>
      <c r="L119" s="238">
        <v>32.931</v>
      </c>
      <c r="M119" s="16"/>
      <c r="O119" s="191"/>
    </row>
    <row r="120" spans="3:15" ht="15.75" customHeight="1">
      <c r="C120" s="5" t="s">
        <v>467</v>
      </c>
      <c r="H120" s="238">
        <v>47.894</v>
      </c>
      <c r="I120" s="16"/>
      <c r="J120" s="238">
        <v>0</v>
      </c>
      <c r="K120" s="21"/>
      <c r="L120" s="238">
        <v>47.894</v>
      </c>
      <c r="M120" s="16"/>
      <c r="O120" s="191"/>
    </row>
    <row r="121" spans="3:15" ht="15.75" customHeight="1">
      <c r="C121" s="5" t="s">
        <v>67</v>
      </c>
      <c r="H121" s="238">
        <v>439.81592206</v>
      </c>
      <c r="I121" s="16"/>
      <c r="J121" s="238">
        <v>0</v>
      </c>
      <c r="K121" s="21"/>
      <c r="L121" s="238">
        <v>439.81592206</v>
      </c>
      <c r="M121" s="16" t="s">
        <v>841</v>
      </c>
      <c r="O121" s="191"/>
    </row>
    <row r="122" spans="3:15" ht="15.75" customHeight="1">
      <c r="C122" s="5" t="s">
        <v>514</v>
      </c>
      <c r="H122" s="238">
        <v>15.249088279999999</v>
      </c>
      <c r="I122" s="16"/>
      <c r="J122" s="238" t="s">
        <v>822</v>
      </c>
      <c r="K122" s="21"/>
      <c r="L122" s="238">
        <v>15.248633</v>
      </c>
      <c r="M122" s="16"/>
      <c r="O122" s="191"/>
    </row>
    <row r="123" spans="3:15" ht="31.5" customHeight="1">
      <c r="C123" s="5" t="s">
        <v>785</v>
      </c>
      <c r="H123" s="238">
        <v>5.297878</v>
      </c>
      <c r="I123" s="16"/>
      <c r="J123" s="238">
        <v>0</v>
      </c>
      <c r="K123" s="21"/>
      <c r="L123" s="238">
        <v>5.297878</v>
      </c>
      <c r="M123" s="16"/>
      <c r="O123" s="191"/>
    </row>
    <row r="124" spans="2:16" ht="15.75" customHeight="1">
      <c r="B124" s="448"/>
      <c r="C124" s="449" t="s">
        <v>407</v>
      </c>
      <c r="D124" s="448"/>
      <c r="E124" s="448"/>
      <c r="F124" s="448"/>
      <c r="G124" s="448"/>
      <c r="H124" s="450">
        <v>32.166</v>
      </c>
      <c r="I124" s="451"/>
      <c r="J124" s="450">
        <v>0</v>
      </c>
      <c r="K124" s="452"/>
      <c r="L124" s="450">
        <v>32.166</v>
      </c>
      <c r="M124" s="451"/>
      <c r="N124" s="42"/>
      <c r="O124" s="273"/>
      <c r="P124" s="42"/>
    </row>
    <row r="125" spans="2:16" ht="15.75" customHeight="1">
      <c r="B125" s="448"/>
      <c r="C125" s="449"/>
      <c r="D125" s="448"/>
      <c r="E125" s="448"/>
      <c r="F125" s="448"/>
      <c r="G125" s="448"/>
      <c r="H125" s="450"/>
      <c r="I125" s="451"/>
      <c r="J125" s="450"/>
      <c r="K125" s="452"/>
      <c r="L125" s="450"/>
      <c r="M125" s="451"/>
      <c r="N125" s="42"/>
      <c r="O125" s="273"/>
      <c r="P125" s="42"/>
    </row>
    <row r="126" spans="2:16" ht="15.75" customHeight="1">
      <c r="B126" s="448"/>
      <c r="C126" s="449"/>
      <c r="D126" s="448"/>
      <c r="E126" s="448"/>
      <c r="F126" s="448"/>
      <c r="G126" s="448"/>
      <c r="H126" s="450"/>
      <c r="I126" s="451"/>
      <c r="J126" s="450"/>
      <c r="K126" s="452"/>
      <c r="L126" s="450"/>
      <c r="M126" s="451"/>
      <c r="N126" s="42"/>
      <c r="O126" s="273"/>
      <c r="P126" s="42"/>
    </row>
    <row r="127" spans="2:16" ht="15.75" customHeight="1">
      <c r="B127" s="448"/>
      <c r="C127" s="449"/>
      <c r="D127" s="448"/>
      <c r="E127" s="448"/>
      <c r="F127" s="448"/>
      <c r="G127" s="448"/>
      <c r="H127" s="450"/>
      <c r="I127" s="451"/>
      <c r="J127" s="450"/>
      <c r="K127" s="452"/>
      <c r="L127" s="450"/>
      <c r="M127" s="451"/>
      <c r="N127" s="42"/>
      <c r="O127" s="273"/>
      <c r="P127" s="42"/>
    </row>
    <row r="128" spans="2:16" ht="15.75" customHeight="1">
      <c r="B128" s="448"/>
      <c r="C128" s="449"/>
      <c r="D128" s="448"/>
      <c r="E128" s="448"/>
      <c r="F128" s="448"/>
      <c r="G128" s="448"/>
      <c r="H128" s="450"/>
      <c r="I128" s="451"/>
      <c r="J128" s="450"/>
      <c r="K128" s="452"/>
      <c r="L128" s="450"/>
      <c r="M128" s="451"/>
      <c r="N128" s="42"/>
      <c r="O128" s="273"/>
      <c r="P128" s="42"/>
    </row>
    <row r="129" spans="2:16" ht="15.75" customHeight="1">
      <c r="B129" s="448"/>
      <c r="C129" s="449"/>
      <c r="D129" s="448"/>
      <c r="E129" s="448"/>
      <c r="F129" s="448"/>
      <c r="G129" s="448"/>
      <c r="H129" s="450"/>
      <c r="I129" s="451"/>
      <c r="J129" s="450"/>
      <c r="K129" s="452"/>
      <c r="L129" s="450"/>
      <c r="M129" s="451"/>
      <c r="N129" s="42"/>
      <c r="O129" s="273"/>
      <c r="P129" s="42"/>
    </row>
    <row r="130" spans="2:16" ht="15.75" customHeight="1">
      <c r="B130" s="448"/>
      <c r="C130" s="449"/>
      <c r="D130" s="448"/>
      <c r="E130" s="448"/>
      <c r="F130" s="448"/>
      <c r="G130" s="448"/>
      <c r="H130" s="450"/>
      <c r="I130" s="451"/>
      <c r="J130" s="450"/>
      <c r="K130" s="452"/>
      <c r="L130" s="450"/>
      <c r="M130" s="451"/>
      <c r="N130" s="42"/>
      <c r="O130" s="273"/>
      <c r="P130" s="42"/>
    </row>
    <row r="131" spans="2:16" ht="15.75" customHeight="1">
      <c r="B131" s="448"/>
      <c r="C131" s="449"/>
      <c r="D131" s="448"/>
      <c r="E131" s="448"/>
      <c r="F131" s="448"/>
      <c r="G131" s="448"/>
      <c r="H131" s="450"/>
      <c r="I131" s="451"/>
      <c r="J131" s="450"/>
      <c r="K131" s="452"/>
      <c r="L131" s="450"/>
      <c r="M131" s="451"/>
      <c r="N131" s="42"/>
      <c r="O131" s="273"/>
      <c r="P131" s="42"/>
    </row>
    <row r="132" spans="2:16" ht="15.75" customHeight="1">
      <c r="B132" s="448"/>
      <c r="C132" s="449"/>
      <c r="D132" s="448"/>
      <c r="E132" s="448"/>
      <c r="F132" s="448"/>
      <c r="G132" s="448"/>
      <c r="H132" s="450"/>
      <c r="I132" s="451"/>
      <c r="J132" s="450"/>
      <c r="K132" s="452"/>
      <c r="L132" s="450"/>
      <c r="M132" s="451"/>
      <c r="N132" s="42"/>
      <c r="O132" s="273"/>
      <c r="P132" s="42"/>
    </row>
    <row r="133" spans="2:16" ht="15.75" customHeight="1">
      <c r="B133" s="448"/>
      <c r="C133" s="449"/>
      <c r="D133" s="448"/>
      <c r="E133" s="448"/>
      <c r="F133" s="448"/>
      <c r="G133" s="448"/>
      <c r="H133" s="450"/>
      <c r="I133" s="451"/>
      <c r="J133" s="450"/>
      <c r="K133" s="452"/>
      <c r="L133" s="450"/>
      <c r="M133" s="451"/>
      <c r="N133" s="42"/>
      <c r="O133" s="273"/>
      <c r="P133" s="42"/>
    </row>
    <row r="134" spans="2:16" ht="15.75" customHeight="1">
      <c r="B134" s="448"/>
      <c r="C134" s="449"/>
      <c r="D134" s="448"/>
      <c r="E134" s="448"/>
      <c r="F134" s="448"/>
      <c r="G134" s="448"/>
      <c r="H134" s="450"/>
      <c r="I134" s="451"/>
      <c r="J134" s="450"/>
      <c r="K134" s="452"/>
      <c r="L134" s="450"/>
      <c r="M134" s="451"/>
      <c r="N134" s="42"/>
      <c r="O134" s="273"/>
      <c r="P134" s="42"/>
    </row>
    <row r="135" spans="1:15" ht="15.75" customHeight="1" thickBot="1">
      <c r="A135" s="278"/>
      <c r="B135" s="278"/>
      <c r="C135" s="440"/>
      <c r="D135" s="278"/>
      <c r="E135" s="278"/>
      <c r="F135" s="278"/>
      <c r="G135" s="278"/>
      <c r="H135" s="441"/>
      <c r="I135" s="442"/>
      <c r="J135" s="441"/>
      <c r="K135" s="443"/>
      <c r="L135" s="441"/>
      <c r="M135" s="442"/>
      <c r="O135" s="191"/>
    </row>
    <row r="136" spans="1:13" s="274" customFormat="1" ht="27.75" customHeight="1" thickBot="1" thickTop="1">
      <c r="A136" s="298">
        <v>10</v>
      </c>
      <c r="B136" s="352" t="s">
        <v>141</v>
      </c>
      <c r="C136" s="276"/>
      <c r="D136" s="276"/>
      <c r="E136" s="277"/>
      <c r="F136" s="277"/>
      <c r="G136" s="277"/>
      <c r="H136" s="277"/>
      <c r="I136" s="279"/>
      <c r="J136" s="277"/>
      <c r="K136" s="277"/>
      <c r="L136" s="277"/>
      <c r="M136" s="276"/>
    </row>
    <row r="137" spans="1:13" ht="15.75" thickTop="1">
      <c r="A137" s="483" t="s">
        <v>130</v>
      </c>
      <c r="B137" s="483"/>
      <c r="C137" s="483"/>
      <c r="D137" s="483"/>
      <c r="E137" s="483"/>
      <c r="F137" s="483"/>
      <c r="G137" s="509"/>
      <c r="H137" s="365" t="s">
        <v>129</v>
      </c>
      <c r="I137" s="366"/>
      <c r="J137" s="366"/>
      <c r="K137" s="366"/>
      <c r="L137" s="366"/>
      <c r="M137" s="366"/>
    </row>
    <row r="138" spans="1:13" ht="14.25" customHeight="1">
      <c r="A138" s="510"/>
      <c r="B138" s="510"/>
      <c r="C138" s="510"/>
      <c r="D138" s="510"/>
      <c r="E138" s="510"/>
      <c r="F138" s="510"/>
      <c r="G138" s="511"/>
      <c r="H138" s="514" t="s">
        <v>83</v>
      </c>
      <c r="I138" s="514"/>
      <c r="J138" s="514" t="s">
        <v>84</v>
      </c>
      <c r="K138" s="514"/>
      <c r="L138" s="515" t="s">
        <v>235</v>
      </c>
      <c r="M138" s="516"/>
    </row>
    <row r="139" spans="1:13" ht="16.5" customHeight="1">
      <c r="A139" s="512"/>
      <c r="B139" s="512"/>
      <c r="C139" s="512"/>
      <c r="D139" s="512"/>
      <c r="E139" s="512"/>
      <c r="F139" s="512"/>
      <c r="G139" s="513"/>
      <c r="H139" s="505"/>
      <c r="I139" s="505"/>
      <c r="J139" s="505"/>
      <c r="K139" s="505"/>
      <c r="L139" s="517"/>
      <c r="M139" s="518"/>
    </row>
    <row r="140" spans="1:12" ht="24" customHeight="1">
      <c r="A140" s="28"/>
      <c r="B140" s="100" t="s">
        <v>732</v>
      </c>
      <c r="H140" s="9"/>
      <c r="J140" s="9"/>
      <c r="L140" s="9"/>
    </row>
    <row r="141" spans="2:15" ht="18" customHeight="1">
      <c r="B141" s="53" t="s">
        <v>663</v>
      </c>
      <c r="E141" s="28"/>
      <c r="H141" s="9"/>
      <c r="J141" s="9"/>
      <c r="L141" s="9"/>
      <c r="O141" s="191"/>
    </row>
    <row r="142" spans="3:15" ht="34.5" customHeight="1">
      <c r="C142" s="5" t="s">
        <v>920</v>
      </c>
      <c r="H142" s="238">
        <v>7.98337424</v>
      </c>
      <c r="I142" s="16"/>
      <c r="J142" s="238">
        <v>0</v>
      </c>
      <c r="K142" s="21"/>
      <c r="L142" s="238">
        <v>7.98337424</v>
      </c>
      <c r="M142" s="16"/>
      <c r="O142" s="191"/>
    </row>
    <row r="143" spans="3:15" ht="15.75" customHeight="1">
      <c r="C143" s="5" t="s">
        <v>609</v>
      </c>
      <c r="H143" s="238">
        <v>7348.706</v>
      </c>
      <c r="I143" s="16"/>
      <c r="J143" s="238">
        <v>0</v>
      </c>
      <c r="K143" s="21"/>
      <c r="L143" s="238">
        <v>7348.706</v>
      </c>
      <c r="M143" s="16"/>
      <c r="O143" s="191"/>
    </row>
    <row r="144" spans="3:15" ht="15.75" customHeight="1">
      <c r="C144" s="5" t="s">
        <v>567</v>
      </c>
      <c r="H144" s="238">
        <v>2.08658142</v>
      </c>
      <c r="I144" s="16"/>
      <c r="J144" s="238">
        <v>0</v>
      </c>
      <c r="K144" s="21"/>
      <c r="L144" s="238">
        <v>2.08658142</v>
      </c>
      <c r="M144" s="16" t="s">
        <v>841</v>
      </c>
      <c r="O144" s="191"/>
    </row>
    <row r="145" spans="3:15" ht="15.75" customHeight="1">
      <c r="C145" s="5" t="s">
        <v>887</v>
      </c>
      <c r="H145" s="238" t="s">
        <v>822</v>
      </c>
      <c r="I145" s="16"/>
      <c r="J145" s="238">
        <v>0</v>
      </c>
      <c r="K145" s="21"/>
      <c r="L145" s="238" t="s">
        <v>822</v>
      </c>
      <c r="M145" s="16"/>
      <c r="O145" s="191"/>
    </row>
    <row r="146" spans="3:15" ht="15.75" customHeight="1">
      <c r="C146" s="5" t="s">
        <v>925</v>
      </c>
      <c r="H146" s="238">
        <v>43.591</v>
      </c>
      <c r="I146" s="16"/>
      <c r="J146" s="238">
        <v>0</v>
      </c>
      <c r="K146" s="21"/>
      <c r="L146" s="238">
        <v>43.591</v>
      </c>
      <c r="M146" s="16" t="s">
        <v>841</v>
      </c>
      <c r="O146" s="191"/>
    </row>
    <row r="147" spans="1:15" ht="15.75" customHeight="1">
      <c r="A147" s="42"/>
      <c r="B147" s="42"/>
      <c r="C147" s="272" t="s">
        <v>749</v>
      </c>
      <c r="D147" s="42"/>
      <c r="E147" s="42"/>
      <c r="F147" s="42"/>
      <c r="G147" s="445"/>
      <c r="H147" s="422">
        <v>1.114</v>
      </c>
      <c r="I147" s="237"/>
      <c r="J147" s="422">
        <v>0</v>
      </c>
      <c r="K147" s="446"/>
      <c r="L147" s="422">
        <v>1.114</v>
      </c>
      <c r="M147" s="72"/>
      <c r="O147" s="191"/>
    </row>
    <row r="148" spans="3:15" ht="16.5" customHeight="1">
      <c r="C148" s="5" t="s">
        <v>586</v>
      </c>
      <c r="H148" s="238">
        <v>4.049</v>
      </c>
      <c r="I148" s="16"/>
      <c r="J148" s="238">
        <v>0</v>
      </c>
      <c r="K148" s="21"/>
      <c r="L148" s="238">
        <v>4.049</v>
      </c>
      <c r="M148" s="16"/>
      <c r="O148" s="191"/>
    </row>
    <row r="149" spans="3:15" ht="15.75" customHeight="1">
      <c r="C149" s="5" t="s">
        <v>224</v>
      </c>
      <c r="H149" s="238">
        <v>14956.424</v>
      </c>
      <c r="I149" s="16"/>
      <c r="J149" s="238">
        <v>-5421.772</v>
      </c>
      <c r="K149" s="21"/>
      <c r="L149" s="238">
        <v>9534.652</v>
      </c>
      <c r="M149" s="16"/>
      <c r="O149" s="191"/>
    </row>
    <row r="150" spans="3:15" ht="15.75" customHeight="1">
      <c r="C150" s="5" t="s">
        <v>496</v>
      </c>
      <c r="H150" s="238">
        <v>514.181</v>
      </c>
      <c r="I150" s="16"/>
      <c r="J150" s="238">
        <v>0</v>
      </c>
      <c r="K150" s="21"/>
      <c r="L150" s="238">
        <v>514.181</v>
      </c>
      <c r="M150" s="16"/>
      <c r="O150" s="191"/>
    </row>
    <row r="151" spans="3:15" ht="15.75" customHeight="1">
      <c r="C151" s="5" t="s">
        <v>535</v>
      </c>
      <c r="H151" s="238">
        <v>100.805</v>
      </c>
      <c r="I151" s="16"/>
      <c r="J151" s="238">
        <v>0</v>
      </c>
      <c r="K151" s="21"/>
      <c r="L151" s="238">
        <v>100.805</v>
      </c>
      <c r="M151" s="16"/>
      <c r="O151" s="191"/>
    </row>
    <row r="152" spans="3:15" ht="15.75" customHeight="1">
      <c r="C152" s="5" t="s">
        <v>675</v>
      </c>
      <c r="H152" s="238"/>
      <c r="I152" s="16"/>
      <c r="J152" s="238"/>
      <c r="K152" s="16"/>
      <c r="L152" s="238"/>
      <c r="M152" s="16"/>
      <c r="O152" s="191"/>
    </row>
    <row r="153" spans="3:15" ht="15.75" customHeight="1">
      <c r="C153" s="5" t="s">
        <v>165</v>
      </c>
      <c r="H153" s="238">
        <v>250.426</v>
      </c>
      <c r="I153" s="16"/>
      <c r="J153" s="238">
        <v>0</v>
      </c>
      <c r="K153" s="21"/>
      <c r="L153" s="238">
        <v>250.426</v>
      </c>
      <c r="M153" s="16"/>
      <c r="O153" s="191"/>
    </row>
    <row r="154" spans="3:15" ht="15.75" customHeight="1">
      <c r="C154" s="5" t="s">
        <v>735</v>
      </c>
      <c r="H154" s="238">
        <v>44164.785107</v>
      </c>
      <c r="I154" s="16"/>
      <c r="J154" s="238">
        <v>-2380.026</v>
      </c>
      <c r="K154" s="16"/>
      <c r="L154" s="238">
        <v>41784.759107</v>
      </c>
      <c r="M154" s="16"/>
      <c r="O154" s="191"/>
    </row>
    <row r="155" spans="3:15" ht="26.25" customHeight="1">
      <c r="C155" s="5" t="s">
        <v>391</v>
      </c>
      <c r="H155" s="238">
        <v>1049.1591262</v>
      </c>
      <c r="I155" s="16"/>
      <c r="J155" s="238">
        <v>0</v>
      </c>
      <c r="K155" s="21"/>
      <c r="L155" s="238">
        <v>1049.1591262</v>
      </c>
      <c r="M155" s="16"/>
      <c r="O155" s="191"/>
    </row>
    <row r="156" spans="3:15" ht="15.75" customHeight="1">
      <c r="C156" s="5" t="s">
        <v>134</v>
      </c>
      <c r="H156" s="238" t="s">
        <v>822</v>
      </c>
      <c r="I156" s="16"/>
      <c r="J156" s="238">
        <v>0</v>
      </c>
      <c r="K156" s="21"/>
      <c r="L156" s="238" t="s">
        <v>822</v>
      </c>
      <c r="M156" s="16"/>
      <c r="O156" s="191"/>
    </row>
    <row r="157" spans="3:15" ht="15.75" customHeight="1">
      <c r="C157" s="5" t="s">
        <v>585</v>
      </c>
      <c r="H157" s="238">
        <v>60.702</v>
      </c>
      <c r="I157" s="16"/>
      <c r="J157" s="238">
        <v>0</v>
      </c>
      <c r="K157" s="21"/>
      <c r="L157" s="238">
        <v>60.702</v>
      </c>
      <c r="M157" s="16"/>
      <c r="O157" s="191"/>
    </row>
    <row r="158" spans="3:15" ht="15.75" customHeight="1">
      <c r="C158" s="5" t="s">
        <v>743</v>
      </c>
      <c r="H158" s="238">
        <v>34.54</v>
      </c>
      <c r="I158" s="16"/>
      <c r="J158" s="238">
        <v>0</v>
      </c>
      <c r="K158" s="21"/>
      <c r="L158" s="238">
        <v>34.54</v>
      </c>
      <c r="M158" s="16"/>
      <c r="O158" s="191"/>
    </row>
    <row r="159" spans="3:15" ht="15.75" customHeight="1">
      <c r="C159" s="5" t="s">
        <v>85</v>
      </c>
      <c r="H159" s="238">
        <v>4645.411</v>
      </c>
      <c r="I159" s="16"/>
      <c r="J159" s="238">
        <v>-23.662</v>
      </c>
      <c r="K159" s="16"/>
      <c r="L159" s="238">
        <v>4621.749</v>
      </c>
      <c r="M159" s="16"/>
      <c r="O159" s="191"/>
    </row>
    <row r="160" spans="3:15" ht="33" customHeight="1">
      <c r="C160" s="5" t="s">
        <v>448</v>
      </c>
      <c r="H160" s="238">
        <v>75.252</v>
      </c>
      <c r="I160" s="16"/>
      <c r="J160" s="238">
        <v>0</v>
      </c>
      <c r="K160" s="16"/>
      <c r="L160" s="238">
        <v>75.252</v>
      </c>
      <c r="M160" s="16"/>
      <c r="O160" s="191"/>
    </row>
    <row r="161" spans="3:15" ht="15.75" customHeight="1">
      <c r="C161" s="5" t="s">
        <v>291</v>
      </c>
      <c r="H161" s="238" t="s">
        <v>822</v>
      </c>
      <c r="I161" s="16"/>
      <c r="J161" s="238">
        <v>0</v>
      </c>
      <c r="K161" s="21"/>
      <c r="L161" s="238" t="s">
        <v>822</v>
      </c>
      <c r="M161" s="16"/>
      <c r="O161" s="191"/>
    </row>
    <row r="162" spans="3:15" ht="15.75" customHeight="1">
      <c r="C162" s="5" t="s">
        <v>88</v>
      </c>
      <c r="H162" s="238">
        <v>1062.191</v>
      </c>
      <c r="I162" s="16"/>
      <c r="J162" s="238">
        <v>0</v>
      </c>
      <c r="K162" s="2"/>
      <c r="L162" s="238">
        <v>1062.191</v>
      </c>
      <c r="M162" s="16"/>
      <c r="O162" s="191"/>
    </row>
    <row r="163" spans="3:15" ht="15.75" customHeight="1">
      <c r="C163" s="5" t="s">
        <v>266</v>
      </c>
      <c r="H163" s="238">
        <v>39508.80097547</v>
      </c>
      <c r="I163" s="16"/>
      <c r="J163" s="238">
        <v>-22879.2</v>
      </c>
      <c r="K163" s="2"/>
      <c r="L163" s="238">
        <v>16629.60097547</v>
      </c>
      <c r="M163" s="16"/>
      <c r="O163" s="191"/>
    </row>
    <row r="164" spans="3:15" ht="15.75" customHeight="1">
      <c r="C164" s="272" t="s">
        <v>223</v>
      </c>
      <c r="D164" s="42"/>
      <c r="E164" s="42"/>
      <c r="F164" s="42"/>
      <c r="G164" s="42"/>
      <c r="H164" s="238">
        <v>2.680823</v>
      </c>
      <c r="I164" s="72"/>
      <c r="J164" s="238">
        <v>0</v>
      </c>
      <c r="K164" s="73"/>
      <c r="L164" s="238">
        <v>2.680823</v>
      </c>
      <c r="M164" s="72"/>
      <c r="O164" s="191"/>
    </row>
    <row r="165" spans="3:15" ht="15.75" customHeight="1">
      <c r="C165" s="272" t="s">
        <v>405</v>
      </c>
      <c r="D165" s="42"/>
      <c r="E165" s="42"/>
      <c r="F165" s="42"/>
      <c r="G165" s="42"/>
      <c r="H165" s="238">
        <v>1200</v>
      </c>
      <c r="I165" s="72"/>
      <c r="J165" s="238">
        <v>0</v>
      </c>
      <c r="K165" s="73"/>
      <c r="L165" s="238">
        <v>1200</v>
      </c>
      <c r="M165" s="72"/>
      <c r="O165" s="191"/>
    </row>
    <row r="166" spans="3:15" ht="15.75" customHeight="1">
      <c r="C166" s="5" t="s">
        <v>554</v>
      </c>
      <c r="D166" s="42"/>
      <c r="E166" s="42"/>
      <c r="F166" s="42"/>
      <c r="G166" s="42"/>
      <c r="H166" s="238">
        <v>26693.557</v>
      </c>
      <c r="I166" s="72"/>
      <c r="J166" s="238">
        <v>0</v>
      </c>
      <c r="K166" s="73"/>
      <c r="L166" s="238">
        <v>26693.557</v>
      </c>
      <c r="M166" s="72"/>
      <c r="O166" s="191"/>
    </row>
    <row r="167" spans="3:15" s="42" customFormat="1" ht="15.75" customHeight="1">
      <c r="C167" s="272" t="s">
        <v>0</v>
      </c>
      <c r="H167" s="238">
        <v>36.584</v>
      </c>
      <c r="I167" s="72"/>
      <c r="J167" s="238">
        <v>0</v>
      </c>
      <c r="K167" s="73"/>
      <c r="L167" s="238">
        <v>36.584</v>
      </c>
      <c r="M167" s="72"/>
      <c r="O167" s="273"/>
    </row>
    <row r="168" spans="3:15" s="42" customFormat="1" ht="15.75" customHeight="1">
      <c r="C168" s="5" t="s">
        <v>264</v>
      </c>
      <c r="H168" s="238" t="s">
        <v>822</v>
      </c>
      <c r="I168" s="72"/>
      <c r="J168" s="238">
        <v>0</v>
      </c>
      <c r="K168" s="73"/>
      <c r="L168" s="238" t="s">
        <v>822</v>
      </c>
      <c r="M168" s="72"/>
      <c r="O168" s="273"/>
    </row>
    <row r="169" spans="3:15" ht="15.75" customHeight="1">
      <c r="C169" s="5" t="s">
        <v>49</v>
      </c>
      <c r="H169" s="238">
        <v>437.1</v>
      </c>
      <c r="I169" s="16"/>
      <c r="J169" s="238">
        <v>0</v>
      </c>
      <c r="K169" s="21"/>
      <c r="L169" s="238">
        <v>437.1</v>
      </c>
      <c r="M169" s="16"/>
      <c r="O169" s="191"/>
    </row>
    <row r="170" spans="3:15" ht="15.75" customHeight="1">
      <c r="C170" s="5" t="s">
        <v>695</v>
      </c>
      <c r="H170" s="238">
        <v>266.2624572</v>
      </c>
      <c r="I170" s="16"/>
      <c r="J170" s="238">
        <v>0</v>
      </c>
      <c r="K170" s="21"/>
      <c r="L170" s="238">
        <v>266.2624572</v>
      </c>
      <c r="M170" s="16"/>
      <c r="O170" s="191"/>
    </row>
    <row r="171" spans="3:15" ht="15.75" customHeight="1">
      <c r="C171" s="5" t="s">
        <v>185</v>
      </c>
      <c r="H171" s="238">
        <v>2.912</v>
      </c>
      <c r="I171" s="16"/>
      <c r="J171" s="238">
        <v>0</v>
      </c>
      <c r="K171" s="21"/>
      <c r="L171" s="238">
        <v>2.912</v>
      </c>
      <c r="M171" s="16"/>
      <c r="O171" s="191"/>
    </row>
    <row r="172" spans="3:15" ht="30.75" customHeight="1">
      <c r="C172" s="5" t="s">
        <v>1</v>
      </c>
      <c r="H172" s="238">
        <v>799.289</v>
      </c>
      <c r="I172" s="16"/>
      <c r="J172" s="238">
        <v>-348.667</v>
      </c>
      <c r="K172" s="21"/>
      <c r="L172" s="238">
        <v>450.622</v>
      </c>
      <c r="M172" s="16"/>
      <c r="O172" s="191"/>
    </row>
    <row r="173" spans="3:15" ht="15.75" customHeight="1">
      <c r="C173" s="5" t="s">
        <v>499</v>
      </c>
      <c r="H173" s="238">
        <v>35.255</v>
      </c>
      <c r="I173" s="16"/>
      <c r="J173" s="238">
        <v>0</v>
      </c>
      <c r="K173" s="21"/>
      <c r="L173" s="238">
        <v>35.255</v>
      </c>
      <c r="M173" s="16"/>
      <c r="O173" s="191"/>
    </row>
    <row r="174" spans="3:15" ht="15.75" customHeight="1">
      <c r="C174" s="5" t="s">
        <v>186</v>
      </c>
      <c r="H174" s="238"/>
      <c r="I174" s="16"/>
      <c r="J174" s="238"/>
      <c r="K174" s="21"/>
      <c r="L174" s="238"/>
      <c r="M174" s="16"/>
      <c r="O174" s="191"/>
    </row>
    <row r="175" spans="3:15" ht="15.75" customHeight="1">
      <c r="C175" s="5" t="s">
        <v>187</v>
      </c>
      <c r="H175" s="238">
        <v>3.726</v>
      </c>
      <c r="I175" s="16"/>
      <c r="J175" s="238">
        <v>0</v>
      </c>
      <c r="K175" s="21"/>
      <c r="L175" s="238">
        <v>3.726</v>
      </c>
      <c r="M175" s="16"/>
      <c r="O175" s="191"/>
    </row>
    <row r="176" spans="3:15" ht="15.75" customHeight="1">
      <c r="C176" s="5" t="s">
        <v>271</v>
      </c>
      <c r="H176" s="238">
        <v>15.839</v>
      </c>
      <c r="I176" s="16"/>
      <c r="J176" s="238">
        <v>0</v>
      </c>
      <c r="K176" s="21"/>
      <c r="L176" s="238">
        <v>15.839</v>
      </c>
      <c r="M176" s="16"/>
      <c r="O176" s="191"/>
    </row>
    <row r="177" spans="3:15" ht="15.75" customHeight="1">
      <c r="C177" s="5" t="s">
        <v>188</v>
      </c>
      <c r="H177" s="238">
        <v>2.442</v>
      </c>
      <c r="I177" s="16"/>
      <c r="J177" s="238">
        <v>0</v>
      </c>
      <c r="K177" s="21"/>
      <c r="L177" s="238">
        <v>2.442</v>
      </c>
      <c r="M177" s="16"/>
      <c r="O177" s="191"/>
    </row>
    <row r="178" spans="3:15" ht="15.75" customHeight="1">
      <c r="C178" s="5" t="s">
        <v>568</v>
      </c>
      <c r="H178" s="238">
        <v>29.839</v>
      </c>
      <c r="I178" s="16"/>
      <c r="J178" s="238">
        <v>0</v>
      </c>
      <c r="K178" s="21"/>
      <c r="L178" s="238">
        <v>29.839</v>
      </c>
      <c r="M178" s="16"/>
      <c r="O178" s="191"/>
    </row>
    <row r="179" spans="3:15" ht="15.75" customHeight="1">
      <c r="C179" s="5" t="s">
        <v>207</v>
      </c>
      <c r="H179" s="238">
        <v>12.435</v>
      </c>
      <c r="I179" s="16"/>
      <c r="J179" s="238">
        <v>0</v>
      </c>
      <c r="K179" s="21"/>
      <c r="L179" s="238">
        <v>12.435</v>
      </c>
      <c r="M179" s="16"/>
      <c r="N179" s="257"/>
      <c r="O179" s="191"/>
    </row>
    <row r="180" spans="3:15" ht="30.75" customHeight="1">
      <c r="C180" s="5" t="s">
        <v>750</v>
      </c>
      <c r="H180" s="238">
        <v>6.43611376</v>
      </c>
      <c r="I180" s="16"/>
      <c r="J180" s="238">
        <v>0</v>
      </c>
      <c r="K180" s="21"/>
      <c r="L180" s="238">
        <v>6.43611376</v>
      </c>
      <c r="M180" s="16"/>
      <c r="N180" s="257"/>
      <c r="O180" s="191"/>
    </row>
    <row r="181" spans="3:15" ht="15.75" customHeight="1">
      <c r="C181" s="5" t="s">
        <v>189</v>
      </c>
      <c r="H181" s="238"/>
      <c r="I181" s="16"/>
      <c r="J181" s="238"/>
      <c r="K181" s="21"/>
      <c r="L181" s="238"/>
      <c r="M181" s="16"/>
      <c r="N181" s="257"/>
      <c r="O181" s="191"/>
    </row>
    <row r="182" spans="3:15" ht="15.75" customHeight="1">
      <c r="C182" s="5" t="s">
        <v>844</v>
      </c>
      <c r="H182" s="238">
        <v>13.753</v>
      </c>
      <c r="I182" s="16"/>
      <c r="J182" s="238">
        <v>0</v>
      </c>
      <c r="K182" s="21"/>
      <c r="L182" s="238">
        <v>13.753</v>
      </c>
      <c r="M182" s="16"/>
      <c r="O182" s="191"/>
    </row>
    <row r="183" spans="3:15" ht="15.75" customHeight="1">
      <c r="C183" s="5" t="s">
        <v>356</v>
      </c>
      <c r="H183" s="238">
        <v>0.55</v>
      </c>
      <c r="I183" s="16"/>
      <c r="J183" s="238">
        <v>0</v>
      </c>
      <c r="K183" s="21"/>
      <c r="L183" s="238">
        <v>0.55</v>
      </c>
      <c r="M183" s="16"/>
      <c r="O183" s="191"/>
    </row>
    <row r="184" spans="3:15" ht="15.75" customHeight="1">
      <c r="C184" s="5" t="s">
        <v>233</v>
      </c>
      <c r="H184" s="238">
        <v>0.537</v>
      </c>
      <c r="I184" s="16"/>
      <c r="J184" s="238">
        <v>0</v>
      </c>
      <c r="K184" s="16"/>
      <c r="L184" s="238">
        <v>0.537</v>
      </c>
      <c r="M184" s="16"/>
      <c r="O184" s="191"/>
    </row>
    <row r="185" spans="3:15" ht="15.75" customHeight="1">
      <c r="C185" s="5" t="s">
        <v>888</v>
      </c>
      <c r="H185" s="238">
        <v>1423.653</v>
      </c>
      <c r="I185" s="16"/>
      <c r="J185" s="238">
        <v>-490.144</v>
      </c>
      <c r="K185" s="16"/>
      <c r="L185" s="238">
        <v>933.509</v>
      </c>
      <c r="M185" s="16"/>
      <c r="O185" s="191"/>
    </row>
    <row r="186" spans="3:15" ht="15.75" customHeight="1">
      <c r="C186" s="5" t="s">
        <v>213</v>
      </c>
      <c r="H186" s="238">
        <v>116.08608425</v>
      </c>
      <c r="I186" s="16"/>
      <c r="J186" s="238" t="s">
        <v>822</v>
      </c>
      <c r="K186" s="21"/>
      <c r="L186" s="238">
        <v>116.08281859</v>
      </c>
      <c r="M186" s="16"/>
      <c r="O186" s="191"/>
    </row>
    <row r="187" spans="3:15" ht="15.75" customHeight="1">
      <c r="C187" s="5" t="s">
        <v>27</v>
      </c>
      <c r="H187" s="238">
        <v>1982.207</v>
      </c>
      <c r="I187" s="16"/>
      <c r="J187" s="238">
        <v>0</v>
      </c>
      <c r="K187" s="21"/>
      <c r="L187" s="238">
        <v>1982.207</v>
      </c>
      <c r="M187" s="16"/>
      <c r="O187" s="191"/>
    </row>
    <row r="188" spans="3:15" ht="15.75" customHeight="1">
      <c r="C188" s="5" t="s">
        <v>463</v>
      </c>
      <c r="H188" s="238">
        <v>1903.6014131099998</v>
      </c>
      <c r="I188" s="16"/>
      <c r="J188" s="238">
        <v>0</v>
      </c>
      <c r="K188" s="21"/>
      <c r="L188" s="238">
        <v>1903.6014131099998</v>
      </c>
      <c r="M188" s="16"/>
      <c r="O188" s="191"/>
    </row>
    <row r="189" spans="3:15" ht="30.75" customHeight="1">
      <c r="C189" s="5" t="s">
        <v>605</v>
      </c>
      <c r="H189" s="238">
        <v>9.329</v>
      </c>
      <c r="I189" s="16"/>
      <c r="J189" s="238">
        <v>0</v>
      </c>
      <c r="K189" s="21"/>
      <c r="L189" s="238">
        <v>9.329</v>
      </c>
      <c r="M189" s="16"/>
      <c r="O189" s="191"/>
    </row>
    <row r="190" spans="3:15" ht="15.75" customHeight="1">
      <c r="C190" s="5" t="s">
        <v>677</v>
      </c>
      <c r="H190" s="238">
        <v>643.043</v>
      </c>
      <c r="I190" s="16"/>
      <c r="J190" s="238">
        <v>0</v>
      </c>
      <c r="K190" s="21"/>
      <c r="L190" s="238">
        <v>643.043</v>
      </c>
      <c r="M190" s="16"/>
      <c r="O190" s="191"/>
    </row>
    <row r="191" spans="3:15" ht="15.75" customHeight="1">
      <c r="C191" s="5" t="s">
        <v>563</v>
      </c>
      <c r="H191" s="238">
        <v>19.7559935</v>
      </c>
      <c r="I191" s="16"/>
      <c r="J191" s="238">
        <v>0</v>
      </c>
      <c r="K191" s="21"/>
      <c r="L191" s="238">
        <v>19.7559935</v>
      </c>
      <c r="M191" s="16"/>
      <c r="O191" s="191"/>
    </row>
    <row r="192" spans="3:15" ht="15.75" customHeight="1">
      <c r="C192" s="5" t="s">
        <v>239</v>
      </c>
      <c r="H192" s="238">
        <v>36.805101979999996</v>
      </c>
      <c r="I192" s="16"/>
      <c r="J192" s="238">
        <v>0</v>
      </c>
      <c r="K192" s="21"/>
      <c r="L192" s="238">
        <v>36.805101979999996</v>
      </c>
      <c r="M192" s="16"/>
      <c r="O192" s="191"/>
    </row>
    <row r="193" spans="3:15" ht="15.75" customHeight="1">
      <c r="C193" s="5" t="s">
        <v>203</v>
      </c>
      <c r="H193" s="238">
        <v>68.137</v>
      </c>
      <c r="I193" s="16"/>
      <c r="J193" s="238" t="s">
        <v>822</v>
      </c>
      <c r="K193" s="21"/>
      <c r="L193" s="238">
        <v>68.121</v>
      </c>
      <c r="M193" s="16"/>
      <c r="O193" s="191"/>
    </row>
    <row r="194" spans="3:15" ht="30.75" customHeight="1">
      <c r="C194" s="5" t="s">
        <v>151</v>
      </c>
      <c r="H194" s="238">
        <v>79107.556</v>
      </c>
      <c r="I194" s="16"/>
      <c r="J194" s="238">
        <v>0</v>
      </c>
      <c r="K194" s="21"/>
      <c r="L194" s="238">
        <v>79107.556</v>
      </c>
      <c r="M194" s="16"/>
      <c r="O194" s="191"/>
    </row>
    <row r="195" spans="3:15" ht="15.75" customHeight="1">
      <c r="C195" s="5" t="s">
        <v>500</v>
      </c>
      <c r="H195" s="238">
        <v>1541.643</v>
      </c>
      <c r="I195" s="16"/>
      <c r="J195" s="238">
        <v>0</v>
      </c>
      <c r="K195" s="21"/>
      <c r="L195" s="238">
        <v>1541.643</v>
      </c>
      <c r="M195" s="16"/>
      <c r="O195" s="191"/>
    </row>
    <row r="196" spans="1:15" ht="17.25" customHeight="1">
      <c r="A196" s="42"/>
      <c r="B196" s="42"/>
      <c r="C196" s="449" t="s">
        <v>103</v>
      </c>
      <c r="D196" s="448"/>
      <c r="E196" s="448"/>
      <c r="F196" s="448"/>
      <c r="G196" s="448"/>
      <c r="H196" s="450">
        <v>43.242</v>
      </c>
      <c r="I196" s="451"/>
      <c r="J196" s="450">
        <v>-11.447</v>
      </c>
      <c r="K196" s="452"/>
      <c r="L196" s="450">
        <v>31.795</v>
      </c>
      <c r="M196" s="451"/>
      <c r="O196" s="191"/>
    </row>
    <row r="197" spans="3:15" ht="17.25" customHeight="1">
      <c r="C197" s="5" t="s">
        <v>340</v>
      </c>
      <c r="H197" s="238">
        <v>7.774</v>
      </c>
      <c r="I197" s="16"/>
      <c r="J197" s="238">
        <v>0</v>
      </c>
      <c r="K197" s="21"/>
      <c r="L197" s="238">
        <v>7.774</v>
      </c>
      <c r="M197" s="16"/>
      <c r="O197" s="191"/>
    </row>
    <row r="198" spans="3:15" ht="17.25" customHeight="1">
      <c r="C198" s="5" t="s">
        <v>506</v>
      </c>
      <c r="H198" s="238">
        <v>124.351</v>
      </c>
      <c r="I198" s="16"/>
      <c r="J198" s="238">
        <v>0</v>
      </c>
      <c r="K198" s="21"/>
      <c r="L198" s="238">
        <v>124.351</v>
      </c>
      <c r="M198" s="16"/>
      <c r="O198" s="191"/>
    </row>
    <row r="199" spans="3:15" ht="17.25" customHeight="1">
      <c r="C199" s="5" t="s">
        <v>460</v>
      </c>
      <c r="H199" s="238">
        <v>4822.358</v>
      </c>
      <c r="I199" s="16"/>
      <c r="J199" s="238">
        <v>0</v>
      </c>
      <c r="K199" s="21"/>
      <c r="L199" s="238">
        <v>4822.358</v>
      </c>
      <c r="M199" s="16"/>
      <c r="O199" s="191"/>
    </row>
    <row r="200" spans="3:15" ht="17.25" customHeight="1">
      <c r="C200" s="5" t="s">
        <v>14</v>
      </c>
      <c r="H200" s="238">
        <v>185.848</v>
      </c>
      <c r="I200" s="16"/>
      <c r="J200" s="238">
        <v>-12.651</v>
      </c>
      <c r="K200" s="21"/>
      <c r="L200" s="238">
        <v>173.197</v>
      </c>
      <c r="M200" s="16"/>
      <c r="O200" s="191"/>
    </row>
    <row r="201" spans="1:15" ht="17.25" customHeight="1">
      <c r="A201" s="42"/>
      <c r="B201" s="42"/>
      <c r="C201" s="449"/>
      <c r="D201" s="448"/>
      <c r="E201" s="448"/>
      <c r="F201" s="448"/>
      <c r="G201" s="448"/>
      <c r="H201" s="453"/>
      <c r="I201" s="451"/>
      <c r="J201" s="453"/>
      <c r="K201" s="452"/>
      <c r="L201" s="453"/>
      <c r="M201" s="451"/>
      <c r="O201" s="191"/>
    </row>
    <row r="202" spans="1:15" ht="17.25" customHeight="1">
      <c r="A202" s="42"/>
      <c r="B202" s="42"/>
      <c r="C202" s="449"/>
      <c r="D202" s="448"/>
      <c r="E202" s="448"/>
      <c r="F202" s="448"/>
      <c r="G202" s="448"/>
      <c r="H202" s="453"/>
      <c r="I202" s="451"/>
      <c r="J202" s="453"/>
      <c r="K202" s="452"/>
      <c r="L202" s="453"/>
      <c r="M202" s="451"/>
      <c r="O202" s="191"/>
    </row>
    <row r="203" spans="1:15" ht="17.25" customHeight="1">
      <c r="A203" s="42"/>
      <c r="B203" s="42"/>
      <c r="C203" s="449"/>
      <c r="D203" s="448"/>
      <c r="E203" s="448"/>
      <c r="F203" s="448"/>
      <c r="G203" s="448"/>
      <c r="H203" s="453"/>
      <c r="I203" s="451"/>
      <c r="J203" s="453"/>
      <c r="K203" s="452"/>
      <c r="L203" s="453"/>
      <c r="M203" s="451"/>
      <c r="O203" s="191"/>
    </row>
    <row r="204" spans="1:15" ht="17.25" customHeight="1">
      <c r="A204" s="42"/>
      <c r="B204" s="42"/>
      <c r="C204" s="449"/>
      <c r="D204" s="448"/>
      <c r="E204" s="448"/>
      <c r="F204" s="448"/>
      <c r="G204" s="448"/>
      <c r="H204" s="453"/>
      <c r="I204" s="451"/>
      <c r="J204" s="453"/>
      <c r="K204" s="452"/>
      <c r="L204" s="453"/>
      <c r="M204" s="451"/>
      <c r="O204" s="191"/>
    </row>
    <row r="205" spans="3:15" s="42" customFormat="1" ht="17.25" customHeight="1">
      <c r="C205" s="449"/>
      <c r="D205" s="448"/>
      <c r="E205" s="448"/>
      <c r="F205" s="448"/>
      <c r="G205" s="448"/>
      <c r="H205" s="453"/>
      <c r="I205" s="451"/>
      <c r="J205" s="453"/>
      <c r="K205" s="452"/>
      <c r="L205" s="453"/>
      <c r="M205" s="451"/>
      <c r="O205" s="273"/>
    </row>
    <row r="206" spans="1:13" ht="21.75" customHeight="1" thickBot="1">
      <c r="A206" s="65"/>
      <c r="B206" s="176"/>
      <c r="C206" s="439"/>
      <c r="D206" s="65"/>
      <c r="E206" s="65"/>
      <c r="F206" s="65"/>
      <c r="G206" s="65"/>
      <c r="H206" s="434"/>
      <c r="I206" s="434"/>
      <c r="J206" s="434"/>
      <c r="K206" s="434"/>
      <c r="L206" s="434"/>
      <c r="M206" s="434"/>
    </row>
    <row r="207" spans="1:13" s="274" customFormat="1" ht="27.75" customHeight="1" thickBot="1" thickTop="1">
      <c r="A207" s="298"/>
      <c r="B207" s="352" t="s">
        <v>141</v>
      </c>
      <c r="C207" s="352"/>
      <c r="D207" s="276"/>
      <c r="E207" s="277"/>
      <c r="F207" s="277"/>
      <c r="G207" s="277"/>
      <c r="H207" s="277"/>
      <c r="I207" s="279"/>
      <c r="J207" s="277"/>
      <c r="K207" s="277"/>
      <c r="L207" s="277"/>
      <c r="M207" s="276">
        <v>11</v>
      </c>
    </row>
    <row r="208" spans="1:13" ht="15.75" thickTop="1">
      <c r="A208" s="483" t="s">
        <v>130</v>
      </c>
      <c r="B208" s="483"/>
      <c r="C208" s="483"/>
      <c r="D208" s="483"/>
      <c r="E208" s="483"/>
      <c r="F208" s="483"/>
      <c r="G208" s="509"/>
      <c r="H208" s="365" t="s">
        <v>129</v>
      </c>
      <c r="I208" s="366"/>
      <c r="J208" s="366"/>
      <c r="K208" s="366"/>
      <c r="L208" s="366"/>
      <c r="M208" s="366"/>
    </row>
    <row r="209" spans="1:13" ht="14.25" customHeight="1">
      <c r="A209" s="510"/>
      <c r="B209" s="510"/>
      <c r="C209" s="510"/>
      <c r="D209" s="510"/>
      <c r="E209" s="510"/>
      <c r="F209" s="510"/>
      <c r="G209" s="511"/>
      <c r="H209" s="514" t="s">
        <v>83</v>
      </c>
      <c r="I209" s="514"/>
      <c r="J209" s="514" t="s">
        <v>84</v>
      </c>
      <c r="K209" s="514"/>
      <c r="L209" s="515" t="s">
        <v>235</v>
      </c>
      <c r="M209" s="516"/>
    </row>
    <row r="210" spans="1:13" ht="16.5" customHeight="1">
      <c r="A210" s="512"/>
      <c r="B210" s="512"/>
      <c r="C210" s="512"/>
      <c r="D210" s="512"/>
      <c r="E210" s="512"/>
      <c r="F210" s="512"/>
      <c r="G210" s="513"/>
      <c r="H210" s="505"/>
      <c r="I210" s="505"/>
      <c r="J210" s="505"/>
      <c r="K210" s="505"/>
      <c r="L210" s="517"/>
      <c r="M210" s="518"/>
    </row>
    <row r="211" spans="1:12" ht="24" customHeight="1">
      <c r="A211" s="28"/>
      <c r="B211" s="100" t="s">
        <v>732</v>
      </c>
      <c r="H211" s="9"/>
      <c r="J211" s="9"/>
      <c r="L211" s="9"/>
    </row>
    <row r="212" spans="2:15" ht="18" customHeight="1">
      <c r="B212" s="53" t="s">
        <v>663</v>
      </c>
      <c r="E212" s="28"/>
      <c r="H212" s="9"/>
      <c r="J212" s="9"/>
      <c r="L212" s="9"/>
      <c r="O212" s="191"/>
    </row>
    <row r="213" spans="3:15" ht="18.75" customHeight="1">
      <c r="C213" s="5" t="s">
        <v>538</v>
      </c>
      <c r="H213" s="238">
        <v>2592.1193827800003</v>
      </c>
      <c r="I213" s="16"/>
      <c r="J213" s="238">
        <v>0</v>
      </c>
      <c r="K213" s="21"/>
      <c r="L213" s="238">
        <v>2592.1193827800003</v>
      </c>
      <c r="M213" s="16"/>
      <c r="O213" s="191"/>
    </row>
    <row r="214" spans="3:15" ht="18.75" customHeight="1">
      <c r="C214" s="5" t="s">
        <v>574</v>
      </c>
      <c r="H214" s="238">
        <v>561.224</v>
      </c>
      <c r="I214" s="16"/>
      <c r="J214" s="238">
        <v>-195</v>
      </c>
      <c r="K214" s="21"/>
      <c r="L214" s="238">
        <v>366.224</v>
      </c>
      <c r="M214" s="16"/>
      <c r="O214" s="191"/>
    </row>
    <row r="215" spans="3:15" ht="18.75" customHeight="1">
      <c r="C215" s="87" t="s">
        <v>117</v>
      </c>
      <c r="H215" s="238">
        <v>2752.471</v>
      </c>
      <c r="I215" s="16"/>
      <c r="J215" s="238">
        <v>-720</v>
      </c>
      <c r="K215" s="21"/>
      <c r="L215" s="238">
        <v>2032.471</v>
      </c>
      <c r="M215" s="16"/>
      <c r="O215" s="191"/>
    </row>
    <row r="216" spans="3:15" ht="18.75" customHeight="1">
      <c r="C216" s="87" t="s">
        <v>715</v>
      </c>
      <c r="H216" s="238">
        <v>585.7779797999999</v>
      </c>
      <c r="I216" s="16"/>
      <c r="J216" s="238">
        <v>-20</v>
      </c>
      <c r="K216" s="21"/>
      <c r="L216" s="238">
        <v>565.7779797999999</v>
      </c>
      <c r="M216" s="16"/>
      <c r="O216" s="191"/>
    </row>
    <row r="217" spans="3:15" ht="15.75" customHeight="1">
      <c r="C217" s="87"/>
      <c r="H217" s="423"/>
      <c r="I217" s="16"/>
      <c r="J217" s="423"/>
      <c r="K217" s="21"/>
      <c r="L217" s="423"/>
      <c r="M217" s="16"/>
      <c r="O217" s="191"/>
    </row>
    <row r="218" spans="3:15" ht="15" customHeight="1">
      <c r="C218" s="5" t="s">
        <v>716</v>
      </c>
      <c r="H218" s="238">
        <v>41.402</v>
      </c>
      <c r="I218" s="16"/>
      <c r="J218" s="238">
        <v>0</v>
      </c>
      <c r="K218" s="21"/>
      <c r="L218" s="238">
        <v>41.402</v>
      </c>
      <c r="M218" s="16"/>
      <c r="O218" s="191"/>
    </row>
    <row r="219" spans="1:15" ht="15" customHeight="1">
      <c r="A219" s="51"/>
      <c r="B219" s="51" t="s">
        <v>318</v>
      </c>
      <c r="C219" s="51"/>
      <c r="D219" s="51"/>
      <c r="E219" s="51"/>
      <c r="F219" s="51"/>
      <c r="G219" s="51"/>
      <c r="H219" s="380">
        <v>4337365.694263727</v>
      </c>
      <c r="I219" s="381"/>
      <c r="J219" s="380">
        <v>-150274.56465143999</v>
      </c>
      <c r="K219" s="382"/>
      <c r="L219" s="380">
        <v>4187090.1296122875</v>
      </c>
      <c r="M219" s="382"/>
      <c r="O219" s="191"/>
    </row>
    <row r="220" spans="2:13" ht="21.75" customHeight="1" thickBot="1">
      <c r="B220" s="51" t="s">
        <v>429</v>
      </c>
      <c r="C220" s="5"/>
      <c r="H220" s="155">
        <v>4438371.976245797</v>
      </c>
      <c r="I220" s="189"/>
      <c r="J220" s="155">
        <v>-150293.24665144</v>
      </c>
      <c r="K220" s="189"/>
      <c r="L220" s="155">
        <v>4288078.729594357</v>
      </c>
      <c r="M220" s="189"/>
    </row>
    <row r="221" spans="1:13" ht="21.75" customHeight="1" thickBot="1" thickTop="1">
      <c r="A221" s="65"/>
      <c r="B221" s="176"/>
      <c r="C221" s="439"/>
      <c r="D221" s="65"/>
      <c r="E221" s="65"/>
      <c r="F221" s="65"/>
      <c r="G221" s="65"/>
      <c r="H221" s="434"/>
      <c r="I221" s="434"/>
      <c r="J221" s="434"/>
      <c r="K221" s="434"/>
      <c r="L221" s="434"/>
      <c r="M221" s="434"/>
    </row>
    <row r="222" spans="1:13" ht="33.75" customHeight="1" thickTop="1">
      <c r="A222" s="91" t="s">
        <v>601</v>
      </c>
      <c r="B222" s="91"/>
      <c r="C222" s="92"/>
      <c r="D222" s="92"/>
      <c r="E222" s="42"/>
      <c r="F222" s="42"/>
      <c r="G222" s="42"/>
      <c r="H222" s="42"/>
      <c r="I222" s="42"/>
      <c r="J222" s="42"/>
      <c r="K222" s="42"/>
      <c r="L222" s="188"/>
      <c r="M222" s="42"/>
    </row>
    <row r="223" spans="1:13" ht="15">
      <c r="A223" s="53"/>
      <c r="B223" s="93" t="s">
        <v>50</v>
      </c>
      <c r="C223" s="53"/>
      <c r="D223" s="53"/>
      <c r="E223" s="53"/>
      <c r="F223" s="53"/>
      <c r="G223" s="53"/>
      <c r="H223" s="190"/>
      <c r="I223" s="53"/>
      <c r="J223" s="53"/>
      <c r="K223" s="53"/>
      <c r="L223" s="54"/>
      <c r="M223" s="53"/>
    </row>
    <row r="224" spans="1:13" ht="15.75" customHeight="1">
      <c r="A224" s="53"/>
      <c r="B224" s="53"/>
      <c r="C224" s="93" t="s">
        <v>894</v>
      </c>
      <c r="D224" s="53"/>
      <c r="E224" s="53"/>
      <c r="F224" s="53"/>
      <c r="G224" s="53"/>
      <c r="H224" s="53"/>
      <c r="I224" s="53"/>
      <c r="J224" s="53"/>
      <c r="K224" s="105">
        <v>15</v>
      </c>
      <c r="L224" s="94">
        <v>244.9316109</v>
      </c>
      <c r="M224" s="53"/>
    </row>
    <row r="225" spans="1:13" ht="15.75" customHeight="1">
      <c r="A225" s="53"/>
      <c r="B225" s="53"/>
      <c r="C225" s="93" t="s">
        <v>389</v>
      </c>
      <c r="D225" s="53"/>
      <c r="E225" s="53"/>
      <c r="F225" s="53"/>
      <c r="G225" s="53"/>
      <c r="H225" s="53"/>
      <c r="I225" s="53"/>
      <c r="J225" s="53"/>
      <c r="K225" s="105">
        <v>16</v>
      </c>
      <c r="L225" s="94">
        <v>65.088136</v>
      </c>
      <c r="M225" s="53"/>
    </row>
    <row r="226" spans="1:13" ht="15.75" customHeight="1">
      <c r="A226" s="53"/>
      <c r="B226" s="53"/>
      <c r="C226" s="93" t="s">
        <v>24</v>
      </c>
      <c r="D226" s="53"/>
      <c r="E226" s="53"/>
      <c r="F226" s="53"/>
      <c r="G226" s="53"/>
      <c r="H226" s="53"/>
      <c r="I226" s="53"/>
      <c r="J226" s="53"/>
      <c r="K226" s="105">
        <v>17</v>
      </c>
      <c r="L226" s="94">
        <v>174.589462</v>
      </c>
      <c r="M226" s="53"/>
    </row>
    <row r="227" spans="1:13" ht="15.75" customHeight="1">
      <c r="A227" s="53"/>
      <c r="B227" s="53"/>
      <c r="C227" s="93" t="s">
        <v>317</v>
      </c>
      <c r="D227" s="53"/>
      <c r="E227" s="53"/>
      <c r="F227" s="53"/>
      <c r="G227" s="53"/>
      <c r="H227" s="53"/>
      <c r="I227" s="53"/>
      <c r="J227" s="53"/>
      <c r="K227" s="95"/>
      <c r="L227" s="94">
        <v>11.433835199999919</v>
      </c>
      <c r="M227" s="53"/>
    </row>
    <row r="228" spans="1:13" ht="18" customHeight="1" thickBot="1">
      <c r="A228" s="53"/>
      <c r="B228" s="93" t="s">
        <v>495</v>
      </c>
      <c r="C228" s="53"/>
      <c r="D228" s="53"/>
      <c r="E228" s="53"/>
      <c r="F228" s="53"/>
      <c r="G228" s="53"/>
      <c r="H228" s="53"/>
      <c r="I228" s="53"/>
      <c r="J228" s="53"/>
      <c r="K228" s="53"/>
      <c r="L228" s="96">
        <v>496.0430441</v>
      </c>
      <c r="M228" s="97"/>
    </row>
    <row r="229" spans="1:13" ht="33.75" customHeight="1" thickTop="1">
      <c r="A229" s="53"/>
      <c r="B229" s="93" t="s">
        <v>87</v>
      </c>
      <c r="C229" s="53"/>
      <c r="D229" s="53"/>
      <c r="E229" s="53"/>
      <c r="F229" s="53"/>
      <c r="G229" s="53"/>
      <c r="H229" s="53"/>
      <c r="I229" s="53"/>
      <c r="J229" s="53"/>
      <c r="K229" s="53"/>
      <c r="L229" s="94"/>
      <c r="M229" s="53"/>
    </row>
    <row r="230" spans="1:13" ht="15.75" customHeight="1">
      <c r="A230" s="53"/>
      <c r="B230" s="53"/>
      <c r="C230" s="93" t="s">
        <v>38</v>
      </c>
      <c r="D230" s="53"/>
      <c r="E230" s="53"/>
      <c r="F230" s="53"/>
      <c r="G230" s="53"/>
      <c r="H230" s="53"/>
      <c r="I230" s="53"/>
      <c r="J230" s="53"/>
      <c r="K230" s="105" t="s">
        <v>210</v>
      </c>
      <c r="L230" s="94">
        <v>3607.329314</v>
      </c>
      <c r="M230" s="53"/>
    </row>
    <row r="231" spans="1:13" ht="15.75" customHeight="1">
      <c r="A231" s="53"/>
      <c r="B231" s="53"/>
      <c r="C231" s="93" t="s">
        <v>317</v>
      </c>
      <c r="D231" s="53"/>
      <c r="E231" s="53"/>
      <c r="F231" s="53"/>
      <c r="G231" s="53"/>
      <c r="H231" s="53"/>
      <c r="I231" s="53"/>
      <c r="J231" s="53"/>
      <c r="K231" s="105"/>
      <c r="L231" s="94">
        <v>110.16038853000009</v>
      </c>
      <c r="M231" s="53"/>
    </row>
    <row r="232" spans="1:13" ht="18" customHeight="1" thickBot="1">
      <c r="A232" s="53"/>
      <c r="B232" s="93" t="s">
        <v>710</v>
      </c>
      <c r="C232" s="53"/>
      <c r="D232" s="53"/>
      <c r="E232" s="53"/>
      <c r="F232" s="53"/>
      <c r="G232" s="53"/>
      <c r="H232" s="53"/>
      <c r="I232" s="53"/>
      <c r="J232" s="53"/>
      <c r="K232" s="95"/>
      <c r="L232" s="96">
        <v>3717.48970253</v>
      </c>
      <c r="M232" s="97"/>
    </row>
    <row r="233" spans="1:13" ht="21" customHeight="1" thickBot="1" thickTop="1">
      <c r="A233" s="91" t="s">
        <v>221</v>
      </c>
      <c r="B233" s="91"/>
      <c r="C233" s="92"/>
      <c r="D233" s="92"/>
      <c r="E233" s="112"/>
      <c r="F233" s="112"/>
      <c r="G233" s="112"/>
      <c r="H233" s="112"/>
      <c r="I233" s="112"/>
      <c r="J233" s="112"/>
      <c r="K233" s="158"/>
      <c r="L233" s="75">
        <v>4213.5327466300005</v>
      </c>
      <c r="M233" s="38"/>
    </row>
    <row r="234" spans="1:13" ht="33.75" customHeight="1" thickBot="1" thickTop="1">
      <c r="A234" s="18" t="s">
        <v>128</v>
      </c>
      <c r="B234" s="18"/>
      <c r="H234" s="76"/>
      <c r="I234" s="72"/>
      <c r="J234" s="76"/>
      <c r="K234" s="159"/>
      <c r="L234" s="75">
        <v>4795581.073824458</v>
      </c>
      <c r="M234" s="108"/>
    </row>
    <row r="235" spans="1:13" s="42" customFormat="1" ht="39.75" customHeight="1" thickBot="1" thickTop="1">
      <c r="A235" s="228" t="s">
        <v>703</v>
      </c>
      <c r="B235" s="113"/>
      <c r="C235" s="114"/>
      <c r="D235" s="114"/>
      <c r="E235" s="115"/>
      <c r="F235" s="115"/>
      <c r="G235" s="115"/>
      <c r="H235" s="115"/>
      <c r="I235" s="115"/>
      <c r="J235" s="115"/>
      <c r="K235" s="115"/>
      <c r="L235" s="229">
        <v>9492005.67227554</v>
      </c>
      <c r="M235" s="85"/>
    </row>
    <row r="236" spans="1:13" s="42" customFormat="1" ht="15.75" customHeight="1" thickTop="1">
      <c r="A236" s="241"/>
      <c r="B236" s="242"/>
      <c r="C236" s="90"/>
      <c r="D236" s="90"/>
      <c r="E236" s="112"/>
      <c r="F236" s="112"/>
      <c r="G236" s="112"/>
      <c r="H236" s="112"/>
      <c r="I236" s="112"/>
      <c r="J236" s="112"/>
      <c r="K236" s="112"/>
      <c r="L236" s="243"/>
      <c r="M236" s="64"/>
    </row>
    <row r="237" spans="3:15" ht="15.75" customHeight="1">
      <c r="C237" s="87"/>
      <c r="H237" s="422"/>
      <c r="I237" s="16"/>
      <c r="J237" s="422"/>
      <c r="K237" s="21"/>
      <c r="L237" s="422"/>
      <c r="M237" s="16"/>
      <c r="O237" s="191"/>
    </row>
    <row r="238" spans="3:15" ht="15.75" customHeight="1">
      <c r="C238" s="87"/>
      <c r="H238" s="422"/>
      <c r="I238" s="16"/>
      <c r="J238" s="422"/>
      <c r="K238" s="21"/>
      <c r="L238" s="422"/>
      <c r="M238" s="16"/>
      <c r="O238" s="191"/>
    </row>
    <row r="239" spans="3:15" ht="15.75" customHeight="1">
      <c r="C239" s="87"/>
      <c r="H239" s="422"/>
      <c r="I239" s="16"/>
      <c r="J239" s="422"/>
      <c r="K239" s="21"/>
      <c r="L239" s="422"/>
      <c r="M239" s="16"/>
      <c r="O239" s="191"/>
    </row>
    <row r="240" spans="3:15" ht="15.75" customHeight="1">
      <c r="C240" s="87"/>
      <c r="H240" s="422"/>
      <c r="I240" s="16"/>
      <c r="J240" s="422"/>
      <c r="K240" s="21"/>
      <c r="L240" s="422"/>
      <c r="M240" s="16"/>
      <c r="O240" s="191"/>
    </row>
    <row r="241" spans="3:15" ht="15.75" customHeight="1">
      <c r="C241" s="87"/>
      <c r="H241" s="422"/>
      <c r="I241" s="16"/>
      <c r="J241" s="422"/>
      <c r="K241" s="21"/>
      <c r="L241" s="422"/>
      <c r="M241" s="16"/>
      <c r="O241" s="191"/>
    </row>
    <row r="242" spans="3:15" ht="15.75" customHeight="1">
      <c r="C242" s="87"/>
      <c r="H242" s="422"/>
      <c r="I242" s="16"/>
      <c r="J242" s="422"/>
      <c r="K242" s="21"/>
      <c r="L242" s="422"/>
      <c r="M242" s="16"/>
      <c r="O242" s="191"/>
    </row>
    <row r="243" spans="3:15" ht="15.75" customHeight="1">
      <c r="C243" s="87"/>
      <c r="H243" s="422"/>
      <c r="I243" s="16"/>
      <c r="J243" s="422"/>
      <c r="K243" s="21"/>
      <c r="L243" s="422"/>
      <c r="M243" s="16"/>
      <c r="O243" s="191"/>
    </row>
    <row r="244" spans="3:15" ht="15.75" customHeight="1">
      <c r="C244" s="87"/>
      <c r="H244" s="422"/>
      <c r="I244" s="16"/>
      <c r="J244" s="422"/>
      <c r="K244" s="21"/>
      <c r="L244" s="422"/>
      <c r="M244" s="16"/>
      <c r="O244" s="191"/>
    </row>
    <row r="245" spans="3:15" ht="15.75" customHeight="1">
      <c r="C245" s="87"/>
      <c r="H245" s="422"/>
      <c r="I245" s="16"/>
      <c r="J245" s="422"/>
      <c r="K245" s="21"/>
      <c r="L245" s="422"/>
      <c r="M245" s="16"/>
      <c r="O245" s="191"/>
    </row>
    <row r="246" spans="3:15" ht="15.75" customHeight="1">
      <c r="C246" s="87"/>
      <c r="H246" s="422"/>
      <c r="I246" s="16"/>
      <c r="J246" s="422"/>
      <c r="K246" s="21"/>
      <c r="L246" s="422"/>
      <c r="M246" s="16"/>
      <c r="O246" s="191"/>
    </row>
    <row r="247" spans="3:15" ht="15.75" customHeight="1">
      <c r="C247" s="87"/>
      <c r="H247" s="422"/>
      <c r="I247" s="16"/>
      <c r="J247" s="422"/>
      <c r="K247" s="21"/>
      <c r="L247" s="422"/>
      <c r="M247" s="16"/>
      <c r="O247" s="191"/>
    </row>
    <row r="248" spans="3:15" ht="15.75" customHeight="1">
      <c r="C248" s="87"/>
      <c r="H248" s="422"/>
      <c r="I248" s="16"/>
      <c r="J248" s="422"/>
      <c r="K248" s="21"/>
      <c r="L248" s="422"/>
      <c r="M248" s="16"/>
      <c r="O248" s="191"/>
    </row>
    <row r="249" spans="3:15" ht="15.75" customHeight="1">
      <c r="C249" s="87"/>
      <c r="H249" s="422"/>
      <c r="I249" s="16"/>
      <c r="J249" s="422"/>
      <c r="K249" s="21"/>
      <c r="L249" s="422"/>
      <c r="M249" s="16"/>
      <c r="O249" s="191"/>
    </row>
    <row r="250" spans="3:15" ht="15.75" customHeight="1">
      <c r="C250" s="87"/>
      <c r="H250" s="422"/>
      <c r="I250" s="16"/>
      <c r="J250" s="422"/>
      <c r="K250" s="21"/>
      <c r="L250" s="422"/>
      <c r="M250" s="16"/>
      <c r="O250" s="191"/>
    </row>
    <row r="251" spans="3:15" ht="15.75" customHeight="1">
      <c r="C251" s="87"/>
      <c r="H251" s="422"/>
      <c r="I251" s="16"/>
      <c r="J251" s="422"/>
      <c r="K251" s="21"/>
      <c r="L251" s="422"/>
      <c r="M251" s="16"/>
      <c r="O251" s="191"/>
    </row>
    <row r="252" spans="3:15" ht="15.75" customHeight="1">
      <c r="C252" s="87"/>
      <c r="H252" s="422"/>
      <c r="I252" s="16"/>
      <c r="J252" s="422"/>
      <c r="K252" s="21"/>
      <c r="L252" s="422"/>
      <c r="M252" s="16"/>
      <c r="O252" s="191"/>
    </row>
    <row r="253" spans="3:15" ht="15.75" customHeight="1">
      <c r="C253" s="87"/>
      <c r="H253" s="422"/>
      <c r="I253" s="16"/>
      <c r="J253" s="422"/>
      <c r="K253" s="21"/>
      <c r="L253" s="422"/>
      <c r="M253" s="16"/>
      <c r="O253" s="191"/>
    </row>
    <row r="254" spans="3:15" ht="15.75" customHeight="1">
      <c r="C254" s="87"/>
      <c r="H254" s="422"/>
      <c r="I254" s="16"/>
      <c r="J254" s="422"/>
      <c r="K254" s="21"/>
      <c r="L254" s="422"/>
      <c r="M254" s="16"/>
      <c r="O254" s="191"/>
    </row>
    <row r="255" spans="3:15" ht="15.75" customHeight="1">
      <c r="C255" s="87"/>
      <c r="H255" s="422"/>
      <c r="I255" s="16"/>
      <c r="J255" s="422"/>
      <c r="K255" s="21"/>
      <c r="L255" s="422"/>
      <c r="M255" s="16"/>
      <c r="O255" s="191"/>
    </row>
    <row r="256" spans="3:15" ht="15.75" customHeight="1">
      <c r="C256" s="87"/>
      <c r="H256" s="422"/>
      <c r="I256" s="16"/>
      <c r="J256" s="422"/>
      <c r="K256" s="21"/>
      <c r="L256" s="422"/>
      <c r="M256" s="16"/>
      <c r="O256" s="191"/>
    </row>
    <row r="257" spans="3:15" ht="15.75" customHeight="1">
      <c r="C257" s="87"/>
      <c r="H257" s="422"/>
      <c r="I257" s="16"/>
      <c r="J257" s="422"/>
      <c r="K257" s="21"/>
      <c r="L257" s="422"/>
      <c r="M257" s="16"/>
      <c r="O257" s="191"/>
    </row>
    <row r="258" spans="3:15" ht="15.75" customHeight="1">
      <c r="C258" s="87"/>
      <c r="H258" s="422"/>
      <c r="I258" s="16"/>
      <c r="J258" s="422"/>
      <c r="K258" s="21"/>
      <c r="L258" s="422"/>
      <c r="M258" s="16"/>
      <c r="O258" s="191"/>
    </row>
    <row r="259" spans="3:15" ht="15.75" customHeight="1">
      <c r="C259" s="87"/>
      <c r="H259" s="422"/>
      <c r="I259" s="16"/>
      <c r="J259" s="422"/>
      <c r="K259" s="21"/>
      <c r="L259" s="422"/>
      <c r="M259" s="16"/>
      <c r="O259" s="191"/>
    </row>
    <row r="260" spans="3:15" ht="15.75" customHeight="1">
      <c r="C260" s="87"/>
      <c r="H260" s="422"/>
      <c r="I260" s="16"/>
      <c r="J260" s="422"/>
      <c r="K260" s="21"/>
      <c r="L260" s="422"/>
      <c r="M260" s="16"/>
      <c r="O260" s="191"/>
    </row>
    <row r="261" spans="3:15" ht="15.75" customHeight="1">
      <c r="C261" s="87"/>
      <c r="H261" s="422"/>
      <c r="I261" s="16"/>
      <c r="J261" s="422"/>
      <c r="K261" s="21"/>
      <c r="L261" s="422"/>
      <c r="M261" s="16"/>
      <c r="O261" s="191"/>
    </row>
    <row r="262" spans="3:15" ht="15.75" customHeight="1">
      <c r="C262" s="87"/>
      <c r="H262" s="422"/>
      <c r="I262" s="16"/>
      <c r="J262" s="422"/>
      <c r="K262" s="21"/>
      <c r="L262" s="422"/>
      <c r="M262" s="16"/>
      <c r="O262" s="191"/>
    </row>
    <row r="263" spans="3:15" ht="15.75" customHeight="1">
      <c r="C263" s="87"/>
      <c r="H263" s="422"/>
      <c r="I263" s="16"/>
      <c r="J263" s="422"/>
      <c r="K263" s="21"/>
      <c r="L263" s="422"/>
      <c r="M263" s="16"/>
      <c r="O263" s="191"/>
    </row>
    <row r="264" spans="3:15" ht="15.75" customHeight="1">
      <c r="C264" s="87"/>
      <c r="H264" s="422"/>
      <c r="I264" s="16"/>
      <c r="J264" s="422"/>
      <c r="K264" s="21"/>
      <c r="L264" s="422"/>
      <c r="M264" s="16"/>
      <c r="O264" s="191"/>
    </row>
    <row r="265" spans="3:15" ht="15.75" customHeight="1">
      <c r="C265" s="87"/>
      <c r="H265" s="422"/>
      <c r="I265" s="16"/>
      <c r="J265" s="422"/>
      <c r="K265" s="21"/>
      <c r="L265" s="422"/>
      <c r="M265" s="16"/>
      <c r="O265" s="191"/>
    </row>
    <row r="266" spans="3:15" ht="15.75" customHeight="1">
      <c r="C266" s="87"/>
      <c r="H266" s="422"/>
      <c r="I266" s="16"/>
      <c r="J266" s="422"/>
      <c r="K266" s="21"/>
      <c r="L266" s="422"/>
      <c r="M266" s="16"/>
      <c r="O266" s="191"/>
    </row>
    <row r="267" spans="3:15" ht="15.75" customHeight="1">
      <c r="C267" s="87"/>
      <c r="H267" s="422"/>
      <c r="I267" s="16"/>
      <c r="J267" s="422"/>
      <c r="K267" s="21"/>
      <c r="L267" s="422"/>
      <c r="M267" s="16"/>
      <c r="O267" s="191"/>
    </row>
    <row r="268" spans="3:15" ht="15.75" customHeight="1">
      <c r="C268" s="87"/>
      <c r="H268" s="422"/>
      <c r="I268" s="16"/>
      <c r="J268" s="422"/>
      <c r="K268" s="21"/>
      <c r="L268" s="422"/>
      <c r="M268" s="16"/>
      <c r="O268" s="191"/>
    </row>
    <row r="269" spans="3:15" ht="15.75" customHeight="1">
      <c r="C269" s="87"/>
      <c r="H269" s="422"/>
      <c r="I269" s="16"/>
      <c r="J269" s="422"/>
      <c r="K269" s="21"/>
      <c r="L269" s="422"/>
      <c r="M269" s="16"/>
      <c r="O269" s="191"/>
    </row>
    <row r="270" spans="3:15" ht="15.75" customHeight="1">
      <c r="C270" s="87"/>
      <c r="H270" s="422"/>
      <c r="I270" s="16"/>
      <c r="J270" s="422"/>
      <c r="K270" s="21"/>
      <c r="L270" s="422"/>
      <c r="M270" s="16"/>
      <c r="O270" s="191"/>
    </row>
    <row r="271" spans="3:15" ht="15.75" customHeight="1">
      <c r="C271" s="87"/>
      <c r="H271" s="422"/>
      <c r="I271" s="16"/>
      <c r="J271" s="422"/>
      <c r="K271" s="21"/>
      <c r="L271" s="422"/>
      <c r="M271" s="16"/>
      <c r="O271" s="191"/>
    </row>
    <row r="272" spans="3:15" ht="15.75" customHeight="1">
      <c r="C272" s="87"/>
      <c r="H272" s="422"/>
      <c r="I272" s="16"/>
      <c r="J272" s="422"/>
      <c r="K272" s="21"/>
      <c r="L272" s="422"/>
      <c r="M272" s="16"/>
      <c r="O272" s="191"/>
    </row>
    <row r="273" spans="3:15" ht="15.75" customHeight="1">
      <c r="C273" s="87"/>
      <c r="H273" s="422"/>
      <c r="I273" s="16"/>
      <c r="J273" s="422"/>
      <c r="K273" s="21"/>
      <c r="L273" s="422"/>
      <c r="M273" s="16"/>
      <c r="O273" s="191"/>
    </row>
    <row r="274" spans="3:15" ht="15.75" customHeight="1">
      <c r="C274" s="87"/>
      <c r="H274" s="422"/>
      <c r="I274" s="16"/>
      <c r="J274" s="422"/>
      <c r="K274" s="21"/>
      <c r="L274" s="422"/>
      <c r="M274" s="16"/>
      <c r="O274" s="191"/>
    </row>
    <row r="275" spans="3:15" ht="15.75" customHeight="1">
      <c r="C275" s="87"/>
      <c r="H275" s="422"/>
      <c r="I275" s="16"/>
      <c r="J275" s="422"/>
      <c r="K275" s="21"/>
      <c r="L275" s="422"/>
      <c r="M275" s="16"/>
      <c r="O275" s="191"/>
    </row>
    <row r="276" spans="3:15" ht="15.75" customHeight="1">
      <c r="C276" s="87"/>
      <c r="H276" s="422"/>
      <c r="I276" s="16"/>
      <c r="J276" s="422"/>
      <c r="K276" s="21"/>
      <c r="L276" s="422"/>
      <c r="M276" s="16"/>
      <c r="O276" s="191"/>
    </row>
    <row r="277" spans="3:15" ht="15.75" customHeight="1">
      <c r="C277" s="87"/>
      <c r="H277" s="422"/>
      <c r="I277" s="16"/>
      <c r="J277" s="422"/>
      <c r="K277" s="21"/>
      <c r="L277" s="422"/>
      <c r="M277" s="16"/>
      <c r="O277" s="191"/>
    </row>
    <row r="278" spans="3:15" ht="15.75" customHeight="1">
      <c r="C278" s="87"/>
      <c r="H278" s="422"/>
      <c r="I278" s="16"/>
      <c r="J278" s="422"/>
      <c r="K278" s="21"/>
      <c r="L278" s="422"/>
      <c r="M278" s="16"/>
      <c r="O278" s="191"/>
    </row>
    <row r="279" spans="1:17" s="42" customFormat="1" ht="15.75" customHeight="1" thickBot="1">
      <c r="A279" s="65"/>
      <c r="B279" s="65"/>
      <c r="C279" s="332"/>
      <c r="D279" s="66"/>
      <c r="E279" s="333"/>
      <c r="F279" s="110"/>
      <c r="G279" s="334"/>
      <c r="H279" s="334"/>
      <c r="I279" s="231"/>
      <c r="J279" s="334"/>
      <c r="K279" s="66"/>
      <c r="L279" s="334"/>
      <c r="M279" s="67"/>
      <c r="N279" s="72"/>
      <c r="O279" s="73"/>
      <c r="P279" s="72"/>
      <c r="Q279" s="72"/>
    </row>
    <row r="280" spans="1:13" ht="16.5" customHeight="1" thickTop="1">
      <c r="A280" s="53"/>
      <c r="B280" s="53"/>
      <c r="C280" s="53"/>
      <c r="D280" s="53"/>
      <c r="E280" s="53"/>
      <c r="F280" s="53"/>
      <c r="G280" s="53"/>
      <c r="H280" s="53"/>
      <c r="I280" s="53"/>
      <c r="J280" s="53"/>
      <c r="K280" s="80"/>
      <c r="L280" s="111"/>
      <c r="M280" s="80"/>
    </row>
    <row r="281" spans="1:13" ht="16.5" customHeight="1">
      <c r="A281" s="53"/>
      <c r="B281" s="53"/>
      <c r="C281" s="53"/>
      <c r="D281" s="53"/>
      <c r="E281" s="53"/>
      <c r="F281" s="53"/>
      <c r="G281" s="53"/>
      <c r="H281" s="53"/>
      <c r="I281" s="53"/>
      <c r="J281" s="53"/>
      <c r="K281" s="80"/>
      <c r="L281" s="111"/>
      <c r="M281" s="80"/>
    </row>
    <row r="282" spans="1:13" ht="16.5" customHeight="1">
      <c r="A282" s="53"/>
      <c r="B282" s="53"/>
      <c r="C282" s="53"/>
      <c r="D282" s="53"/>
      <c r="E282" s="53"/>
      <c r="F282" s="53"/>
      <c r="G282" s="53"/>
      <c r="H282" s="53"/>
      <c r="I282" s="53"/>
      <c r="J282" s="53"/>
      <c r="K282" s="80"/>
      <c r="L282" s="111"/>
      <c r="M282" s="80"/>
    </row>
    <row r="283" spans="1:13" ht="16.5" customHeight="1">
      <c r="A283" s="53"/>
      <c r="B283" s="53"/>
      <c r="C283" s="53"/>
      <c r="D283" s="53"/>
      <c r="E283" s="53"/>
      <c r="F283" s="53"/>
      <c r="G283" s="53"/>
      <c r="H283" s="53"/>
      <c r="I283" s="53"/>
      <c r="J283" s="53"/>
      <c r="K283" s="80"/>
      <c r="L283" s="111"/>
      <c r="M283" s="80"/>
    </row>
    <row r="284" spans="1:13" ht="16.5" customHeight="1">
      <c r="A284" s="53"/>
      <c r="B284" s="53"/>
      <c r="C284" s="53"/>
      <c r="D284" s="53"/>
      <c r="E284" s="53"/>
      <c r="F284" s="53"/>
      <c r="G284" s="53"/>
      <c r="H284" s="53"/>
      <c r="I284" s="53"/>
      <c r="J284" s="53"/>
      <c r="K284" s="80"/>
      <c r="L284" s="111"/>
      <c r="M284" s="80"/>
    </row>
    <row r="285" spans="1:13" ht="16.5" customHeight="1">
      <c r="A285" s="53"/>
      <c r="B285" s="53"/>
      <c r="C285" s="53"/>
      <c r="D285" s="53"/>
      <c r="E285" s="53"/>
      <c r="F285" s="53"/>
      <c r="G285" s="53"/>
      <c r="H285" s="53"/>
      <c r="I285" s="53"/>
      <c r="J285" s="53"/>
      <c r="K285" s="80"/>
      <c r="L285" s="111"/>
      <c r="M285" s="80"/>
    </row>
    <row r="286" spans="1:13" ht="16.5" customHeight="1">
      <c r="A286" s="53"/>
      <c r="B286" s="53"/>
      <c r="C286" s="53"/>
      <c r="D286" s="53"/>
      <c r="E286" s="53"/>
      <c r="F286" s="53"/>
      <c r="G286" s="53"/>
      <c r="H286" s="53"/>
      <c r="I286" s="53"/>
      <c r="J286" s="53"/>
      <c r="K286" s="80"/>
      <c r="L286" s="111"/>
      <c r="M286" s="80"/>
    </row>
    <row r="287" spans="1:13" ht="16.5" customHeight="1">
      <c r="A287" s="53"/>
      <c r="B287" s="53"/>
      <c r="C287" s="53"/>
      <c r="D287" s="53"/>
      <c r="E287" s="53"/>
      <c r="F287" s="53"/>
      <c r="G287" s="53"/>
      <c r="H287" s="53"/>
      <c r="I287" s="53"/>
      <c r="J287" s="53"/>
      <c r="K287" s="80"/>
      <c r="L287" s="111"/>
      <c r="M287" s="80"/>
    </row>
    <row r="288" spans="1:13" ht="16.5" customHeight="1">
      <c r="A288" s="53"/>
      <c r="B288" s="53"/>
      <c r="C288" s="53"/>
      <c r="D288" s="53"/>
      <c r="E288" s="53"/>
      <c r="F288" s="53"/>
      <c r="G288" s="53"/>
      <c r="H288" s="53"/>
      <c r="I288" s="53"/>
      <c r="J288" s="53"/>
      <c r="K288" s="80"/>
      <c r="L288" s="111"/>
      <c r="M288" s="80"/>
    </row>
    <row r="289" spans="1:13" ht="16.5" customHeight="1">
      <c r="A289" s="53"/>
      <c r="B289" s="53"/>
      <c r="C289" s="53"/>
      <c r="D289" s="53"/>
      <c r="E289" s="53"/>
      <c r="F289" s="53"/>
      <c r="G289" s="53"/>
      <c r="H289" s="53"/>
      <c r="I289" s="53"/>
      <c r="J289" s="53"/>
      <c r="K289" s="80"/>
      <c r="L289" s="111"/>
      <c r="M289" s="80"/>
    </row>
    <row r="290" spans="1:13" ht="16.5" customHeight="1">
      <c r="A290" s="53"/>
      <c r="B290" s="53"/>
      <c r="C290" s="53"/>
      <c r="D290" s="53"/>
      <c r="E290" s="53"/>
      <c r="F290" s="53"/>
      <c r="G290" s="53"/>
      <c r="H290" s="53"/>
      <c r="I290" s="53"/>
      <c r="J290" s="53"/>
      <c r="K290" s="80"/>
      <c r="L290" s="111"/>
      <c r="M290" s="80"/>
    </row>
    <row r="291" spans="1:13" ht="16.5" customHeight="1">
      <c r="A291" s="53"/>
      <c r="B291" s="53"/>
      <c r="C291" s="53"/>
      <c r="D291" s="53"/>
      <c r="E291" s="53"/>
      <c r="F291" s="53"/>
      <c r="G291" s="53"/>
      <c r="H291" s="53"/>
      <c r="I291" s="53"/>
      <c r="J291" s="53"/>
      <c r="K291" s="80"/>
      <c r="L291" s="111"/>
      <c r="M291" s="80"/>
    </row>
    <row r="292" spans="1:13" ht="16.5" customHeight="1">
      <c r="A292" s="53"/>
      <c r="B292" s="53"/>
      <c r="C292" s="53"/>
      <c r="D292" s="53"/>
      <c r="E292" s="53"/>
      <c r="F292" s="53"/>
      <c r="G292" s="53"/>
      <c r="H292" s="53"/>
      <c r="I292" s="53"/>
      <c r="J292" s="53"/>
      <c r="K292" s="80"/>
      <c r="L292" s="111"/>
      <c r="M292" s="80"/>
    </row>
    <row r="293" spans="1:13" ht="16.5" customHeight="1">
      <c r="A293" s="53"/>
      <c r="B293" s="53"/>
      <c r="C293" s="53"/>
      <c r="D293" s="53"/>
      <c r="E293" s="53"/>
      <c r="F293" s="53"/>
      <c r="G293" s="53"/>
      <c r="H293" s="53"/>
      <c r="I293" s="53"/>
      <c r="J293" s="53"/>
      <c r="K293" s="80"/>
      <c r="L293" s="111"/>
      <c r="M293" s="80"/>
    </row>
    <row r="294" spans="1:13" ht="16.5" customHeight="1">
      <c r="A294" s="53"/>
      <c r="B294" s="53"/>
      <c r="C294" s="53"/>
      <c r="D294" s="53"/>
      <c r="E294" s="53"/>
      <c r="F294" s="53"/>
      <c r="G294" s="53"/>
      <c r="H294" s="53"/>
      <c r="I294" s="53"/>
      <c r="J294" s="53"/>
      <c r="K294" s="80"/>
      <c r="L294" s="111"/>
      <c r="M294" s="80"/>
    </row>
    <row r="295" spans="1:13" ht="16.5" customHeight="1">
      <c r="A295" s="53"/>
      <c r="B295" s="53"/>
      <c r="C295" s="53"/>
      <c r="D295" s="53"/>
      <c r="E295" s="53"/>
      <c r="F295" s="53"/>
      <c r="G295" s="53"/>
      <c r="H295" s="53"/>
      <c r="I295" s="53"/>
      <c r="J295" s="53"/>
      <c r="K295" s="80"/>
      <c r="L295" s="111"/>
      <c r="M295" s="80"/>
    </row>
    <row r="296" spans="1:13" ht="16.5" customHeight="1">
      <c r="A296" s="53"/>
      <c r="B296" s="53"/>
      <c r="C296" s="53"/>
      <c r="D296" s="53"/>
      <c r="E296" s="53"/>
      <c r="F296" s="53"/>
      <c r="G296" s="53"/>
      <c r="H296" s="53"/>
      <c r="I296" s="53"/>
      <c r="J296" s="53"/>
      <c r="K296" s="80"/>
      <c r="L296" s="111"/>
      <c r="M296" s="80"/>
    </row>
    <row r="297" spans="1:13" ht="16.5" customHeight="1">
      <c r="A297" s="53"/>
      <c r="B297" s="53"/>
      <c r="C297" s="53"/>
      <c r="D297" s="53"/>
      <c r="E297" s="53"/>
      <c r="F297" s="53"/>
      <c r="G297" s="53"/>
      <c r="H297" s="53"/>
      <c r="I297" s="53"/>
      <c r="J297" s="53"/>
      <c r="K297" s="80"/>
      <c r="L297" s="111"/>
      <c r="M297" s="80"/>
    </row>
    <row r="298" spans="1:13" ht="16.5" customHeight="1">
      <c r="A298" s="53"/>
      <c r="B298" s="53"/>
      <c r="C298" s="53"/>
      <c r="D298" s="53"/>
      <c r="E298" s="53"/>
      <c r="F298" s="53"/>
      <c r="G298" s="53"/>
      <c r="H298" s="53"/>
      <c r="I298" s="53"/>
      <c r="J298" s="53"/>
      <c r="K298" s="80"/>
      <c r="L298" s="111"/>
      <c r="M298" s="80"/>
    </row>
    <row r="299" spans="1:13" ht="16.5" customHeight="1">
      <c r="A299" s="53"/>
      <c r="B299" s="53"/>
      <c r="C299" s="53"/>
      <c r="D299" s="53"/>
      <c r="E299" s="53"/>
      <c r="F299" s="53"/>
      <c r="G299" s="53"/>
      <c r="H299" s="53"/>
      <c r="I299" s="53"/>
      <c r="J299" s="53"/>
      <c r="K299" s="80"/>
      <c r="L299" s="111"/>
      <c r="M299" s="80"/>
    </row>
    <row r="300" spans="1:13" ht="16.5" customHeight="1">
      <c r="A300" s="53"/>
      <c r="B300" s="53"/>
      <c r="C300" s="53"/>
      <c r="D300" s="53"/>
      <c r="E300" s="53"/>
      <c r="F300" s="53"/>
      <c r="G300" s="53"/>
      <c r="H300" s="53"/>
      <c r="I300" s="53"/>
      <c r="J300" s="53"/>
      <c r="K300" s="80"/>
      <c r="L300" s="111"/>
      <c r="M300" s="80"/>
    </row>
    <row r="301" spans="4:6" ht="15">
      <c r="D301" s="53"/>
      <c r="E301" s="53"/>
      <c r="F301" s="53"/>
    </row>
    <row r="302" spans="4:6" ht="15">
      <c r="D302" s="53"/>
      <c r="E302" s="53"/>
      <c r="F302" s="53"/>
    </row>
    <row r="303" spans="4:6" ht="15">
      <c r="D303" s="53"/>
      <c r="E303" s="53"/>
      <c r="F303" s="53"/>
    </row>
    <row r="304" spans="4:6" ht="15">
      <c r="D304" s="53"/>
      <c r="E304" s="53"/>
      <c r="F304" s="53"/>
    </row>
    <row r="305" spans="4:6" ht="15">
      <c r="D305" s="53"/>
      <c r="E305" s="53"/>
      <c r="F305" s="53"/>
    </row>
    <row r="306" spans="4:6" ht="15">
      <c r="D306" s="53"/>
      <c r="E306" s="53"/>
      <c r="F306" s="53"/>
    </row>
    <row r="307" spans="4:6" ht="15">
      <c r="D307" s="53"/>
      <c r="E307" s="53"/>
      <c r="F307" s="53"/>
    </row>
    <row r="308" spans="4:6" ht="15">
      <c r="D308" s="53"/>
      <c r="E308" s="53"/>
      <c r="F308" s="53"/>
    </row>
  </sheetData>
  <mergeCells count="16">
    <mergeCell ref="A137:G139"/>
    <mergeCell ref="H138:I139"/>
    <mergeCell ref="J138:K139"/>
    <mergeCell ref="L138:M139"/>
    <mergeCell ref="A65:G67"/>
    <mergeCell ref="H66:I67"/>
    <mergeCell ref="J66:K67"/>
    <mergeCell ref="L66:M67"/>
    <mergeCell ref="A2:G4"/>
    <mergeCell ref="H3:I4"/>
    <mergeCell ref="J3:K4"/>
    <mergeCell ref="L3:M4"/>
    <mergeCell ref="A208:G210"/>
    <mergeCell ref="H209:I210"/>
    <mergeCell ref="J209:K210"/>
    <mergeCell ref="L209:M210"/>
  </mergeCells>
  <printOptions horizontalCentered="1"/>
  <pageMargins left="0" right="0" top="0.4" bottom="0.25" header="0" footer="0.18"/>
  <pageSetup fitToHeight="3" horizontalDpi="300" verticalDpi="300" orientation="portrait" scale="58" r:id="rId1"/>
  <rowBreaks count="3" manualBreakCount="3">
    <brk id="63" max="12" man="1"/>
    <brk id="135" max="12" man="1"/>
    <brk id="206" max="255" man="1"/>
  </rowBreaks>
</worksheet>
</file>

<file path=xl/worksheets/sheet5.xml><?xml version="1.0" encoding="utf-8"?>
<worksheet xmlns="http://schemas.openxmlformats.org/spreadsheetml/2006/main" xmlns:r="http://schemas.openxmlformats.org/officeDocument/2006/relationships">
  <sheetPr transitionEvaluation="1"/>
  <dimension ref="A1:M236"/>
  <sheetViews>
    <sheetView showGridLines="0" view="pageBreakPreview" zoomScale="80" zoomScaleNormal="80" zoomScaleSheetLayoutView="80" workbookViewId="0" topLeftCell="A1">
      <selection activeCell="A1" sqref="A1"/>
    </sheetView>
  </sheetViews>
  <sheetFormatPr defaultColWidth="9.77734375" defaultRowHeight="15"/>
  <cols>
    <col min="1" max="1" width="11.88671875" style="0" customWidth="1"/>
    <col min="2" max="2" width="8.99609375" style="0" customWidth="1"/>
    <col min="3" max="3" width="15.99609375" style="0" customWidth="1"/>
    <col min="4" max="4" width="12.21484375" style="0" bestFit="1" customWidth="1"/>
    <col min="5" max="5" width="12.4453125" style="0" bestFit="1" customWidth="1"/>
    <col min="6" max="7" width="15.77734375" style="0" bestFit="1" customWidth="1"/>
    <col min="8" max="8" width="16.21484375" style="0" customWidth="1"/>
    <col min="9" max="9" width="14.10546875" style="0" bestFit="1" customWidth="1"/>
    <col min="10" max="10" width="5.10546875" style="0" customWidth="1"/>
    <col min="11" max="11" width="14.77734375" style="0" customWidth="1"/>
    <col min="12" max="12" width="6.77734375" style="0" customWidth="1"/>
    <col min="13" max="13" width="0" style="0" hidden="1" customWidth="1"/>
  </cols>
  <sheetData>
    <row r="1" spans="1:12" s="53" customFormat="1" ht="22.5" thickBot="1">
      <c r="A1" s="392">
        <v>12</v>
      </c>
      <c r="B1" s="393" t="s">
        <v>142</v>
      </c>
      <c r="C1" s="394"/>
      <c r="D1" s="394"/>
      <c r="E1" s="395"/>
      <c r="F1" s="395"/>
      <c r="G1" s="395"/>
      <c r="H1" s="395"/>
      <c r="I1" s="395"/>
      <c r="J1" s="431"/>
      <c r="K1" s="192"/>
      <c r="L1" s="51"/>
    </row>
    <row r="2" spans="1:12" s="283" customFormat="1" ht="16.5" customHeight="1" thickTop="1">
      <c r="A2" s="285"/>
      <c r="B2" s="384" t="s">
        <v>721</v>
      </c>
      <c r="C2" s="286"/>
      <c r="D2" s="286"/>
      <c r="E2" s="287"/>
      <c r="F2" s="287"/>
      <c r="G2" s="287"/>
      <c r="H2" s="287"/>
      <c r="I2" s="287"/>
      <c r="J2" s="288"/>
      <c r="L2" s="284"/>
    </row>
    <row r="3" spans="1:12" s="295" customFormat="1" ht="33" customHeight="1">
      <c r="A3" s="292" t="s">
        <v>878</v>
      </c>
      <c r="B3" s="292"/>
      <c r="C3" s="292"/>
      <c r="D3" s="339" t="s">
        <v>237</v>
      </c>
      <c r="E3" s="339" t="s">
        <v>225</v>
      </c>
      <c r="F3" s="532" t="s">
        <v>226</v>
      </c>
      <c r="G3" s="533"/>
      <c r="H3" s="533"/>
      <c r="I3" s="533"/>
      <c r="J3" s="292"/>
      <c r="L3" s="296"/>
    </row>
    <row r="4" spans="1:12" s="295" customFormat="1" ht="36.75" customHeight="1">
      <c r="A4" s="340"/>
      <c r="B4" s="341"/>
      <c r="C4" s="342"/>
      <c r="D4" s="414" t="s">
        <v>432</v>
      </c>
      <c r="E4" s="293" t="s">
        <v>431</v>
      </c>
      <c r="F4" s="293" t="s">
        <v>70</v>
      </c>
      <c r="G4" s="293" t="s">
        <v>917</v>
      </c>
      <c r="H4" s="293" t="s">
        <v>544</v>
      </c>
      <c r="I4" s="294" t="s">
        <v>794</v>
      </c>
      <c r="J4" s="292"/>
      <c r="L4" s="296"/>
    </row>
    <row r="5" spans="1:12" s="53" customFormat="1" ht="18">
      <c r="A5" s="183" t="s">
        <v>365</v>
      </c>
      <c r="D5" s="289">
        <v>5285064.431663251</v>
      </c>
      <c r="E5" s="290">
        <v>4943090</v>
      </c>
      <c r="F5" s="290">
        <v>5049306</v>
      </c>
      <c r="G5" s="290">
        <v>4843121</v>
      </c>
      <c r="H5" s="290">
        <v>4601239</v>
      </c>
      <c r="I5" s="415">
        <v>4307345</v>
      </c>
      <c r="J5" s="291"/>
      <c r="K5" s="197"/>
      <c r="L5" s="195"/>
    </row>
    <row r="6" spans="1:12" s="53" customFormat="1" ht="21" customHeight="1">
      <c r="A6" s="183" t="s">
        <v>330</v>
      </c>
      <c r="D6" s="178">
        <v>4206942.1296122875</v>
      </c>
      <c r="E6" s="230">
        <v>3924585</v>
      </c>
      <c r="F6" s="230">
        <v>3958348</v>
      </c>
      <c r="G6" s="230">
        <v>3663853</v>
      </c>
      <c r="H6" s="230">
        <v>3331471</v>
      </c>
      <c r="I6" s="178">
        <v>3071708</v>
      </c>
      <c r="J6" s="179"/>
      <c r="K6" s="197"/>
      <c r="L6" s="195"/>
    </row>
    <row r="7" spans="1:12" s="53" customFormat="1" ht="21" customHeight="1" thickBot="1">
      <c r="A7" s="184" t="s">
        <v>489</v>
      </c>
      <c r="B7" s="176"/>
      <c r="C7" s="176"/>
      <c r="D7" s="177">
        <v>9492005.67227554</v>
      </c>
      <c r="E7" s="180">
        <v>8867675</v>
      </c>
      <c r="F7" s="180">
        <v>9007653</v>
      </c>
      <c r="G7" s="180">
        <v>8506974</v>
      </c>
      <c r="H7" s="180">
        <v>7932710</v>
      </c>
      <c r="I7" s="180">
        <v>7379053</v>
      </c>
      <c r="J7" s="181"/>
      <c r="K7" s="197"/>
      <c r="L7" s="195"/>
    </row>
    <row r="8" spans="1:13" s="53" customFormat="1" ht="36" customHeight="1" thickBot="1" thickTop="1">
      <c r="A8" s="383" t="s">
        <v>143</v>
      </c>
      <c r="B8" s="186"/>
      <c r="C8" s="186"/>
      <c r="D8" s="186"/>
      <c r="E8" s="187"/>
      <c r="F8" s="187"/>
      <c r="G8" s="187"/>
      <c r="H8" s="187"/>
      <c r="I8" s="187"/>
      <c r="J8" s="186"/>
      <c r="L8" s="197"/>
      <c r="M8" s="93" t="s">
        <v>734</v>
      </c>
    </row>
    <row r="9" spans="4:12" s="53" customFormat="1" ht="21" customHeight="1" thickTop="1">
      <c r="D9" s="199" t="s">
        <v>779</v>
      </c>
      <c r="E9" s="54"/>
      <c r="F9" s="200" t="s">
        <v>722</v>
      </c>
      <c r="G9" s="52"/>
      <c r="H9" s="52"/>
      <c r="I9" s="185"/>
      <c r="J9" s="195"/>
      <c r="K9" s="195"/>
      <c r="L9" s="195"/>
    </row>
    <row r="10" spans="1:11" s="53" customFormat="1" ht="16.5" customHeight="1">
      <c r="A10" s="52" t="s">
        <v>130</v>
      </c>
      <c r="B10" s="52"/>
      <c r="C10" s="52"/>
      <c r="D10" s="199" t="s">
        <v>780</v>
      </c>
      <c r="E10" s="199" t="s">
        <v>781</v>
      </c>
      <c r="F10" s="54"/>
      <c r="I10" s="201" t="s">
        <v>123</v>
      </c>
      <c r="J10" s="196"/>
      <c r="K10" s="192"/>
    </row>
    <row r="11" spans="4:12" s="53" customFormat="1" ht="15.75" customHeight="1">
      <c r="D11" s="199" t="s">
        <v>724</v>
      </c>
      <c r="E11" s="54"/>
      <c r="F11" s="202" t="s">
        <v>725</v>
      </c>
      <c r="G11" s="202" t="s">
        <v>592</v>
      </c>
      <c r="H11" s="202" t="s">
        <v>592</v>
      </c>
      <c r="I11" s="203" t="s">
        <v>539</v>
      </c>
      <c r="J11" s="45">
        <v>18</v>
      </c>
      <c r="K11" s="80"/>
      <c r="L11" s="80"/>
    </row>
    <row r="12" spans="1:10" s="53" customFormat="1" ht="14.25" customHeight="1">
      <c r="A12" s="55"/>
      <c r="B12" s="55"/>
      <c r="C12" s="55"/>
      <c r="D12" s="56"/>
      <c r="E12" s="56"/>
      <c r="F12" s="204" t="s">
        <v>235</v>
      </c>
      <c r="G12" s="205" t="s">
        <v>516</v>
      </c>
      <c r="H12" s="205" t="s">
        <v>517</v>
      </c>
      <c r="I12" s="206"/>
      <c r="J12" s="198"/>
    </row>
    <row r="13" spans="1:12" s="53" customFormat="1" ht="26.25" customHeight="1">
      <c r="A13" s="150" t="s">
        <v>518</v>
      </c>
      <c r="D13" s="54"/>
      <c r="E13" s="54"/>
      <c r="F13" s="94"/>
      <c r="G13" s="94"/>
      <c r="H13" s="94"/>
      <c r="I13" s="57"/>
      <c r="J13" s="195"/>
      <c r="K13" s="80"/>
      <c r="L13" s="80"/>
    </row>
    <row r="14" spans="1:10" s="53" customFormat="1" ht="13.5" customHeight="1">
      <c r="A14" s="93" t="s">
        <v>613</v>
      </c>
      <c r="C14" s="207" t="s">
        <v>452</v>
      </c>
      <c r="D14" s="54"/>
      <c r="E14" s="54"/>
      <c r="F14" s="94"/>
      <c r="G14" s="94"/>
      <c r="H14" s="94"/>
      <c r="I14" s="57"/>
      <c r="J14" s="195"/>
    </row>
    <row r="15" spans="1:9" s="53" customFormat="1" ht="14.25" customHeight="1">
      <c r="A15" s="301" t="s">
        <v>333</v>
      </c>
      <c r="B15" s="33" t="s">
        <v>841</v>
      </c>
      <c r="C15" s="267">
        <v>11.75</v>
      </c>
      <c r="D15" s="271" t="s">
        <v>240</v>
      </c>
      <c r="E15" s="35">
        <v>41958</v>
      </c>
      <c r="F15" s="94">
        <v>5015284</v>
      </c>
      <c r="G15" s="94">
        <v>2881304</v>
      </c>
      <c r="H15" s="94">
        <v>2133980</v>
      </c>
      <c r="I15" s="57">
        <v>20400</v>
      </c>
    </row>
    <row r="16" spans="1:9" s="53" customFormat="1" ht="14.25" customHeight="1">
      <c r="A16" s="301" t="s">
        <v>334</v>
      </c>
      <c r="B16" s="33"/>
      <c r="C16" s="267">
        <v>11.25</v>
      </c>
      <c r="D16" s="271" t="s">
        <v>241</v>
      </c>
      <c r="E16" s="35">
        <v>42050</v>
      </c>
      <c r="F16" s="94">
        <v>10520299</v>
      </c>
      <c r="G16" s="94">
        <v>8741843</v>
      </c>
      <c r="H16" s="94">
        <v>1778456</v>
      </c>
      <c r="I16" s="57">
        <v>35840</v>
      </c>
    </row>
    <row r="17" spans="1:9" s="53" customFormat="1" ht="14.25" customHeight="1">
      <c r="A17" s="301" t="s">
        <v>335</v>
      </c>
      <c r="B17" s="33"/>
      <c r="C17" s="267">
        <v>10.625</v>
      </c>
      <c r="D17" s="271" t="s">
        <v>242</v>
      </c>
      <c r="E17" s="35">
        <v>42231</v>
      </c>
      <c r="F17" s="94">
        <v>4023916</v>
      </c>
      <c r="G17" s="94">
        <v>3452567</v>
      </c>
      <c r="H17" s="94">
        <v>571349</v>
      </c>
      <c r="I17" s="57">
        <v>7000</v>
      </c>
    </row>
    <row r="18" spans="1:9" s="53" customFormat="1" ht="14.25" customHeight="1">
      <c r="A18" s="301" t="s">
        <v>336</v>
      </c>
      <c r="B18" s="33"/>
      <c r="C18" s="267">
        <v>9.875</v>
      </c>
      <c r="D18" s="271" t="s">
        <v>243</v>
      </c>
      <c r="E18" s="35">
        <v>42323</v>
      </c>
      <c r="F18" s="94">
        <v>5584859</v>
      </c>
      <c r="G18" s="94">
        <v>4369828</v>
      </c>
      <c r="H18" s="94">
        <v>1215031</v>
      </c>
      <c r="I18" s="57">
        <v>284720</v>
      </c>
    </row>
    <row r="19" spans="1:9" s="53" customFormat="1" ht="14.25" customHeight="1">
      <c r="A19" s="301" t="s">
        <v>337</v>
      </c>
      <c r="B19" s="33"/>
      <c r="C19" s="267">
        <v>9.25</v>
      </c>
      <c r="D19" s="271" t="s">
        <v>674</v>
      </c>
      <c r="E19" s="35">
        <v>42415</v>
      </c>
      <c r="F19" s="94">
        <v>5431754</v>
      </c>
      <c r="G19" s="94">
        <v>5344972</v>
      </c>
      <c r="H19" s="94">
        <v>86782</v>
      </c>
      <c r="I19" s="57">
        <v>23200</v>
      </c>
    </row>
    <row r="20" spans="1:9" s="53" customFormat="1" ht="14.25" customHeight="1">
      <c r="A20" s="301" t="s">
        <v>338</v>
      </c>
      <c r="B20" s="33"/>
      <c r="C20" s="267">
        <v>7.25</v>
      </c>
      <c r="D20" s="271" t="s">
        <v>182</v>
      </c>
      <c r="E20" s="35">
        <v>42505</v>
      </c>
      <c r="F20" s="94">
        <v>18823551</v>
      </c>
      <c r="G20" s="94">
        <v>17731670</v>
      </c>
      <c r="H20" s="94">
        <v>1091881</v>
      </c>
      <c r="I20" s="57">
        <v>187001</v>
      </c>
    </row>
    <row r="21" spans="1:9" s="53" customFormat="1" ht="14.25" customHeight="1">
      <c r="A21" s="301" t="s">
        <v>29</v>
      </c>
      <c r="B21" s="33"/>
      <c r="C21" s="267">
        <v>7.5</v>
      </c>
      <c r="D21" s="271" t="s">
        <v>183</v>
      </c>
      <c r="E21" s="35">
        <v>42689</v>
      </c>
      <c r="F21" s="94">
        <v>18787448</v>
      </c>
      <c r="G21" s="94">
        <v>17328109</v>
      </c>
      <c r="H21" s="94">
        <v>1459339</v>
      </c>
      <c r="I21" s="57">
        <v>404360</v>
      </c>
    </row>
    <row r="22" spans="1:9" s="53" customFormat="1" ht="14.25" customHeight="1">
      <c r="A22" s="301" t="s">
        <v>30</v>
      </c>
      <c r="B22" s="33"/>
      <c r="C22" s="267">
        <v>8.75</v>
      </c>
      <c r="D22" s="271" t="s">
        <v>184</v>
      </c>
      <c r="E22" s="35">
        <v>42870</v>
      </c>
      <c r="F22" s="94">
        <v>15559169</v>
      </c>
      <c r="G22" s="94">
        <v>11365280</v>
      </c>
      <c r="H22" s="94">
        <v>4193889</v>
      </c>
      <c r="I22" s="57">
        <v>574150</v>
      </c>
    </row>
    <row r="23" spans="1:9" s="53" customFormat="1" ht="14.25" customHeight="1">
      <c r="A23" s="301" t="s">
        <v>31</v>
      </c>
      <c r="B23" s="33"/>
      <c r="C23" s="267">
        <v>8.875</v>
      </c>
      <c r="D23" s="271" t="s">
        <v>895</v>
      </c>
      <c r="E23" s="35">
        <v>42962</v>
      </c>
      <c r="F23" s="94">
        <v>10968358</v>
      </c>
      <c r="G23" s="94">
        <v>9446566</v>
      </c>
      <c r="H23" s="94">
        <v>1521792</v>
      </c>
      <c r="I23" s="57">
        <v>775280</v>
      </c>
    </row>
    <row r="24" spans="1:9" s="53" customFormat="1" ht="14.25" customHeight="1">
      <c r="A24" s="301" t="s">
        <v>32</v>
      </c>
      <c r="B24" s="33"/>
      <c r="C24" s="267">
        <v>9.125</v>
      </c>
      <c r="D24" s="271" t="s">
        <v>896</v>
      </c>
      <c r="E24" s="35">
        <v>43235</v>
      </c>
      <c r="F24" s="94">
        <v>6717439</v>
      </c>
      <c r="G24" s="94">
        <v>4526356</v>
      </c>
      <c r="H24" s="94">
        <v>2191083</v>
      </c>
      <c r="I24" s="57">
        <v>1495765</v>
      </c>
    </row>
    <row r="25" spans="1:9" s="53" customFormat="1" ht="14.25" customHeight="1">
      <c r="A25" s="301" t="s">
        <v>33</v>
      </c>
      <c r="B25" s="33"/>
      <c r="C25" s="267">
        <v>9</v>
      </c>
      <c r="D25" s="271" t="s">
        <v>897</v>
      </c>
      <c r="E25" s="35">
        <v>43419</v>
      </c>
      <c r="F25" s="94">
        <v>7174470</v>
      </c>
      <c r="G25" s="94">
        <v>4509528</v>
      </c>
      <c r="H25" s="94">
        <v>2664942</v>
      </c>
      <c r="I25" s="57">
        <v>1048400</v>
      </c>
    </row>
    <row r="26" spans="1:9" s="53" customFormat="1" ht="14.25" customHeight="1">
      <c r="A26" s="301" t="s">
        <v>34</v>
      </c>
      <c r="B26" s="33"/>
      <c r="C26" s="267">
        <v>8.875</v>
      </c>
      <c r="D26" s="271" t="s">
        <v>898</v>
      </c>
      <c r="E26" s="35">
        <v>43511</v>
      </c>
      <c r="F26" s="94">
        <v>13090498</v>
      </c>
      <c r="G26" s="94">
        <v>9342719</v>
      </c>
      <c r="H26" s="94">
        <v>3747779</v>
      </c>
      <c r="I26" s="57">
        <v>1000280</v>
      </c>
    </row>
    <row r="27" spans="1:9" s="53" customFormat="1" ht="14.25" customHeight="1">
      <c r="A27" s="301" t="s">
        <v>35</v>
      </c>
      <c r="B27" s="33"/>
      <c r="C27" s="267">
        <v>8.125</v>
      </c>
      <c r="D27" s="271" t="s">
        <v>899</v>
      </c>
      <c r="E27" s="35">
        <v>43692</v>
      </c>
      <c r="F27" s="94">
        <v>18940932</v>
      </c>
      <c r="G27" s="94">
        <v>17165381</v>
      </c>
      <c r="H27" s="94">
        <v>1775551</v>
      </c>
      <c r="I27" s="57">
        <v>2660736</v>
      </c>
    </row>
    <row r="28" spans="1:9" s="53" customFormat="1" ht="14.25" customHeight="1">
      <c r="A28" s="301" t="s">
        <v>828</v>
      </c>
      <c r="B28" s="33"/>
      <c r="C28" s="267">
        <v>8.5</v>
      </c>
      <c r="D28" s="271" t="s">
        <v>900</v>
      </c>
      <c r="E28" s="35">
        <v>43876</v>
      </c>
      <c r="F28" s="94">
        <v>9476268</v>
      </c>
      <c r="G28" s="94">
        <v>7571265</v>
      </c>
      <c r="H28" s="94">
        <v>1905003</v>
      </c>
      <c r="I28" s="57">
        <v>286320</v>
      </c>
    </row>
    <row r="29" spans="1:9" s="53" customFormat="1" ht="14.25" customHeight="1">
      <c r="A29" s="301" t="s">
        <v>829</v>
      </c>
      <c r="B29" s="33"/>
      <c r="C29" s="267">
        <v>8.75</v>
      </c>
      <c r="D29" s="271" t="s">
        <v>901</v>
      </c>
      <c r="E29" s="35">
        <v>43966</v>
      </c>
      <c r="F29" s="94">
        <v>7582183</v>
      </c>
      <c r="G29" s="94">
        <v>3189481</v>
      </c>
      <c r="H29" s="94">
        <v>4392702</v>
      </c>
      <c r="I29" s="57">
        <v>1688480</v>
      </c>
    </row>
    <row r="30" spans="1:9" s="53" customFormat="1" ht="14.25" customHeight="1">
      <c r="A30" s="301" t="s">
        <v>830</v>
      </c>
      <c r="B30" s="33"/>
      <c r="C30" s="267">
        <v>8.75</v>
      </c>
      <c r="D30" s="271" t="s">
        <v>902</v>
      </c>
      <c r="E30" s="35">
        <v>44058</v>
      </c>
      <c r="F30" s="94">
        <v>17059306</v>
      </c>
      <c r="G30" s="94">
        <v>12269995</v>
      </c>
      <c r="H30" s="94">
        <v>4789311</v>
      </c>
      <c r="I30" s="57">
        <v>1354128</v>
      </c>
    </row>
    <row r="31" spans="1:9" s="53" customFormat="1" ht="14.25" customHeight="1">
      <c r="A31" s="301" t="s">
        <v>831</v>
      </c>
      <c r="B31" s="33"/>
      <c r="C31" s="267">
        <v>7.875</v>
      </c>
      <c r="D31" s="271" t="s">
        <v>903</v>
      </c>
      <c r="E31" s="35">
        <v>44242</v>
      </c>
      <c r="F31" s="94">
        <v>10075573</v>
      </c>
      <c r="G31" s="94">
        <v>9242099</v>
      </c>
      <c r="H31" s="94">
        <v>833474</v>
      </c>
      <c r="I31" s="57">
        <v>704800</v>
      </c>
    </row>
    <row r="32" spans="1:9" s="53" customFormat="1" ht="14.25" customHeight="1">
      <c r="A32" s="301" t="s">
        <v>832</v>
      </c>
      <c r="B32" s="33"/>
      <c r="C32" s="267">
        <v>8.125</v>
      </c>
      <c r="D32" s="271" t="s">
        <v>904</v>
      </c>
      <c r="E32" s="35">
        <v>44331</v>
      </c>
      <c r="F32" s="94">
        <v>10066788</v>
      </c>
      <c r="G32" s="94">
        <v>5028120</v>
      </c>
      <c r="H32" s="94">
        <v>5038668</v>
      </c>
      <c r="I32" s="57">
        <v>489502</v>
      </c>
    </row>
    <row r="33" spans="1:9" s="53" customFormat="1" ht="14.25" customHeight="1">
      <c r="A33" s="301" t="s">
        <v>881</v>
      </c>
      <c r="B33" s="33"/>
      <c r="C33" s="267">
        <v>8.125</v>
      </c>
      <c r="D33" s="271" t="s">
        <v>905</v>
      </c>
      <c r="E33" s="35">
        <v>44423</v>
      </c>
      <c r="F33" s="94">
        <v>9506382</v>
      </c>
      <c r="G33" s="94">
        <v>8619097</v>
      </c>
      <c r="H33" s="94">
        <v>887285</v>
      </c>
      <c r="I33" s="57">
        <v>174984</v>
      </c>
    </row>
    <row r="34" spans="1:9" s="53" customFormat="1" ht="14.25" customHeight="1">
      <c r="A34" s="301" t="s">
        <v>258</v>
      </c>
      <c r="B34" s="33"/>
      <c r="C34" s="267">
        <v>8</v>
      </c>
      <c r="D34" s="271" t="s">
        <v>906</v>
      </c>
      <c r="E34" s="35">
        <v>44515</v>
      </c>
      <c r="F34" s="94">
        <v>30632194</v>
      </c>
      <c r="G34" s="94">
        <v>14426519</v>
      </c>
      <c r="H34" s="94">
        <v>16205675</v>
      </c>
      <c r="I34" s="57">
        <v>2752525</v>
      </c>
    </row>
    <row r="35" spans="1:9" s="53" customFormat="1" ht="14.25" customHeight="1">
      <c r="A35" s="301" t="s">
        <v>259</v>
      </c>
      <c r="B35" s="33"/>
      <c r="C35" s="267">
        <v>7.25</v>
      </c>
      <c r="D35" s="271" t="s">
        <v>907</v>
      </c>
      <c r="E35" s="35">
        <v>44788</v>
      </c>
      <c r="F35" s="94">
        <v>10127790</v>
      </c>
      <c r="G35" s="94">
        <v>8255426</v>
      </c>
      <c r="H35" s="94">
        <v>1872364</v>
      </c>
      <c r="I35" s="57">
        <v>888200</v>
      </c>
    </row>
    <row r="36" spans="1:9" s="53" customFormat="1" ht="14.25" customHeight="1">
      <c r="A36" s="301" t="s">
        <v>260</v>
      </c>
      <c r="B36" s="33"/>
      <c r="C36" s="267">
        <v>7.625</v>
      </c>
      <c r="D36" s="271" t="s">
        <v>908</v>
      </c>
      <c r="E36" s="35">
        <v>44880</v>
      </c>
      <c r="F36" s="94">
        <v>7423626</v>
      </c>
      <c r="G36" s="94">
        <v>4401577</v>
      </c>
      <c r="H36" s="94">
        <v>3022049</v>
      </c>
      <c r="I36" s="57">
        <v>685000</v>
      </c>
    </row>
    <row r="37" spans="1:9" s="53" customFormat="1" ht="14.25" customHeight="1">
      <c r="A37" s="301" t="s">
        <v>470</v>
      </c>
      <c r="B37" s="33"/>
      <c r="C37" s="267">
        <v>7.125</v>
      </c>
      <c r="D37" s="271" t="s">
        <v>909</v>
      </c>
      <c r="E37" s="35">
        <v>44972</v>
      </c>
      <c r="F37" s="94">
        <v>15782061</v>
      </c>
      <c r="G37" s="94">
        <v>12179789</v>
      </c>
      <c r="H37" s="94">
        <v>3602272</v>
      </c>
      <c r="I37" s="57">
        <v>1265080</v>
      </c>
    </row>
    <row r="38" spans="1:9" s="53" customFormat="1" ht="14.25" customHeight="1">
      <c r="A38" s="301" t="s">
        <v>471</v>
      </c>
      <c r="B38" s="33"/>
      <c r="C38" s="267">
        <v>6.25</v>
      </c>
      <c r="D38" s="271" t="s">
        <v>751</v>
      </c>
      <c r="E38" s="35">
        <v>45153</v>
      </c>
      <c r="F38" s="94">
        <v>22659044</v>
      </c>
      <c r="G38" s="94">
        <v>21872129.4</v>
      </c>
      <c r="H38" s="94">
        <v>786914.6000000015</v>
      </c>
      <c r="I38" s="57">
        <v>2409248</v>
      </c>
    </row>
    <row r="39" spans="1:9" s="53" customFormat="1" ht="14.25" customHeight="1">
      <c r="A39" s="301" t="s">
        <v>472</v>
      </c>
      <c r="B39" s="33"/>
      <c r="C39" s="267">
        <v>7.5</v>
      </c>
      <c r="D39" s="271" t="s">
        <v>752</v>
      </c>
      <c r="E39" s="35">
        <v>45611</v>
      </c>
      <c r="F39" s="94">
        <v>9604162</v>
      </c>
      <c r="G39" s="94">
        <v>3854428</v>
      </c>
      <c r="H39" s="94">
        <v>5749734</v>
      </c>
      <c r="I39" s="57">
        <v>818140</v>
      </c>
    </row>
    <row r="40" spans="1:9" s="53" customFormat="1" ht="14.25" customHeight="1">
      <c r="A40" s="301" t="s">
        <v>473</v>
      </c>
      <c r="B40" s="33"/>
      <c r="C40" s="267">
        <v>7.625</v>
      </c>
      <c r="D40" s="271" t="s">
        <v>753</v>
      </c>
      <c r="E40" s="35">
        <v>45703</v>
      </c>
      <c r="F40" s="94">
        <v>9509170</v>
      </c>
      <c r="G40" s="94">
        <v>5684524.6</v>
      </c>
      <c r="H40" s="94">
        <v>3824645.4</v>
      </c>
      <c r="I40" s="57">
        <v>2069551.6</v>
      </c>
    </row>
    <row r="41" spans="1:9" s="53" customFormat="1" ht="14.25" customHeight="1">
      <c r="A41" s="301" t="s">
        <v>474</v>
      </c>
      <c r="B41" s="33"/>
      <c r="C41" s="267">
        <v>6.875</v>
      </c>
      <c r="D41" s="271" t="s">
        <v>754</v>
      </c>
      <c r="E41" s="35">
        <v>45884</v>
      </c>
      <c r="F41" s="94">
        <v>11187207</v>
      </c>
      <c r="G41" s="94">
        <v>7905480</v>
      </c>
      <c r="H41" s="94">
        <v>3281727</v>
      </c>
      <c r="I41" s="57">
        <v>1435104</v>
      </c>
    </row>
    <row r="42" spans="1:9" s="53" customFormat="1" ht="14.25" customHeight="1">
      <c r="A42" s="301" t="s">
        <v>475</v>
      </c>
      <c r="B42" s="33"/>
      <c r="C42" s="267">
        <v>6</v>
      </c>
      <c r="D42" s="271" t="s">
        <v>755</v>
      </c>
      <c r="E42" s="35">
        <v>46068</v>
      </c>
      <c r="F42" s="94">
        <v>12837916</v>
      </c>
      <c r="G42" s="94">
        <v>12559432</v>
      </c>
      <c r="H42" s="94">
        <v>278484</v>
      </c>
      <c r="I42" s="57">
        <v>610200</v>
      </c>
    </row>
    <row r="43" spans="1:9" s="53" customFormat="1" ht="14.25" customHeight="1">
      <c r="A43" s="301" t="s">
        <v>476</v>
      </c>
      <c r="B43" s="33"/>
      <c r="C43" s="267">
        <v>6.75</v>
      </c>
      <c r="D43" s="271" t="s">
        <v>756</v>
      </c>
      <c r="E43" s="35">
        <v>46249</v>
      </c>
      <c r="F43" s="94">
        <v>8810418</v>
      </c>
      <c r="G43" s="94">
        <v>6210455</v>
      </c>
      <c r="H43" s="94">
        <v>2599963</v>
      </c>
      <c r="I43" s="57">
        <v>1006320</v>
      </c>
    </row>
    <row r="44" spans="1:9" s="53" customFormat="1" ht="14.25" customHeight="1">
      <c r="A44" s="301" t="s">
        <v>477</v>
      </c>
      <c r="B44" s="33"/>
      <c r="C44" s="267">
        <v>6.5</v>
      </c>
      <c r="D44" s="271" t="s">
        <v>757</v>
      </c>
      <c r="E44" s="35">
        <v>46341</v>
      </c>
      <c r="F44" s="94">
        <v>10860177</v>
      </c>
      <c r="G44" s="94">
        <v>5569010</v>
      </c>
      <c r="H44" s="94">
        <v>5291167</v>
      </c>
      <c r="I44" s="57">
        <v>1005040</v>
      </c>
    </row>
    <row r="45" spans="1:9" s="53" customFormat="1" ht="14.25" customHeight="1">
      <c r="A45" s="301" t="s">
        <v>478</v>
      </c>
      <c r="B45" s="33"/>
      <c r="C45" s="267">
        <v>6.625</v>
      </c>
      <c r="D45" s="271" t="s">
        <v>758</v>
      </c>
      <c r="E45" s="35">
        <v>46433</v>
      </c>
      <c r="F45" s="94">
        <v>9521971</v>
      </c>
      <c r="G45" s="94">
        <v>5526592</v>
      </c>
      <c r="H45" s="94">
        <v>3995379</v>
      </c>
      <c r="I45" s="57">
        <v>2791855</v>
      </c>
    </row>
    <row r="46" spans="1:9" s="53" customFormat="1" ht="14.25" customHeight="1">
      <c r="A46" s="301" t="s">
        <v>479</v>
      </c>
      <c r="B46" s="33"/>
      <c r="C46" s="267">
        <v>6.375</v>
      </c>
      <c r="D46" s="271" t="s">
        <v>759</v>
      </c>
      <c r="E46" s="35">
        <v>46614</v>
      </c>
      <c r="F46" s="94">
        <v>9196756</v>
      </c>
      <c r="G46" s="94">
        <v>5781327</v>
      </c>
      <c r="H46" s="94">
        <v>3415429</v>
      </c>
      <c r="I46" s="57">
        <v>1953720</v>
      </c>
    </row>
    <row r="47" spans="1:9" s="53" customFormat="1" ht="14.25" customHeight="1">
      <c r="A47" s="301" t="s">
        <v>480</v>
      </c>
      <c r="B47" s="33"/>
      <c r="C47" s="267">
        <v>6.125</v>
      </c>
      <c r="D47" s="271" t="s">
        <v>760</v>
      </c>
      <c r="E47" s="35">
        <v>46706</v>
      </c>
      <c r="F47" s="94">
        <v>22021339</v>
      </c>
      <c r="G47" s="94">
        <v>6829615</v>
      </c>
      <c r="H47" s="94">
        <v>15191724</v>
      </c>
      <c r="I47" s="57">
        <v>1580616</v>
      </c>
    </row>
    <row r="48" spans="1:9" s="53" customFormat="1" ht="14.25" customHeight="1">
      <c r="A48" s="301" t="s">
        <v>481</v>
      </c>
      <c r="B48" s="33"/>
      <c r="C48" s="267">
        <v>5.5</v>
      </c>
      <c r="D48" s="271" t="s">
        <v>761</v>
      </c>
      <c r="E48" s="35">
        <v>46980</v>
      </c>
      <c r="F48" s="94">
        <v>11776201</v>
      </c>
      <c r="G48" s="94">
        <v>10114639</v>
      </c>
      <c r="H48" s="94">
        <v>1661562</v>
      </c>
      <c r="I48" s="57">
        <v>889040</v>
      </c>
    </row>
    <row r="49" spans="1:9" s="53" customFormat="1" ht="14.25" customHeight="1">
      <c r="A49" s="301" t="s">
        <v>482</v>
      </c>
      <c r="B49" s="33"/>
      <c r="C49" s="267">
        <v>5.25</v>
      </c>
      <c r="D49" s="271" t="s">
        <v>762</v>
      </c>
      <c r="E49" s="35">
        <v>47072</v>
      </c>
      <c r="F49" s="94">
        <v>10947052</v>
      </c>
      <c r="G49" s="94">
        <v>8663146</v>
      </c>
      <c r="H49" s="94">
        <v>2283906</v>
      </c>
      <c r="I49" s="57">
        <v>1118320</v>
      </c>
    </row>
    <row r="50" spans="1:9" s="53" customFormat="1" ht="14.25" customHeight="1">
      <c r="A50" s="301" t="s">
        <v>483</v>
      </c>
      <c r="B50" s="33"/>
      <c r="C50" s="267">
        <v>5.25</v>
      </c>
      <c r="D50" s="271" t="s">
        <v>763</v>
      </c>
      <c r="E50" s="35">
        <v>47164</v>
      </c>
      <c r="F50" s="94">
        <v>11350341</v>
      </c>
      <c r="G50" s="94">
        <v>10175925</v>
      </c>
      <c r="H50" s="94">
        <v>1174416</v>
      </c>
      <c r="I50" s="57">
        <v>373600</v>
      </c>
    </row>
    <row r="51" spans="1:9" s="53" customFormat="1" ht="14.25" customHeight="1">
      <c r="A51" s="301" t="s">
        <v>484</v>
      </c>
      <c r="B51" s="33"/>
      <c r="C51" s="267">
        <v>6.125</v>
      </c>
      <c r="D51" s="271" t="s">
        <v>764</v>
      </c>
      <c r="E51" s="35">
        <v>47345</v>
      </c>
      <c r="F51" s="94">
        <v>11178580</v>
      </c>
      <c r="G51" s="94">
        <v>7224660</v>
      </c>
      <c r="H51" s="94">
        <v>3953920</v>
      </c>
      <c r="I51" s="57">
        <v>995480</v>
      </c>
    </row>
    <row r="52" spans="1:9" s="53" customFormat="1" ht="14.25" customHeight="1">
      <c r="A52" s="301" t="s">
        <v>485</v>
      </c>
      <c r="B52" s="33"/>
      <c r="C52" s="267">
        <v>6.25</v>
      </c>
      <c r="D52" s="271" t="s">
        <v>765</v>
      </c>
      <c r="E52" s="35">
        <v>47618</v>
      </c>
      <c r="F52" s="94">
        <v>17043162</v>
      </c>
      <c r="G52" s="94">
        <v>7526916</v>
      </c>
      <c r="H52" s="94">
        <v>9516246</v>
      </c>
      <c r="I52" s="57">
        <v>1889552</v>
      </c>
    </row>
    <row r="53" spans="1:9" s="53" customFormat="1" ht="14.25" customHeight="1">
      <c r="A53" s="301" t="s">
        <v>486</v>
      </c>
      <c r="B53" s="33"/>
      <c r="C53" s="267">
        <v>5.375</v>
      </c>
      <c r="D53" s="271" t="s">
        <v>766</v>
      </c>
      <c r="E53" s="35">
        <v>47894</v>
      </c>
      <c r="F53" s="94">
        <v>16427648</v>
      </c>
      <c r="G53" s="94">
        <v>14168368</v>
      </c>
      <c r="H53" s="94">
        <v>2259280</v>
      </c>
      <c r="I53" s="57">
        <v>1603680</v>
      </c>
    </row>
    <row r="54" spans="1:10" s="53" customFormat="1" ht="14.25" customHeight="1">
      <c r="A54" s="301" t="s">
        <v>862</v>
      </c>
      <c r="B54" s="33"/>
      <c r="C54" s="267">
        <v>4.5</v>
      </c>
      <c r="D54" s="271" t="s">
        <v>561</v>
      </c>
      <c r="E54" s="35">
        <v>49720</v>
      </c>
      <c r="F54" s="94">
        <v>26397130</v>
      </c>
      <c r="G54" s="94">
        <v>16662270</v>
      </c>
      <c r="H54" s="94">
        <v>9734860</v>
      </c>
      <c r="I54" s="57">
        <v>2631120</v>
      </c>
      <c r="J54" s="53" t="s">
        <v>841</v>
      </c>
    </row>
    <row r="55" spans="1:9" s="53" customFormat="1" ht="14.25" customHeight="1">
      <c r="A55" s="307" t="s">
        <v>769</v>
      </c>
      <c r="B55" s="207"/>
      <c r="C55" s="297">
        <v>4.75</v>
      </c>
      <c r="D55" s="271" t="s">
        <v>423</v>
      </c>
      <c r="E55" s="35">
        <v>50086</v>
      </c>
      <c r="F55" s="94">
        <v>16589456</v>
      </c>
      <c r="G55" s="94">
        <v>13198992.8</v>
      </c>
      <c r="H55" s="94">
        <v>3390463.2</v>
      </c>
      <c r="I55" s="57">
        <v>4535140</v>
      </c>
    </row>
    <row r="56" spans="1:9" s="53" customFormat="1" ht="14.25" customHeight="1">
      <c r="A56" s="307" t="s">
        <v>4</v>
      </c>
      <c r="B56" s="207"/>
      <c r="C56" s="297">
        <v>5</v>
      </c>
      <c r="D56" s="271" t="s">
        <v>56</v>
      </c>
      <c r="E56" s="35">
        <v>50175</v>
      </c>
      <c r="F56" s="94">
        <v>21413045</v>
      </c>
      <c r="G56" s="94">
        <v>14560505</v>
      </c>
      <c r="H56" s="94">
        <v>6852540</v>
      </c>
      <c r="I56" s="57">
        <v>3732880</v>
      </c>
    </row>
    <row r="57" spans="1:9" s="53" customFormat="1" ht="14.25" customHeight="1">
      <c r="A57" s="307" t="s">
        <v>532</v>
      </c>
      <c r="B57" s="207"/>
      <c r="C57" s="297">
        <v>4.375</v>
      </c>
      <c r="D57" s="271" t="s">
        <v>739</v>
      </c>
      <c r="E57" s="35">
        <v>50451</v>
      </c>
      <c r="F57" s="94">
        <v>22525148.7</v>
      </c>
      <c r="G57" s="94">
        <v>15770684.7</v>
      </c>
      <c r="H57" s="94">
        <v>6754464</v>
      </c>
      <c r="I57" s="57">
        <v>1260504</v>
      </c>
    </row>
    <row r="58" spans="1:9" s="53" customFormat="1" ht="12" customHeight="1">
      <c r="A58" s="307"/>
      <c r="B58" s="207"/>
      <c r="C58" s="297"/>
      <c r="D58" s="271"/>
      <c r="E58" s="35"/>
      <c r="F58" s="94"/>
      <c r="G58" s="94"/>
      <c r="H58" s="94"/>
      <c r="I58" s="57"/>
    </row>
    <row r="59" spans="1:10" s="51" customFormat="1" ht="27" customHeight="1" thickBot="1">
      <c r="A59" s="385" t="s">
        <v>72</v>
      </c>
      <c r="B59" s="386"/>
      <c r="C59" s="387"/>
      <c r="D59" s="121"/>
      <c r="E59" s="388"/>
      <c r="F59" s="389">
        <v>560226071.7</v>
      </c>
      <c r="G59" s="389">
        <v>401248590.5</v>
      </c>
      <c r="H59" s="389">
        <v>158977481.2</v>
      </c>
      <c r="I59" s="390">
        <v>53515261.6</v>
      </c>
      <c r="J59" s="391"/>
    </row>
    <row r="60" spans="1:10" s="53" customFormat="1" ht="26.25" customHeight="1" thickTop="1">
      <c r="A60" s="150" t="s">
        <v>76</v>
      </c>
      <c r="C60" s="80"/>
      <c r="D60" s="209"/>
      <c r="E60" s="210"/>
      <c r="F60" s="94"/>
      <c r="G60" s="94"/>
      <c r="H60" s="94"/>
      <c r="I60" s="57"/>
      <c r="J60" s="195"/>
    </row>
    <row r="61" spans="1:10" s="53" customFormat="1" ht="15" customHeight="1">
      <c r="A61" s="93" t="s">
        <v>613</v>
      </c>
      <c r="B61" s="52" t="s">
        <v>451</v>
      </c>
      <c r="C61" s="207" t="s">
        <v>452</v>
      </c>
      <c r="D61" s="209"/>
      <c r="E61" s="210"/>
      <c r="F61" s="94"/>
      <c r="G61" s="94"/>
      <c r="H61" s="94"/>
      <c r="I61" s="57"/>
      <c r="J61" s="195"/>
    </row>
    <row r="62" spans="1:9" s="53" customFormat="1" ht="14.25" customHeight="1">
      <c r="A62" s="301" t="s">
        <v>487</v>
      </c>
      <c r="B62" s="33" t="s">
        <v>459</v>
      </c>
      <c r="C62" s="267">
        <v>3.875</v>
      </c>
      <c r="D62" s="271" t="s">
        <v>91</v>
      </c>
      <c r="E62" s="35">
        <v>39828</v>
      </c>
      <c r="F62" s="94">
        <v>20826256.183110002</v>
      </c>
      <c r="G62" s="94">
        <v>20824946.55311</v>
      </c>
      <c r="H62" s="94">
        <v>1309.6300000026822</v>
      </c>
      <c r="I62" s="57">
        <v>0</v>
      </c>
    </row>
    <row r="63" spans="1:9" s="53" customFormat="1" ht="14.25" customHeight="1">
      <c r="A63" s="301" t="s">
        <v>208</v>
      </c>
      <c r="B63" s="33" t="s">
        <v>459</v>
      </c>
      <c r="C63" s="267">
        <v>4.25</v>
      </c>
      <c r="D63" s="271" t="s">
        <v>92</v>
      </c>
      <c r="E63" s="35">
        <v>40193</v>
      </c>
      <c r="F63" s="94">
        <v>14452228.15617</v>
      </c>
      <c r="G63" s="94">
        <v>14452228.15617</v>
      </c>
      <c r="H63" s="94">
        <v>0</v>
      </c>
      <c r="I63" s="57">
        <v>0</v>
      </c>
    </row>
    <row r="64" spans="1:9" s="53" customFormat="1" ht="14.25" customHeight="1">
      <c r="A64" s="301" t="s">
        <v>846</v>
      </c>
      <c r="B64" s="33" t="s">
        <v>382</v>
      </c>
      <c r="C64" s="267">
        <v>0.875</v>
      </c>
      <c r="D64" s="271" t="s">
        <v>93</v>
      </c>
      <c r="E64" s="35">
        <v>40283</v>
      </c>
      <c r="F64" s="94">
        <v>31746000.01248</v>
      </c>
      <c r="G64" s="94">
        <v>31746000.01248</v>
      </c>
      <c r="H64" s="94">
        <v>0</v>
      </c>
      <c r="I64" s="57">
        <v>0</v>
      </c>
    </row>
    <row r="65" spans="1:9" s="53" customFormat="1" ht="14.25" customHeight="1">
      <c r="A65" s="301" t="s">
        <v>847</v>
      </c>
      <c r="B65" s="33" t="s">
        <v>459</v>
      </c>
      <c r="C65" s="267">
        <v>3.5</v>
      </c>
      <c r="D65" s="271" t="s">
        <v>94</v>
      </c>
      <c r="E65" s="35">
        <v>40558</v>
      </c>
      <c r="F65" s="94">
        <v>13575828.4758</v>
      </c>
      <c r="G65" s="94">
        <v>13575828.4758</v>
      </c>
      <c r="H65" s="94">
        <v>0</v>
      </c>
      <c r="I65" s="57">
        <v>0</v>
      </c>
    </row>
    <row r="66" spans="1:10" s="53" customFormat="1" ht="14.25" customHeight="1">
      <c r="A66" s="301" t="s">
        <v>893</v>
      </c>
      <c r="B66" s="33" t="s">
        <v>375</v>
      </c>
      <c r="C66" s="267">
        <v>2.375</v>
      </c>
      <c r="D66" s="271" t="s">
        <v>576</v>
      </c>
      <c r="E66" s="35">
        <v>40648</v>
      </c>
      <c r="F66" s="94">
        <v>21834049.519849997</v>
      </c>
      <c r="G66" s="94">
        <v>21834049.519849997</v>
      </c>
      <c r="H66" s="94">
        <v>0</v>
      </c>
      <c r="I66" s="57">
        <v>0</v>
      </c>
      <c r="J66" s="53" t="s">
        <v>841</v>
      </c>
    </row>
    <row r="67" spans="1:9" s="53" customFormat="1" ht="14.25" customHeight="1">
      <c r="A67" s="301" t="s">
        <v>848</v>
      </c>
      <c r="B67" s="33" t="s">
        <v>459</v>
      </c>
      <c r="C67" s="267">
        <v>3.375</v>
      </c>
      <c r="D67" s="271" t="s">
        <v>643</v>
      </c>
      <c r="E67" s="35">
        <v>40923</v>
      </c>
      <c r="F67" s="94">
        <v>7262720.67397</v>
      </c>
      <c r="G67" s="94">
        <v>7262720.67397</v>
      </c>
      <c r="H67" s="94">
        <v>0</v>
      </c>
      <c r="I67" s="57">
        <v>0</v>
      </c>
    </row>
    <row r="68" spans="1:9" s="53" customFormat="1" ht="14.25" customHeight="1">
      <c r="A68" s="301" t="s">
        <v>201</v>
      </c>
      <c r="B68" s="33" t="s">
        <v>457</v>
      </c>
      <c r="C68" s="267">
        <v>2</v>
      </c>
      <c r="D68" s="271" t="s">
        <v>872</v>
      </c>
      <c r="E68" s="35">
        <v>41014</v>
      </c>
      <c r="F68" s="94">
        <v>18290660.31568</v>
      </c>
      <c r="G68" s="94">
        <v>18290660.31568</v>
      </c>
      <c r="H68" s="94">
        <v>0</v>
      </c>
      <c r="I68" s="57">
        <v>0</v>
      </c>
    </row>
    <row r="69" spans="1:9" s="53" customFormat="1" ht="14.25" customHeight="1">
      <c r="A69" s="301" t="s">
        <v>849</v>
      </c>
      <c r="B69" s="33" t="s">
        <v>377</v>
      </c>
      <c r="C69" s="267">
        <v>3</v>
      </c>
      <c r="D69" s="271" t="s">
        <v>644</v>
      </c>
      <c r="E69" s="35">
        <v>41105</v>
      </c>
      <c r="F69" s="94">
        <v>27495794.72955</v>
      </c>
      <c r="G69" s="94">
        <v>27495794.72955</v>
      </c>
      <c r="H69" s="94">
        <v>0</v>
      </c>
      <c r="I69" s="57">
        <v>0</v>
      </c>
    </row>
    <row r="70" spans="1:9" s="53" customFormat="1" ht="14.25" customHeight="1">
      <c r="A70" s="301" t="s">
        <v>788</v>
      </c>
      <c r="B70" s="33" t="s">
        <v>457</v>
      </c>
      <c r="C70" s="267">
        <v>0.625</v>
      </c>
      <c r="D70" s="271" t="s">
        <v>789</v>
      </c>
      <c r="E70" s="35">
        <v>41379</v>
      </c>
      <c r="F70" s="94">
        <v>8874527.734299999</v>
      </c>
      <c r="G70" s="94">
        <v>8874527.734299999</v>
      </c>
      <c r="H70" s="94">
        <v>0</v>
      </c>
      <c r="I70" s="57">
        <v>0</v>
      </c>
    </row>
    <row r="71" spans="1:9" s="53" customFormat="1" ht="14.25" customHeight="1">
      <c r="A71" s="301" t="s">
        <v>394</v>
      </c>
      <c r="B71" s="33" t="s">
        <v>377</v>
      </c>
      <c r="C71" s="267">
        <v>1.875</v>
      </c>
      <c r="D71" s="271" t="s">
        <v>645</v>
      </c>
      <c r="E71" s="35">
        <v>41470</v>
      </c>
      <c r="F71" s="94">
        <v>23397928.321790002</v>
      </c>
      <c r="G71" s="94">
        <v>23397928.321790002</v>
      </c>
      <c r="H71" s="94">
        <v>0</v>
      </c>
      <c r="I71" s="57">
        <v>0</v>
      </c>
    </row>
    <row r="72" spans="1:9" s="53" customFormat="1" ht="14.25" customHeight="1">
      <c r="A72" s="301" t="s">
        <v>918</v>
      </c>
      <c r="B72" s="33" t="s">
        <v>459</v>
      </c>
      <c r="C72" s="267">
        <v>2</v>
      </c>
      <c r="D72" s="271" t="s">
        <v>646</v>
      </c>
      <c r="E72" s="35">
        <v>41654</v>
      </c>
      <c r="F72" s="94">
        <v>24412005.65318</v>
      </c>
      <c r="G72" s="94">
        <v>24412005.65318</v>
      </c>
      <c r="H72" s="94">
        <v>0</v>
      </c>
      <c r="I72" s="57">
        <v>0</v>
      </c>
    </row>
    <row r="73" spans="1:9" s="53" customFormat="1" ht="14.25" customHeight="1">
      <c r="A73" s="301" t="s">
        <v>639</v>
      </c>
      <c r="B73" s="33" t="s">
        <v>382</v>
      </c>
      <c r="C73" s="267">
        <v>2</v>
      </c>
      <c r="D73" s="271" t="s">
        <v>593</v>
      </c>
      <c r="E73" s="35">
        <v>41835</v>
      </c>
      <c r="F73" s="94">
        <v>21651916.90336</v>
      </c>
      <c r="G73" s="94">
        <v>21651916.90336</v>
      </c>
      <c r="H73" s="94">
        <v>0</v>
      </c>
      <c r="I73" s="57">
        <v>0</v>
      </c>
    </row>
    <row r="74" spans="1:9" s="53" customFormat="1" ht="14.25" customHeight="1">
      <c r="A74" s="301" t="s">
        <v>640</v>
      </c>
      <c r="B74" s="33" t="s">
        <v>459</v>
      </c>
      <c r="C74" s="267">
        <v>1.625</v>
      </c>
      <c r="D74" s="271" t="s">
        <v>594</v>
      </c>
      <c r="E74" s="35">
        <v>42019</v>
      </c>
      <c r="F74" s="94">
        <v>21372999.52284</v>
      </c>
      <c r="G74" s="94">
        <v>21372999.52284</v>
      </c>
      <c r="H74" s="94">
        <v>0</v>
      </c>
      <c r="I74" s="57">
        <v>0</v>
      </c>
    </row>
    <row r="75" spans="1:10" s="53" customFormat="1" ht="14.25" customHeight="1" thickBot="1">
      <c r="A75" s="332"/>
      <c r="B75" s="66"/>
      <c r="C75" s="333"/>
      <c r="D75" s="447"/>
      <c r="E75" s="334"/>
      <c r="F75" s="321"/>
      <c r="G75" s="321"/>
      <c r="H75" s="321"/>
      <c r="I75" s="321"/>
      <c r="J75" s="74"/>
    </row>
    <row r="76" spans="1:10" s="80" customFormat="1" ht="18.75" customHeight="1" thickBot="1" thickTop="1">
      <c r="A76" s="426" t="s">
        <v>144</v>
      </c>
      <c r="B76" s="426"/>
      <c r="C76" s="403"/>
      <c r="D76" s="403"/>
      <c r="E76" s="404"/>
      <c r="F76" s="404"/>
      <c r="G76" s="404"/>
      <c r="H76" s="404"/>
      <c r="I76" s="404"/>
      <c r="J76" s="176">
        <v>13</v>
      </c>
    </row>
    <row r="77" spans="4:12" s="53" customFormat="1" ht="24.75" customHeight="1" thickTop="1">
      <c r="D77" s="199" t="s">
        <v>779</v>
      </c>
      <c r="E77" s="54"/>
      <c r="F77" s="200" t="s">
        <v>722</v>
      </c>
      <c r="G77" s="52"/>
      <c r="H77" s="52"/>
      <c r="I77" s="185"/>
      <c r="J77" s="195"/>
      <c r="K77" s="195"/>
      <c r="L77" s="195"/>
    </row>
    <row r="78" spans="1:11" s="53" customFormat="1" ht="16.5" customHeight="1">
      <c r="A78" s="52" t="s">
        <v>130</v>
      </c>
      <c r="B78" s="52"/>
      <c r="C78" s="52"/>
      <c r="D78" s="199" t="s">
        <v>780</v>
      </c>
      <c r="E78" s="199" t="s">
        <v>781</v>
      </c>
      <c r="F78" s="54"/>
      <c r="I78" s="201" t="s">
        <v>123</v>
      </c>
      <c r="J78" s="196"/>
      <c r="K78" s="192"/>
    </row>
    <row r="79" spans="4:12" s="53" customFormat="1" ht="15.75" customHeight="1">
      <c r="D79" s="199" t="s">
        <v>724</v>
      </c>
      <c r="E79" s="54"/>
      <c r="F79" s="202" t="s">
        <v>725</v>
      </c>
      <c r="G79" s="202" t="s">
        <v>592</v>
      </c>
      <c r="H79" s="202" t="s">
        <v>592</v>
      </c>
      <c r="I79" s="203" t="s">
        <v>539</v>
      </c>
      <c r="J79" s="45">
        <v>18</v>
      </c>
      <c r="K79" s="80"/>
      <c r="L79" s="80"/>
    </row>
    <row r="80" spans="1:10" s="53" customFormat="1" ht="14.25" customHeight="1">
      <c r="A80" s="55"/>
      <c r="B80" s="55"/>
      <c r="C80" s="55"/>
      <c r="D80" s="56"/>
      <c r="E80" s="56"/>
      <c r="F80" s="204" t="s">
        <v>235</v>
      </c>
      <c r="G80" s="205" t="s">
        <v>516</v>
      </c>
      <c r="H80" s="205" t="s">
        <v>517</v>
      </c>
      <c r="I80" s="206"/>
      <c r="J80" s="198"/>
    </row>
    <row r="81" spans="1:10" s="53" customFormat="1" ht="26.25" customHeight="1">
      <c r="A81" s="150" t="s">
        <v>702</v>
      </c>
      <c r="C81" s="80"/>
      <c r="D81" s="209"/>
      <c r="E81" s="210"/>
      <c r="F81" s="94"/>
      <c r="G81" s="94"/>
      <c r="H81" s="94"/>
      <c r="I81" s="57"/>
      <c r="J81" s="195"/>
    </row>
    <row r="82" spans="1:10" s="53" customFormat="1" ht="15" customHeight="1">
      <c r="A82" s="93" t="s">
        <v>613</v>
      </c>
      <c r="B82" s="52" t="s">
        <v>451</v>
      </c>
      <c r="C82" s="207" t="s">
        <v>452</v>
      </c>
      <c r="D82" s="209"/>
      <c r="E82" s="210"/>
      <c r="F82" s="94"/>
      <c r="G82" s="94"/>
      <c r="H82" s="94"/>
      <c r="I82" s="57"/>
      <c r="J82" s="195"/>
    </row>
    <row r="83" spans="1:9" s="53" customFormat="1" ht="14.25" customHeight="1">
      <c r="A83" s="301" t="s">
        <v>263</v>
      </c>
      <c r="B83" s="33" t="s">
        <v>382</v>
      </c>
      <c r="C83" s="267">
        <v>1.875</v>
      </c>
      <c r="D83" s="271" t="s">
        <v>232</v>
      </c>
      <c r="E83" s="35">
        <v>42200</v>
      </c>
      <c r="F83" s="94">
        <v>18771334.80327</v>
      </c>
      <c r="G83" s="94">
        <v>18771334.80327</v>
      </c>
      <c r="H83" s="94">
        <v>0</v>
      </c>
      <c r="I83" s="57">
        <v>0</v>
      </c>
    </row>
    <row r="84" spans="1:10" s="53" customFormat="1" ht="14.25" customHeight="1">
      <c r="A84" s="301" t="s">
        <v>46</v>
      </c>
      <c r="B84" s="33" t="s">
        <v>459</v>
      </c>
      <c r="C84" s="267">
        <v>2</v>
      </c>
      <c r="D84" s="271" t="s">
        <v>624</v>
      </c>
      <c r="E84" s="35">
        <v>42384</v>
      </c>
      <c r="F84" s="94">
        <v>18396928.64498</v>
      </c>
      <c r="G84" s="94">
        <v>18396928.64498</v>
      </c>
      <c r="H84" s="94">
        <v>0</v>
      </c>
      <c r="I84" s="57">
        <v>0</v>
      </c>
      <c r="J84" s="53" t="s">
        <v>841</v>
      </c>
    </row>
    <row r="85" spans="1:9" s="53" customFormat="1" ht="14.25" customHeight="1">
      <c r="A85" s="301" t="s">
        <v>596</v>
      </c>
      <c r="B85" s="33" t="s">
        <v>382</v>
      </c>
      <c r="C85" s="267">
        <v>2.5</v>
      </c>
      <c r="D85" s="271" t="s">
        <v>122</v>
      </c>
      <c r="E85" s="35">
        <v>42566</v>
      </c>
      <c r="F85" s="94">
        <v>21270869.01232</v>
      </c>
      <c r="G85" s="94">
        <v>21270869.01232</v>
      </c>
      <c r="H85" s="94">
        <v>0</v>
      </c>
      <c r="I85" s="57">
        <v>0</v>
      </c>
    </row>
    <row r="86" spans="1:9" s="53" customFormat="1" ht="14.25" customHeight="1">
      <c r="A86" s="301" t="s">
        <v>164</v>
      </c>
      <c r="B86" s="33" t="s">
        <v>459</v>
      </c>
      <c r="C86" s="267">
        <v>2.375</v>
      </c>
      <c r="D86" s="271" t="s">
        <v>350</v>
      </c>
      <c r="E86" s="35">
        <v>42750</v>
      </c>
      <c r="F86" s="94">
        <v>18371175.30128</v>
      </c>
      <c r="G86" s="94">
        <v>18371175.30128</v>
      </c>
      <c r="H86" s="94">
        <v>0</v>
      </c>
      <c r="I86" s="57">
        <v>0</v>
      </c>
    </row>
    <row r="87" spans="1:9" s="53" customFormat="1" ht="14.25" customHeight="1">
      <c r="A87" s="301" t="s">
        <v>820</v>
      </c>
      <c r="B87" s="33" t="s">
        <v>382</v>
      </c>
      <c r="C87" s="267">
        <v>2.625</v>
      </c>
      <c r="D87" s="271" t="s">
        <v>549</v>
      </c>
      <c r="E87" s="35">
        <v>42931</v>
      </c>
      <c r="F87" s="94">
        <v>14506300.462100001</v>
      </c>
      <c r="G87" s="94">
        <v>14506300.462100001</v>
      </c>
      <c r="H87" s="94">
        <v>0</v>
      </c>
      <c r="I87" s="57">
        <v>0</v>
      </c>
    </row>
    <row r="88" spans="1:9" s="53" customFormat="1" ht="14.25" customHeight="1">
      <c r="A88" s="301" t="s">
        <v>629</v>
      </c>
      <c r="B88" s="33" t="s">
        <v>459</v>
      </c>
      <c r="C88" s="267">
        <v>1.625</v>
      </c>
      <c r="D88" s="271" t="s">
        <v>493</v>
      </c>
      <c r="E88" s="35">
        <v>43115</v>
      </c>
      <c r="F88" s="94">
        <v>16830790.687200002</v>
      </c>
      <c r="G88" s="94">
        <v>16830790.687200002</v>
      </c>
      <c r="H88" s="94">
        <v>0</v>
      </c>
      <c r="I88" s="57">
        <v>0</v>
      </c>
    </row>
    <row r="89" spans="1:9" s="53" customFormat="1" ht="14.25" customHeight="1">
      <c r="A89" s="301" t="s">
        <v>74</v>
      </c>
      <c r="B89" s="33"/>
      <c r="C89" s="267">
        <v>2.375</v>
      </c>
      <c r="D89" s="271" t="s">
        <v>890</v>
      </c>
      <c r="E89" s="35">
        <v>45672</v>
      </c>
      <c r="F89" s="94">
        <v>31905215.59984</v>
      </c>
      <c r="G89" s="94">
        <v>31905215.59984</v>
      </c>
      <c r="H89" s="94">
        <v>0</v>
      </c>
      <c r="I89" s="57">
        <v>0</v>
      </c>
    </row>
    <row r="90" spans="1:9" s="53" customFormat="1" ht="14.25" customHeight="1">
      <c r="A90" s="301" t="s">
        <v>47</v>
      </c>
      <c r="B90" s="33"/>
      <c r="C90" s="267">
        <v>2</v>
      </c>
      <c r="D90" s="271" t="s">
        <v>168</v>
      </c>
      <c r="E90" s="35">
        <v>46037</v>
      </c>
      <c r="F90" s="94">
        <v>21642926.61038</v>
      </c>
      <c r="G90" s="94">
        <v>21642926.61038</v>
      </c>
      <c r="H90" s="94">
        <v>0</v>
      </c>
      <c r="I90" s="57">
        <v>0</v>
      </c>
    </row>
    <row r="91" spans="1:9" s="53" customFormat="1" ht="14.25" customHeight="1">
      <c r="A91" s="301" t="s">
        <v>163</v>
      </c>
      <c r="B91" s="33"/>
      <c r="C91" s="267">
        <v>2.375</v>
      </c>
      <c r="D91" s="271" t="s">
        <v>351</v>
      </c>
      <c r="E91" s="35">
        <v>46402</v>
      </c>
      <c r="F91" s="94">
        <v>17554363.10904</v>
      </c>
      <c r="G91" s="94">
        <v>17554363.10904</v>
      </c>
      <c r="H91" s="94">
        <v>0</v>
      </c>
      <c r="I91" s="57">
        <v>0</v>
      </c>
    </row>
    <row r="92" spans="1:9" s="53" customFormat="1" ht="14.25" customHeight="1">
      <c r="A92" s="301" t="s">
        <v>630</v>
      </c>
      <c r="B92" s="33"/>
      <c r="C92" s="267">
        <v>1.75</v>
      </c>
      <c r="D92" s="271" t="s">
        <v>494</v>
      </c>
      <c r="E92" s="35">
        <v>46767</v>
      </c>
      <c r="F92" s="94">
        <v>9200580.585</v>
      </c>
      <c r="G92" s="94">
        <v>9200580.585</v>
      </c>
      <c r="H92" s="94">
        <v>0</v>
      </c>
      <c r="I92" s="57">
        <v>0</v>
      </c>
    </row>
    <row r="93" spans="1:9" s="53" customFormat="1" ht="14.25" customHeight="1">
      <c r="A93" s="301" t="s">
        <v>217</v>
      </c>
      <c r="B93" s="33"/>
      <c r="C93" s="267">
        <v>3.625</v>
      </c>
      <c r="D93" s="271" t="s">
        <v>891</v>
      </c>
      <c r="E93" s="35">
        <v>46858</v>
      </c>
      <c r="F93" s="94">
        <v>22287283.94054</v>
      </c>
      <c r="G93" s="94">
        <v>22280644.290540002</v>
      </c>
      <c r="H93" s="94">
        <v>6639.64999999851</v>
      </c>
      <c r="I93" s="57">
        <v>0</v>
      </c>
    </row>
    <row r="94" spans="1:9" s="53" customFormat="1" ht="14.25" customHeight="1">
      <c r="A94" s="301" t="s">
        <v>218</v>
      </c>
      <c r="B94" s="33"/>
      <c r="C94" s="267">
        <v>3.875</v>
      </c>
      <c r="D94" s="271" t="s">
        <v>300</v>
      </c>
      <c r="E94" s="35">
        <v>47223</v>
      </c>
      <c r="F94" s="94">
        <v>25472705.076</v>
      </c>
      <c r="G94" s="94">
        <v>25309392.576</v>
      </c>
      <c r="H94" s="94">
        <v>163312.5</v>
      </c>
      <c r="I94" s="57">
        <v>0</v>
      </c>
    </row>
    <row r="95" spans="1:9" s="53" customFormat="1" ht="14.25" customHeight="1">
      <c r="A95" s="307" t="s">
        <v>219</v>
      </c>
      <c r="B95" s="207"/>
      <c r="C95" s="270">
        <v>3.375</v>
      </c>
      <c r="D95" s="271" t="s">
        <v>301</v>
      </c>
      <c r="E95" s="35">
        <v>48319</v>
      </c>
      <c r="F95" s="94">
        <v>6064954.71705</v>
      </c>
      <c r="G95" s="94">
        <v>6064954.71705</v>
      </c>
      <c r="H95" s="94">
        <v>0</v>
      </c>
      <c r="I95" s="57">
        <v>0</v>
      </c>
    </row>
    <row r="96" spans="1:10" s="51" customFormat="1" ht="27" customHeight="1" thickBot="1">
      <c r="A96" s="385" t="s">
        <v>571</v>
      </c>
      <c r="B96" s="386"/>
      <c r="C96" s="387"/>
      <c r="D96" s="121"/>
      <c r="E96" s="388"/>
      <c r="F96" s="389">
        <v>497468344.75108004</v>
      </c>
      <c r="G96" s="389">
        <v>497297082.97108</v>
      </c>
      <c r="H96" s="389">
        <v>171261.7800000012</v>
      </c>
      <c r="I96" s="390">
        <v>0</v>
      </c>
      <c r="J96" s="391"/>
    </row>
    <row r="97" spans="1:10" s="53" customFormat="1" ht="26.25" customHeight="1" thickTop="1">
      <c r="A97" s="150" t="s">
        <v>450</v>
      </c>
      <c r="D97" s="54"/>
      <c r="E97" s="54"/>
      <c r="F97" s="54"/>
      <c r="G97" s="54"/>
      <c r="H97" s="54"/>
      <c r="I97" s="57"/>
      <c r="J97" s="195"/>
    </row>
    <row r="98" spans="1:10" s="53" customFormat="1" ht="15" customHeight="1">
      <c r="A98" s="93" t="s">
        <v>613</v>
      </c>
      <c r="B98" s="52" t="s">
        <v>451</v>
      </c>
      <c r="C98" s="207" t="s">
        <v>452</v>
      </c>
      <c r="D98" s="54"/>
      <c r="E98" s="54"/>
      <c r="F98" s="54"/>
      <c r="G98" s="54"/>
      <c r="H98" s="54"/>
      <c r="I98" s="57"/>
      <c r="J98" s="195"/>
    </row>
    <row r="99" spans="1:10" s="53" customFormat="1" ht="14.25" customHeight="1">
      <c r="A99" s="301" t="s">
        <v>119</v>
      </c>
      <c r="B99" s="33" t="s">
        <v>302</v>
      </c>
      <c r="C99" s="267">
        <v>5</v>
      </c>
      <c r="D99" s="271" t="s">
        <v>120</v>
      </c>
      <c r="E99" s="35">
        <v>39660</v>
      </c>
      <c r="F99" s="94">
        <v>26428771</v>
      </c>
      <c r="G99" s="94">
        <v>26393331</v>
      </c>
      <c r="H99" s="94">
        <v>35440</v>
      </c>
      <c r="I99" s="57">
        <v>0</v>
      </c>
      <c r="J99" s="53" t="s">
        <v>841</v>
      </c>
    </row>
    <row r="100" spans="1:9" s="53" customFormat="1" ht="14.25" customHeight="1">
      <c r="A100" s="301" t="s">
        <v>406</v>
      </c>
      <c r="B100" s="33" t="s">
        <v>375</v>
      </c>
      <c r="C100" s="267">
        <v>3.25</v>
      </c>
      <c r="D100" s="271" t="s">
        <v>852</v>
      </c>
      <c r="E100" s="35">
        <v>39675</v>
      </c>
      <c r="F100" s="94">
        <v>21357474</v>
      </c>
      <c r="G100" s="94">
        <v>19029673</v>
      </c>
      <c r="H100" s="94">
        <v>2327801</v>
      </c>
      <c r="I100" s="57">
        <v>138400</v>
      </c>
    </row>
    <row r="101" spans="1:9" s="53" customFormat="1" ht="14.25" customHeight="1">
      <c r="A101" s="301" t="s">
        <v>680</v>
      </c>
      <c r="B101" s="33" t="s">
        <v>374</v>
      </c>
      <c r="C101" s="267">
        <v>4.125</v>
      </c>
      <c r="D101" s="271" t="s">
        <v>194</v>
      </c>
      <c r="E101" s="35">
        <v>39675</v>
      </c>
      <c r="F101" s="94">
        <v>20290622</v>
      </c>
      <c r="G101" s="94">
        <v>19565988</v>
      </c>
      <c r="H101" s="94">
        <v>724634</v>
      </c>
      <c r="I101" s="57">
        <v>3280</v>
      </c>
    </row>
    <row r="102" spans="1:10" s="53" customFormat="1" ht="14.25" customHeight="1">
      <c r="A102" s="301" t="s">
        <v>511</v>
      </c>
      <c r="B102" s="33" t="s">
        <v>692</v>
      </c>
      <c r="C102" s="267">
        <v>4.875</v>
      </c>
      <c r="D102" s="271" t="s">
        <v>705</v>
      </c>
      <c r="E102" s="35">
        <v>39691</v>
      </c>
      <c r="F102" s="94">
        <v>26504090</v>
      </c>
      <c r="G102" s="94">
        <v>26432090</v>
      </c>
      <c r="H102" s="94">
        <v>72000</v>
      </c>
      <c r="I102" s="57">
        <v>11200</v>
      </c>
      <c r="J102" s="53" t="s">
        <v>841</v>
      </c>
    </row>
    <row r="103" spans="1:9" s="53" customFormat="1" ht="14.25" customHeight="1">
      <c r="A103" s="301" t="s">
        <v>632</v>
      </c>
      <c r="B103" s="33" t="s">
        <v>380</v>
      </c>
      <c r="C103" s="267">
        <v>3.125</v>
      </c>
      <c r="D103" s="271" t="s">
        <v>853</v>
      </c>
      <c r="E103" s="35">
        <v>39706</v>
      </c>
      <c r="F103" s="94">
        <v>16002177</v>
      </c>
      <c r="G103" s="94">
        <v>15974721</v>
      </c>
      <c r="H103" s="94">
        <v>27456</v>
      </c>
      <c r="I103" s="57">
        <v>0</v>
      </c>
    </row>
    <row r="104" spans="1:9" s="53" customFormat="1" ht="14.25" customHeight="1">
      <c r="A104" s="301" t="s">
        <v>618</v>
      </c>
      <c r="B104" s="33" t="s">
        <v>59</v>
      </c>
      <c r="C104" s="267">
        <v>4.625</v>
      </c>
      <c r="D104" s="271" t="s">
        <v>619</v>
      </c>
      <c r="E104" s="35">
        <v>39721</v>
      </c>
      <c r="F104" s="94">
        <v>24499335</v>
      </c>
      <c r="G104" s="94">
        <v>24470535</v>
      </c>
      <c r="H104" s="94">
        <v>28800</v>
      </c>
      <c r="I104" s="57">
        <v>4800</v>
      </c>
    </row>
    <row r="105" spans="1:9" s="53" customFormat="1" ht="14.25" customHeight="1">
      <c r="A105" s="301" t="s">
        <v>633</v>
      </c>
      <c r="B105" s="33" t="s">
        <v>457</v>
      </c>
      <c r="C105" s="267">
        <v>3.125</v>
      </c>
      <c r="D105" s="271" t="s">
        <v>854</v>
      </c>
      <c r="E105" s="35">
        <v>39736</v>
      </c>
      <c r="F105" s="94">
        <v>15995702</v>
      </c>
      <c r="G105" s="94">
        <v>15995702</v>
      </c>
      <c r="H105" s="94">
        <v>0</v>
      </c>
      <c r="I105" s="57">
        <v>0</v>
      </c>
    </row>
    <row r="106" spans="1:9" s="53" customFormat="1" ht="14.25" customHeight="1">
      <c r="A106" s="301" t="s">
        <v>620</v>
      </c>
      <c r="B106" s="33" t="s">
        <v>60</v>
      </c>
      <c r="C106" s="267">
        <v>4.875</v>
      </c>
      <c r="D106" s="271" t="s">
        <v>621</v>
      </c>
      <c r="E106" s="35">
        <v>39752</v>
      </c>
      <c r="F106" s="94">
        <v>22727821</v>
      </c>
      <c r="G106" s="94">
        <v>22548621</v>
      </c>
      <c r="H106" s="94">
        <v>179200</v>
      </c>
      <c r="I106" s="57">
        <v>0</v>
      </c>
    </row>
    <row r="107" spans="1:9" s="53" customFormat="1" ht="14.25" customHeight="1">
      <c r="A107" s="301" t="s">
        <v>634</v>
      </c>
      <c r="B107" s="33" t="s">
        <v>382</v>
      </c>
      <c r="C107" s="267">
        <v>4.75</v>
      </c>
      <c r="D107" s="271" t="s">
        <v>649</v>
      </c>
      <c r="E107" s="35">
        <v>39767</v>
      </c>
      <c r="F107" s="94">
        <v>25083125</v>
      </c>
      <c r="G107" s="94">
        <v>24138571</v>
      </c>
      <c r="H107" s="94">
        <v>944554</v>
      </c>
      <c r="I107" s="57">
        <v>38600</v>
      </c>
    </row>
    <row r="108" spans="1:9" s="53" customFormat="1" ht="14.25" customHeight="1">
      <c r="A108" s="301" t="s">
        <v>635</v>
      </c>
      <c r="B108" s="33" t="s">
        <v>922</v>
      </c>
      <c r="C108" s="267">
        <v>3.375</v>
      </c>
      <c r="D108" s="271" t="s">
        <v>650</v>
      </c>
      <c r="E108" s="35">
        <v>39767</v>
      </c>
      <c r="F108" s="94">
        <v>18181033</v>
      </c>
      <c r="G108" s="94">
        <v>17815399</v>
      </c>
      <c r="H108" s="94">
        <v>365634</v>
      </c>
      <c r="I108" s="57">
        <v>38680</v>
      </c>
    </row>
    <row r="109" spans="1:9" s="53" customFormat="1" ht="14.25" customHeight="1">
      <c r="A109" s="301" t="s">
        <v>662</v>
      </c>
      <c r="B109" s="33" t="s">
        <v>376</v>
      </c>
      <c r="C109" s="267">
        <v>4.375</v>
      </c>
      <c r="D109" s="271" t="s">
        <v>412</v>
      </c>
      <c r="E109" s="35">
        <v>39767</v>
      </c>
      <c r="F109" s="94">
        <v>21449894</v>
      </c>
      <c r="G109" s="94">
        <v>21365466</v>
      </c>
      <c r="H109" s="94">
        <v>84428</v>
      </c>
      <c r="I109" s="57">
        <v>352</v>
      </c>
    </row>
    <row r="110" spans="1:9" s="53" customFormat="1" ht="14.25" customHeight="1">
      <c r="A110" s="301" t="s">
        <v>345</v>
      </c>
      <c r="B110" s="33" t="s">
        <v>346</v>
      </c>
      <c r="C110" s="267">
        <v>4.625</v>
      </c>
      <c r="D110" s="271" t="s">
        <v>101</v>
      </c>
      <c r="E110" s="35">
        <v>39782</v>
      </c>
      <c r="F110" s="94">
        <v>24338153</v>
      </c>
      <c r="G110" s="94">
        <v>24338153</v>
      </c>
      <c r="H110" s="94">
        <v>0</v>
      </c>
      <c r="I110" s="57">
        <v>0</v>
      </c>
    </row>
    <row r="111" spans="1:9" s="53" customFormat="1" ht="14.25" customHeight="1">
      <c r="A111" s="301" t="s">
        <v>636</v>
      </c>
      <c r="B111" s="33" t="s">
        <v>923</v>
      </c>
      <c r="C111" s="267">
        <v>3.375</v>
      </c>
      <c r="D111" s="271" t="s">
        <v>651</v>
      </c>
      <c r="E111" s="35">
        <v>39797</v>
      </c>
      <c r="F111" s="94">
        <v>16000028</v>
      </c>
      <c r="G111" s="94">
        <v>15993628</v>
      </c>
      <c r="H111" s="94">
        <v>6400</v>
      </c>
      <c r="I111" s="57">
        <v>0</v>
      </c>
    </row>
    <row r="112" spans="1:9" s="53" customFormat="1" ht="14.25" customHeight="1">
      <c r="A112" s="301" t="s">
        <v>276</v>
      </c>
      <c r="B112" s="33" t="s">
        <v>277</v>
      </c>
      <c r="C112" s="267">
        <v>4.75</v>
      </c>
      <c r="D112" s="271" t="s">
        <v>842</v>
      </c>
      <c r="E112" s="35">
        <v>39813</v>
      </c>
      <c r="F112" s="94">
        <v>24816923</v>
      </c>
      <c r="G112" s="94">
        <v>24372123</v>
      </c>
      <c r="H112" s="94">
        <v>444800</v>
      </c>
      <c r="I112" s="57">
        <v>0</v>
      </c>
    </row>
    <row r="113" spans="1:9" s="53" customFormat="1" ht="14.25" customHeight="1">
      <c r="A113" s="301" t="s">
        <v>637</v>
      </c>
      <c r="B113" s="33" t="s">
        <v>382</v>
      </c>
      <c r="C113" s="267">
        <v>3.25</v>
      </c>
      <c r="D113" s="271" t="s">
        <v>800</v>
      </c>
      <c r="E113" s="35">
        <v>39828</v>
      </c>
      <c r="F113" s="94">
        <v>16002546</v>
      </c>
      <c r="G113" s="94">
        <v>15924946</v>
      </c>
      <c r="H113" s="94">
        <v>77600</v>
      </c>
      <c r="I113" s="57">
        <v>0</v>
      </c>
    </row>
    <row r="114" spans="1:9" s="53" customFormat="1" ht="14.25" customHeight="1">
      <c r="A114" s="301" t="s">
        <v>161</v>
      </c>
      <c r="B114" s="33" t="s">
        <v>453</v>
      </c>
      <c r="C114" s="267">
        <v>4.875</v>
      </c>
      <c r="D114" s="271" t="s">
        <v>843</v>
      </c>
      <c r="E114" s="35">
        <v>39844</v>
      </c>
      <c r="F114" s="94">
        <v>22976157</v>
      </c>
      <c r="G114" s="94">
        <v>22934557</v>
      </c>
      <c r="H114" s="94">
        <v>41600</v>
      </c>
      <c r="I114" s="57">
        <v>0</v>
      </c>
    </row>
    <row r="115" spans="1:9" s="53" customFormat="1" ht="14.25" customHeight="1">
      <c r="A115" s="301" t="s">
        <v>638</v>
      </c>
      <c r="B115" s="33" t="s">
        <v>455</v>
      </c>
      <c r="C115" s="267">
        <v>3</v>
      </c>
      <c r="D115" s="271" t="s">
        <v>801</v>
      </c>
      <c r="E115" s="35">
        <v>39859</v>
      </c>
      <c r="F115" s="94">
        <v>17433763</v>
      </c>
      <c r="G115" s="94">
        <v>17130060</v>
      </c>
      <c r="H115" s="94">
        <v>303703</v>
      </c>
      <c r="I115" s="57">
        <v>2200</v>
      </c>
    </row>
    <row r="116" spans="1:10" s="53" customFormat="1" ht="14.25" customHeight="1">
      <c r="A116" s="301" t="s">
        <v>65</v>
      </c>
      <c r="B116" s="33" t="s">
        <v>378</v>
      </c>
      <c r="C116" s="267">
        <v>4.5</v>
      </c>
      <c r="D116" s="271" t="s">
        <v>558</v>
      </c>
      <c r="E116" s="35">
        <v>39859</v>
      </c>
      <c r="F116" s="94">
        <v>22308500</v>
      </c>
      <c r="G116" s="94">
        <v>21725500</v>
      </c>
      <c r="H116" s="94">
        <v>583000</v>
      </c>
      <c r="I116" s="57">
        <v>35000</v>
      </c>
      <c r="J116" s="53" t="s">
        <v>841</v>
      </c>
    </row>
    <row r="117" spans="1:9" s="53" customFormat="1" ht="14.25" customHeight="1">
      <c r="A117" s="301" t="s">
        <v>147</v>
      </c>
      <c r="B117" s="33" t="s">
        <v>383</v>
      </c>
      <c r="C117" s="267">
        <v>4.75</v>
      </c>
      <c r="D117" s="271" t="s">
        <v>419</v>
      </c>
      <c r="E117" s="35">
        <v>39872</v>
      </c>
      <c r="F117" s="94">
        <v>23037728</v>
      </c>
      <c r="G117" s="94">
        <v>23016928</v>
      </c>
      <c r="H117" s="94">
        <v>20800</v>
      </c>
      <c r="I117" s="57">
        <v>0</v>
      </c>
    </row>
    <row r="118" spans="1:9" s="53" customFormat="1" ht="14.25" customHeight="1">
      <c r="A118" s="301" t="s">
        <v>282</v>
      </c>
      <c r="B118" s="33" t="s">
        <v>280</v>
      </c>
      <c r="C118" s="267">
        <v>2.625</v>
      </c>
      <c r="D118" s="271" t="s">
        <v>802</v>
      </c>
      <c r="E118" s="35">
        <v>39887</v>
      </c>
      <c r="F118" s="94">
        <v>16001063</v>
      </c>
      <c r="G118" s="94">
        <v>15999463</v>
      </c>
      <c r="H118" s="94">
        <v>1600</v>
      </c>
      <c r="I118" s="57">
        <v>0</v>
      </c>
    </row>
    <row r="119" spans="1:9" s="53" customFormat="1" ht="14.25" customHeight="1">
      <c r="A119" s="301" t="s">
        <v>744</v>
      </c>
      <c r="B119" s="33" t="s">
        <v>302</v>
      </c>
      <c r="C119" s="267">
        <v>4.5</v>
      </c>
      <c r="D119" s="271" t="s">
        <v>868</v>
      </c>
      <c r="E119" s="35">
        <v>39903</v>
      </c>
      <c r="F119" s="94">
        <v>22645535</v>
      </c>
      <c r="G119" s="94">
        <v>22599935</v>
      </c>
      <c r="H119" s="94">
        <v>45600</v>
      </c>
      <c r="I119" s="57">
        <v>0</v>
      </c>
    </row>
    <row r="120" spans="1:9" s="53" customFormat="1" ht="14.25" customHeight="1">
      <c r="A120" s="301" t="s">
        <v>464</v>
      </c>
      <c r="B120" s="33" t="s">
        <v>375</v>
      </c>
      <c r="C120" s="267">
        <v>3.125</v>
      </c>
      <c r="D120" s="271" t="s">
        <v>803</v>
      </c>
      <c r="E120" s="35">
        <v>39918</v>
      </c>
      <c r="F120" s="94">
        <v>16002805</v>
      </c>
      <c r="G120" s="94">
        <v>16002805</v>
      </c>
      <c r="H120" s="94">
        <v>0</v>
      </c>
      <c r="I120" s="57">
        <v>0</v>
      </c>
    </row>
    <row r="121" spans="1:9" s="53" customFormat="1" ht="14.25" customHeight="1">
      <c r="A121" s="301" t="s">
        <v>543</v>
      </c>
      <c r="B121" s="33" t="s">
        <v>692</v>
      </c>
      <c r="C121" s="267">
        <v>4.5</v>
      </c>
      <c r="D121" s="271" t="s">
        <v>869</v>
      </c>
      <c r="E121" s="35">
        <v>39933</v>
      </c>
      <c r="F121" s="94">
        <v>22777718</v>
      </c>
      <c r="G121" s="94">
        <v>22234918</v>
      </c>
      <c r="H121" s="94">
        <v>542800</v>
      </c>
      <c r="I121" s="57">
        <v>0</v>
      </c>
    </row>
    <row r="122" spans="1:9" s="53" customFormat="1" ht="14.25" customHeight="1">
      <c r="A122" s="301" t="s">
        <v>465</v>
      </c>
      <c r="B122" s="33" t="s">
        <v>370</v>
      </c>
      <c r="C122" s="267">
        <v>5.5</v>
      </c>
      <c r="D122" s="271" t="s">
        <v>804</v>
      </c>
      <c r="E122" s="35">
        <v>39948</v>
      </c>
      <c r="F122" s="94">
        <v>14794790</v>
      </c>
      <c r="G122" s="94">
        <v>14667150</v>
      </c>
      <c r="H122" s="94">
        <v>127640</v>
      </c>
      <c r="I122" s="57">
        <v>3040</v>
      </c>
    </row>
    <row r="123" spans="1:9" s="53" customFormat="1" ht="14.25" customHeight="1">
      <c r="A123" s="301" t="s">
        <v>418</v>
      </c>
      <c r="B123" s="33" t="s">
        <v>380</v>
      </c>
      <c r="C123" s="267">
        <v>3.875</v>
      </c>
      <c r="D123" s="271" t="s">
        <v>805</v>
      </c>
      <c r="E123" s="35">
        <v>39948</v>
      </c>
      <c r="F123" s="94">
        <v>18059937</v>
      </c>
      <c r="G123" s="94">
        <v>17196412</v>
      </c>
      <c r="H123" s="94">
        <v>863525</v>
      </c>
      <c r="I123" s="57">
        <v>23800</v>
      </c>
    </row>
    <row r="124" spans="1:10" s="53" customFormat="1" ht="14.25" customHeight="1">
      <c r="A124" s="301" t="s">
        <v>627</v>
      </c>
      <c r="B124" s="33" t="s">
        <v>379</v>
      </c>
      <c r="C124" s="267">
        <v>4.875</v>
      </c>
      <c r="D124" s="271" t="s">
        <v>926</v>
      </c>
      <c r="E124" s="35">
        <v>39948</v>
      </c>
      <c r="F124" s="94">
        <v>27380356</v>
      </c>
      <c r="G124" s="94">
        <v>26950681</v>
      </c>
      <c r="H124" s="94">
        <v>429675</v>
      </c>
      <c r="I124" s="57">
        <v>1600</v>
      </c>
      <c r="J124" s="53" t="s">
        <v>841</v>
      </c>
    </row>
    <row r="125" spans="1:10" s="53" customFormat="1" ht="15" customHeight="1">
      <c r="A125" s="93" t="s">
        <v>40</v>
      </c>
      <c r="B125" s="52" t="s">
        <v>59</v>
      </c>
      <c r="C125" s="207">
        <v>4.875</v>
      </c>
      <c r="D125" s="271" t="s">
        <v>873</v>
      </c>
      <c r="E125" s="35">
        <v>39964</v>
      </c>
      <c r="F125" s="94">
        <v>22486466</v>
      </c>
      <c r="G125" s="94">
        <v>22398466</v>
      </c>
      <c r="H125" s="94">
        <v>88000</v>
      </c>
      <c r="I125" s="57">
        <v>0</v>
      </c>
      <c r="J125" s="195"/>
    </row>
    <row r="126" spans="1:9" s="53" customFormat="1" ht="14.25" customHeight="1">
      <c r="A126" s="301" t="s">
        <v>577</v>
      </c>
      <c r="B126" s="33" t="s">
        <v>457</v>
      </c>
      <c r="C126" s="267">
        <v>4</v>
      </c>
      <c r="D126" s="271" t="s">
        <v>806</v>
      </c>
      <c r="E126" s="35">
        <v>39979</v>
      </c>
      <c r="F126" s="94">
        <v>15004754</v>
      </c>
      <c r="G126" s="94">
        <v>14984954</v>
      </c>
      <c r="H126" s="94">
        <v>19800</v>
      </c>
      <c r="I126" s="57">
        <v>0</v>
      </c>
    </row>
    <row r="127" spans="1:9" s="53" customFormat="1" ht="14.25" customHeight="1">
      <c r="A127" s="301" t="s">
        <v>821</v>
      </c>
      <c r="B127" s="33" t="s">
        <v>60</v>
      </c>
      <c r="C127" s="267">
        <v>4.875</v>
      </c>
      <c r="D127" s="271" t="s">
        <v>545</v>
      </c>
      <c r="E127" s="35">
        <v>39994</v>
      </c>
      <c r="F127" s="94">
        <v>22020929</v>
      </c>
      <c r="G127" s="94">
        <v>21974529</v>
      </c>
      <c r="H127" s="94">
        <v>46400</v>
      </c>
      <c r="I127" s="57">
        <v>0</v>
      </c>
    </row>
    <row r="128" spans="1:9" s="53" customFormat="1" ht="14.25" customHeight="1">
      <c r="A128" s="301" t="s">
        <v>770</v>
      </c>
      <c r="B128" s="33" t="s">
        <v>922</v>
      </c>
      <c r="C128" s="267">
        <v>3.625</v>
      </c>
      <c r="D128" s="271" t="s">
        <v>807</v>
      </c>
      <c r="E128" s="35">
        <v>40009</v>
      </c>
      <c r="F128" s="94">
        <v>15004962</v>
      </c>
      <c r="G128" s="94">
        <v>14772962</v>
      </c>
      <c r="H128" s="94">
        <v>232000</v>
      </c>
      <c r="I128" s="57">
        <v>0</v>
      </c>
    </row>
    <row r="129" spans="1:9" s="53" customFormat="1" ht="14.25" customHeight="1">
      <c r="A129" s="301" t="s">
        <v>118</v>
      </c>
      <c r="B129" s="33" t="s">
        <v>346</v>
      </c>
      <c r="C129" s="267">
        <v>4.625</v>
      </c>
      <c r="D129" s="271" t="s">
        <v>546</v>
      </c>
      <c r="E129" s="35">
        <v>40025</v>
      </c>
      <c r="F129" s="94">
        <v>21888225</v>
      </c>
      <c r="G129" s="94">
        <v>21875425</v>
      </c>
      <c r="H129" s="94">
        <v>12800</v>
      </c>
      <c r="I129" s="57">
        <v>0</v>
      </c>
    </row>
    <row r="130" spans="1:9" s="53" customFormat="1" ht="14.25" customHeight="1">
      <c r="A130" s="301" t="s">
        <v>771</v>
      </c>
      <c r="B130" s="33" t="s">
        <v>377</v>
      </c>
      <c r="C130" s="267">
        <v>6</v>
      </c>
      <c r="D130" s="271" t="s">
        <v>808</v>
      </c>
      <c r="E130" s="35">
        <v>40040</v>
      </c>
      <c r="F130" s="94">
        <v>27399894</v>
      </c>
      <c r="G130" s="94">
        <v>25186982</v>
      </c>
      <c r="H130" s="94">
        <v>2212912</v>
      </c>
      <c r="I130" s="57">
        <v>7300</v>
      </c>
    </row>
    <row r="131" spans="1:9" s="53" customFormat="1" ht="14.25" customHeight="1">
      <c r="A131" s="301" t="s">
        <v>398</v>
      </c>
      <c r="B131" s="33" t="s">
        <v>923</v>
      </c>
      <c r="C131" s="267">
        <v>3.5</v>
      </c>
      <c r="D131" s="271" t="s">
        <v>809</v>
      </c>
      <c r="E131" s="35">
        <v>40040</v>
      </c>
      <c r="F131" s="94">
        <v>17294686</v>
      </c>
      <c r="G131" s="94">
        <v>16627304</v>
      </c>
      <c r="H131" s="94">
        <v>667382</v>
      </c>
      <c r="I131" s="57">
        <v>7060</v>
      </c>
    </row>
    <row r="132" spans="1:10" s="53" customFormat="1" ht="14.25" customHeight="1">
      <c r="A132" s="301" t="s">
        <v>509</v>
      </c>
      <c r="B132" s="33" t="s">
        <v>381</v>
      </c>
      <c r="C132" s="267">
        <v>4.875</v>
      </c>
      <c r="D132" s="271" t="s">
        <v>706</v>
      </c>
      <c r="E132" s="35">
        <v>40040</v>
      </c>
      <c r="F132" s="94">
        <v>23420414</v>
      </c>
      <c r="G132" s="94">
        <v>23344974</v>
      </c>
      <c r="H132" s="94">
        <v>75440</v>
      </c>
      <c r="I132" s="57">
        <v>0</v>
      </c>
      <c r="J132" s="53" t="s">
        <v>841</v>
      </c>
    </row>
    <row r="133" spans="1:9" s="53" customFormat="1" ht="14.25" customHeight="1">
      <c r="A133" s="301" t="s">
        <v>5</v>
      </c>
      <c r="B133" s="33" t="s">
        <v>277</v>
      </c>
      <c r="C133" s="267">
        <v>4</v>
      </c>
      <c r="D133" s="271" t="s">
        <v>740</v>
      </c>
      <c r="E133" s="35">
        <v>40056</v>
      </c>
      <c r="F133" s="94">
        <v>22281806</v>
      </c>
      <c r="G133" s="94">
        <v>22253006</v>
      </c>
      <c r="H133" s="94">
        <v>28800</v>
      </c>
      <c r="I133" s="57">
        <v>0</v>
      </c>
    </row>
    <row r="134" spans="1:9" s="53" customFormat="1" ht="14.25" customHeight="1">
      <c r="A134" s="301" t="s">
        <v>399</v>
      </c>
      <c r="B134" s="33" t="s">
        <v>368</v>
      </c>
      <c r="C134" s="267">
        <v>3.375</v>
      </c>
      <c r="D134" s="271" t="s">
        <v>810</v>
      </c>
      <c r="E134" s="35">
        <v>40071</v>
      </c>
      <c r="F134" s="94">
        <v>15005079</v>
      </c>
      <c r="G134" s="94">
        <v>15000279</v>
      </c>
      <c r="H134" s="94">
        <v>4800</v>
      </c>
      <c r="I134" s="57">
        <v>0</v>
      </c>
    </row>
    <row r="135" spans="1:9" s="53" customFormat="1" ht="14.25" customHeight="1">
      <c r="A135" s="301" t="s">
        <v>668</v>
      </c>
      <c r="B135" s="33" t="s">
        <v>669</v>
      </c>
      <c r="C135" s="267">
        <v>4</v>
      </c>
      <c r="D135" s="271" t="s">
        <v>655</v>
      </c>
      <c r="E135" s="35">
        <v>40086</v>
      </c>
      <c r="F135" s="94">
        <v>21968662</v>
      </c>
      <c r="G135" s="94">
        <v>21946162</v>
      </c>
      <c r="H135" s="94">
        <v>22500</v>
      </c>
      <c r="I135" s="57">
        <v>0</v>
      </c>
    </row>
    <row r="136" spans="1:9" s="53" customFormat="1" ht="14.25" customHeight="1">
      <c r="A136" s="301" t="s">
        <v>400</v>
      </c>
      <c r="B136" s="33" t="s">
        <v>372</v>
      </c>
      <c r="C136" s="267">
        <v>3.375</v>
      </c>
      <c r="D136" s="271" t="s">
        <v>811</v>
      </c>
      <c r="E136" s="35">
        <v>40101</v>
      </c>
      <c r="F136" s="94">
        <v>15005091</v>
      </c>
      <c r="G136" s="94">
        <v>14888291</v>
      </c>
      <c r="H136" s="94">
        <v>116800</v>
      </c>
      <c r="I136" s="57">
        <v>0</v>
      </c>
    </row>
    <row r="137" spans="1:9" s="53" customFormat="1" ht="14.25" customHeight="1">
      <c r="A137" s="301" t="s">
        <v>671</v>
      </c>
      <c r="B137" s="33" t="s">
        <v>672</v>
      </c>
      <c r="C137" s="267">
        <v>3.625</v>
      </c>
      <c r="D137" s="271" t="s">
        <v>656</v>
      </c>
      <c r="E137" s="35">
        <v>40117</v>
      </c>
      <c r="F137" s="94">
        <v>23865875</v>
      </c>
      <c r="G137" s="94">
        <v>23856275</v>
      </c>
      <c r="H137" s="94">
        <v>9600</v>
      </c>
      <c r="I137" s="57">
        <v>0</v>
      </c>
    </row>
    <row r="138" spans="1:9" s="53" customFormat="1" ht="14.25" customHeight="1">
      <c r="A138" s="301" t="s">
        <v>401</v>
      </c>
      <c r="B138" s="33" t="s">
        <v>374</v>
      </c>
      <c r="C138" s="267">
        <v>3.5</v>
      </c>
      <c r="D138" s="271" t="s">
        <v>812</v>
      </c>
      <c r="E138" s="35">
        <v>40132</v>
      </c>
      <c r="F138" s="94">
        <v>18751928</v>
      </c>
      <c r="G138" s="94">
        <v>17464348</v>
      </c>
      <c r="H138" s="94">
        <v>1287580</v>
      </c>
      <c r="I138" s="57">
        <v>5200</v>
      </c>
    </row>
    <row r="139" spans="1:9" s="53" customFormat="1" ht="14.25" customHeight="1">
      <c r="A139" s="301" t="s">
        <v>565</v>
      </c>
      <c r="B139" s="33" t="s">
        <v>520</v>
      </c>
      <c r="C139" s="267">
        <v>4.625</v>
      </c>
      <c r="D139" s="271" t="s">
        <v>865</v>
      </c>
      <c r="E139" s="35">
        <v>40132</v>
      </c>
      <c r="F139" s="94">
        <v>24772846</v>
      </c>
      <c r="G139" s="94">
        <v>24438626</v>
      </c>
      <c r="H139" s="94">
        <v>334220</v>
      </c>
      <c r="I139" s="57">
        <v>1120</v>
      </c>
    </row>
    <row r="140" spans="1:9" s="53" customFormat="1" ht="14.25" customHeight="1">
      <c r="A140" s="301" t="s">
        <v>285</v>
      </c>
      <c r="B140" s="33" t="s">
        <v>286</v>
      </c>
      <c r="C140" s="267">
        <v>3.125</v>
      </c>
      <c r="D140" s="271" t="s">
        <v>250</v>
      </c>
      <c r="E140" s="35">
        <v>40147</v>
      </c>
      <c r="F140" s="94">
        <v>24544183</v>
      </c>
      <c r="G140" s="94">
        <v>24543415</v>
      </c>
      <c r="H140" s="94">
        <v>768</v>
      </c>
      <c r="I140" s="57">
        <v>0</v>
      </c>
    </row>
    <row r="141" spans="1:9" s="53" customFormat="1" ht="14.25" customHeight="1">
      <c r="A141" s="301" t="s">
        <v>402</v>
      </c>
      <c r="B141" s="33" t="s">
        <v>376</v>
      </c>
      <c r="C141" s="267">
        <v>3.5</v>
      </c>
      <c r="D141" s="271" t="s">
        <v>813</v>
      </c>
      <c r="E141" s="35">
        <v>40162</v>
      </c>
      <c r="F141" s="94">
        <v>15002485</v>
      </c>
      <c r="G141" s="94">
        <v>14994035</v>
      </c>
      <c r="H141" s="94">
        <v>8450</v>
      </c>
      <c r="I141" s="57">
        <v>0</v>
      </c>
    </row>
    <row r="142" spans="1:9" s="53" customFormat="1" ht="14.25" customHeight="1">
      <c r="A142" s="301" t="s">
        <v>288</v>
      </c>
      <c r="B142" s="33" t="s">
        <v>289</v>
      </c>
      <c r="C142" s="267">
        <v>3.25</v>
      </c>
      <c r="D142" s="271" t="s">
        <v>415</v>
      </c>
      <c r="E142" s="35">
        <v>40178</v>
      </c>
      <c r="F142" s="94">
        <v>26497461</v>
      </c>
      <c r="G142" s="94">
        <v>26497461</v>
      </c>
      <c r="H142" s="94">
        <v>0</v>
      </c>
      <c r="I142" s="57">
        <v>0</v>
      </c>
    </row>
    <row r="143" spans="1:9" s="53" customFormat="1" ht="14.25" customHeight="1">
      <c r="A143" s="301" t="s">
        <v>403</v>
      </c>
      <c r="B143" s="33" t="s">
        <v>455</v>
      </c>
      <c r="C143" s="267">
        <v>3.625</v>
      </c>
      <c r="D143" s="271" t="s">
        <v>814</v>
      </c>
      <c r="E143" s="35">
        <v>40193</v>
      </c>
      <c r="F143" s="94">
        <v>15004697</v>
      </c>
      <c r="G143" s="94">
        <v>14359177</v>
      </c>
      <c r="H143" s="94">
        <v>645520</v>
      </c>
      <c r="I143" s="57">
        <v>0</v>
      </c>
    </row>
    <row r="144" spans="1:9" s="53" customFormat="1" ht="14.25" customHeight="1">
      <c r="A144" s="301" t="s">
        <v>110</v>
      </c>
      <c r="B144" s="33" t="s">
        <v>520</v>
      </c>
      <c r="C144" s="267">
        <v>2.125</v>
      </c>
      <c r="D144" s="271" t="s">
        <v>491</v>
      </c>
      <c r="E144" s="35">
        <v>40209</v>
      </c>
      <c r="F144" s="94">
        <v>26920054</v>
      </c>
      <c r="G144" s="94">
        <v>26908854</v>
      </c>
      <c r="H144" s="94">
        <v>11200</v>
      </c>
      <c r="I144" s="57">
        <v>0</v>
      </c>
    </row>
    <row r="145" spans="1:9" s="53" customFormat="1" ht="14.25" customHeight="1">
      <c r="A145" s="301" t="s">
        <v>404</v>
      </c>
      <c r="B145" s="33" t="s">
        <v>370</v>
      </c>
      <c r="C145" s="267">
        <v>6.5</v>
      </c>
      <c r="D145" s="271" t="s">
        <v>815</v>
      </c>
      <c r="E145" s="35">
        <v>40224</v>
      </c>
      <c r="F145" s="94">
        <v>23355709</v>
      </c>
      <c r="G145" s="94">
        <v>21223406</v>
      </c>
      <c r="H145" s="94">
        <v>2132303</v>
      </c>
      <c r="I145" s="57">
        <v>12000</v>
      </c>
    </row>
    <row r="146" spans="1:9" s="53" customFormat="1" ht="14.25" customHeight="1">
      <c r="A146" s="301" t="s">
        <v>97</v>
      </c>
      <c r="B146" s="33" t="s">
        <v>280</v>
      </c>
      <c r="C146" s="267">
        <v>3.5</v>
      </c>
      <c r="D146" s="271" t="s">
        <v>816</v>
      </c>
      <c r="E146" s="35">
        <v>40224</v>
      </c>
      <c r="F146" s="94">
        <v>16617068</v>
      </c>
      <c r="G146" s="94">
        <v>16493028</v>
      </c>
      <c r="H146" s="94">
        <v>124040</v>
      </c>
      <c r="I146" s="57">
        <v>280</v>
      </c>
    </row>
    <row r="147" spans="1:9" s="53" customFormat="1" ht="14.25" customHeight="1">
      <c r="A147" s="301" t="s">
        <v>767</v>
      </c>
      <c r="B147" s="33" t="s">
        <v>379</v>
      </c>
      <c r="C147" s="267">
        <v>4.75</v>
      </c>
      <c r="D147" s="271" t="s">
        <v>420</v>
      </c>
      <c r="E147" s="35">
        <v>40224</v>
      </c>
      <c r="F147" s="94">
        <v>17467187</v>
      </c>
      <c r="G147" s="94">
        <v>17078387</v>
      </c>
      <c r="H147" s="94">
        <v>388800</v>
      </c>
      <c r="I147" s="57">
        <v>0</v>
      </c>
    </row>
    <row r="148" spans="1:9" s="53" customFormat="1" ht="14.25" customHeight="1">
      <c r="A148" s="301" t="s">
        <v>530</v>
      </c>
      <c r="B148" s="33" t="s">
        <v>453</v>
      </c>
      <c r="C148" s="267">
        <v>2</v>
      </c>
      <c r="D148" s="271" t="s">
        <v>736</v>
      </c>
      <c r="E148" s="35">
        <v>40237</v>
      </c>
      <c r="F148" s="94">
        <v>28899918</v>
      </c>
      <c r="G148" s="94">
        <v>28898118</v>
      </c>
      <c r="H148" s="94">
        <v>1800</v>
      </c>
      <c r="I148" s="57">
        <v>0</v>
      </c>
    </row>
    <row r="149" spans="1:9" s="53" customFormat="1" ht="14.25" customHeight="1">
      <c r="A149" s="301" t="s">
        <v>98</v>
      </c>
      <c r="B149" s="33" t="s">
        <v>375</v>
      </c>
      <c r="C149" s="267">
        <v>4</v>
      </c>
      <c r="D149" s="271" t="s">
        <v>817</v>
      </c>
      <c r="E149" s="35">
        <v>40252</v>
      </c>
      <c r="F149" s="94">
        <v>15005048</v>
      </c>
      <c r="G149" s="94">
        <v>15002848</v>
      </c>
      <c r="H149" s="94">
        <v>2200</v>
      </c>
      <c r="I149" s="57">
        <v>0</v>
      </c>
    </row>
    <row r="150" spans="1:9" s="53" customFormat="1" ht="14.25" customHeight="1">
      <c r="A150" s="301" t="s">
        <v>13</v>
      </c>
      <c r="B150" s="33" t="s">
        <v>383</v>
      </c>
      <c r="C150" s="267">
        <v>1.75</v>
      </c>
      <c r="D150" s="271" t="s">
        <v>911</v>
      </c>
      <c r="E150" s="35">
        <v>40268</v>
      </c>
      <c r="F150" s="94">
        <v>31992124</v>
      </c>
      <c r="G150" s="94">
        <v>31992124</v>
      </c>
      <c r="H150" s="94">
        <v>0</v>
      </c>
      <c r="I150" s="57">
        <v>0</v>
      </c>
    </row>
    <row r="151" spans="1:9" s="53" customFormat="1" ht="14.25" customHeight="1">
      <c r="A151" s="301" t="s">
        <v>99</v>
      </c>
      <c r="B151" s="33" t="s">
        <v>380</v>
      </c>
      <c r="C151" s="267">
        <v>4</v>
      </c>
      <c r="D151" s="271" t="s">
        <v>818</v>
      </c>
      <c r="E151" s="35">
        <v>40283</v>
      </c>
      <c r="F151" s="94">
        <v>15001494</v>
      </c>
      <c r="G151" s="94">
        <v>14745994</v>
      </c>
      <c r="H151" s="94">
        <v>255500</v>
      </c>
      <c r="I151" s="57">
        <v>0</v>
      </c>
    </row>
    <row r="152" spans="1:9" s="53" customFormat="1" ht="14.25" customHeight="1">
      <c r="A152" s="301" t="s">
        <v>786</v>
      </c>
      <c r="B152" s="33" t="s">
        <v>302</v>
      </c>
      <c r="C152" s="267">
        <v>2.125</v>
      </c>
      <c r="D152" s="271" t="s">
        <v>787</v>
      </c>
      <c r="E152" s="35">
        <v>40298</v>
      </c>
      <c r="F152" s="94">
        <v>32752312</v>
      </c>
      <c r="G152" s="94">
        <v>32752312</v>
      </c>
      <c r="H152" s="94">
        <v>0</v>
      </c>
      <c r="I152" s="57">
        <v>0</v>
      </c>
    </row>
    <row r="153" spans="1:9" s="53" customFormat="1" ht="14.25" customHeight="1">
      <c r="A153" s="301" t="s">
        <v>230</v>
      </c>
      <c r="B153" s="33" t="s">
        <v>457</v>
      </c>
      <c r="C153" s="267">
        <v>3.875</v>
      </c>
      <c r="D153" s="271" t="s">
        <v>296</v>
      </c>
      <c r="E153" s="35">
        <v>40313</v>
      </c>
      <c r="F153" s="94">
        <v>18748844</v>
      </c>
      <c r="G153" s="94">
        <v>17861844</v>
      </c>
      <c r="H153" s="94">
        <v>887000</v>
      </c>
      <c r="I153" s="57">
        <v>0</v>
      </c>
    </row>
    <row r="154" spans="1:9" s="53" customFormat="1" ht="14.25" customHeight="1">
      <c r="A154" s="301" t="s">
        <v>61</v>
      </c>
      <c r="B154" s="33" t="s">
        <v>381</v>
      </c>
      <c r="C154" s="267">
        <v>4.5</v>
      </c>
      <c r="D154" s="271" t="s">
        <v>874</v>
      </c>
      <c r="E154" s="35">
        <v>40313</v>
      </c>
      <c r="F154" s="94">
        <v>18941728</v>
      </c>
      <c r="G154" s="94">
        <v>18184468</v>
      </c>
      <c r="H154" s="94">
        <v>757260</v>
      </c>
      <c r="I154" s="57">
        <v>320</v>
      </c>
    </row>
    <row r="155" spans="1:9" s="53" customFormat="1" ht="14.25" customHeight="1">
      <c r="A155" s="301"/>
      <c r="B155" s="33"/>
      <c r="C155" s="267"/>
      <c r="D155" s="212"/>
      <c r="E155" s="369"/>
      <c r="F155" s="111"/>
      <c r="G155" s="111"/>
      <c r="H155" s="111"/>
      <c r="I155" s="111"/>
    </row>
    <row r="156" spans="1:10" s="53" customFormat="1" ht="16.5" customHeight="1" thickBot="1">
      <c r="A156" s="396"/>
      <c r="B156" s="397"/>
      <c r="C156" s="333"/>
      <c r="D156" s="447"/>
      <c r="E156" s="334"/>
      <c r="F156" s="321"/>
      <c r="G156" s="321"/>
      <c r="H156" s="321"/>
      <c r="I156" s="321"/>
      <c r="J156" s="74"/>
    </row>
    <row r="157" spans="1:10" s="80" customFormat="1" ht="18.75" customHeight="1" thickBot="1" thickTop="1">
      <c r="A157" s="432">
        <v>14</v>
      </c>
      <c r="B157" s="426" t="s">
        <v>144</v>
      </c>
      <c r="C157" s="426"/>
      <c r="D157" s="426"/>
      <c r="E157" s="427"/>
      <c r="F157" s="427"/>
      <c r="G157" s="427"/>
      <c r="H157" s="427"/>
      <c r="I157" s="427"/>
      <c r="J157" s="394"/>
    </row>
    <row r="158" spans="4:12" s="53" customFormat="1" ht="24.75" customHeight="1" thickTop="1">
      <c r="D158" s="199" t="s">
        <v>779</v>
      </c>
      <c r="E158" s="54"/>
      <c r="F158" s="200" t="s">
        <v>722</v>
      </c>
      <c r="G158" s="52"/>
      <c r="H158" s="52"/>
      <c r="I158" s="185"/>
      <c r="J158" s="195"/>
      <c r="K158" s="195"/>
      <c r="L158" s="195"/>
    </row>
    <row r="159" spans="1:11" s="53" customFormat="1" ht="16.5" customHeight="1">
      <c r="A159" s="52" t="s">
        <v>130</v>
      </c>
      <c r="B159" s="52"/>
      <c r="C159" s="52"/>
      <c r="D159" s="199" t="s">
        <v>780</v>
      </c>
      <c r="E159" s="199" t="s">
        <v>781</v>
      </c>
      <c r="F159" s="54"/>
      <c r="I159" s="201" t="s">
        <v>123</v>
      </c>
      <c r="J159" s="196"/>
      <c r="K159" s="192"/>
    </row>
    <row r="160" spans="4:12" s="53" customFormat="1" ht="15.75" customHeight="1">
      <c r="D160" s="199" t="s">
        <v>724</v>
      </c>
      <c r="E160" s="54"/>
      <c r="F160" s="202" t="s">
        <v>725</v>
      </c>
      <c r="G160" s="202" t="s">
        <v>592</v>
      </c>
      <c r="H160" s="202" t="s">
        <v>592</v>
      </c>
      <c r="I160" s="203" t="s">
        <v>539</v>
      </c>
      <c r="J160" s="45">
        <v>18</v>
      </c>
      <c r="K160" s="80"/>
      <c r="L160" s="80"/>
    </row>
    <row r="161" spans="1:10" s="53" customFormat="1" ht="14.25" customHeight="1">
      <c r="A161" s="55"/>
      <c r="B161" s="55"/>
      <c r="C161" s="55"/>
      <c r="D161" s="56"/>
      <c r="E161" s="56"/>
      <c r="F161" s="204" t="s">
        <v>235</v>
      </c>
      <c r="G161" s="205" t="s">
        <v>516</v>
      </c>
      <c r="H161" s="205" t="s">
        <v>517</v>
      </c>
      <c r="I161" s="206"/>
      <c r="J161" s="198"/>
    </row>
    <row r="162" spans="1:10" s="53" customFormat="1" ht="26.25" customHeight="1">
      <c r="A162" s="150" t="s">
        <v>73</v>
      </c>
      <c r="D162" s="54"/>
      <c r="E162" s="54"/>
      <c r="F162" s="54"/>
      <c r="G162" s="54"/>
      <c r="H162" s="54"/>
      <c r="I162" s="57"/>
      <c r="J162" s="195"/>
    </row>
    <row r="163" spans="1:10" s="53" customFormat="1" ht="15" customHeight="1">
      <c r="A163" s="93" t="s">
        <v>613</v>
      </c>
      <c r="B163" s="52" t="s">
        <v>451</v>
      </c>
      <c r="C163" s="207" t="s">
        <v>452</v>
      </c>
      <c r="D163" s="54"/>
      <c r="E163" s="54"/>
      <c r="F163" s="54"/>
      <c r="G163" s="54"/>
      <c r="H163" s="54"/>
      <c r="I163" s="57"/>
      <c r="J163" s="195"/>
    </row>
    <row r="164" spans="1:9" s="53" customFormat="1" ht="14.25" customHeight="1">
      <c r="A164" s="301" t="s">
        <v>444</v>
      </c>
      <c r="B164" s="33" t="s">
        <v>692</v>
      </c>
      <c r="C164" s="267">
        <v>2.625</v>
      </c>
      <c r="D164" s="271" t="s">
        <v>445</v>
      </c>
      <c r="E164" s="35">
        <v>40329</v>
      </c>
      <c r="F164" s="94">
        <v>32407094.4</v>
      </c>
      <c r="G164" s="94">
        <v>32407094.4</v>
      </c>
      <c r="H164" s="94">
        <v>0</v>
      </c>
      <c r="I164" s="57">
        <v>0</v>
      </c>
    </row>
    <row r="165" spans="1:9" s="53" customFormat="1" ht="14.25" customHeight="1">
      <c r="A165" s="301" t="s">
        <v>112</v>
      </c>
      <c r="B165" s="33" t="s">
        <v>922</v>
      </c>
      <c r="C165" s="267">
        <v>3.625</v>
      </c>
      <c r="D165" s="271" t="s">
        <v>297</v>
      </c>
      <c r="E165" s="35">
        <v>40344</v>
      </c>
      <c r="F165" s="94">
        <v>14001099</v>
      </c>
      <c r="G165" s="94">
        <v>13980299</v>
      </c>
      <c r="H165" s="94">
        <v>20800</v>
      </c>
      <c r="I165" s="57">
        <v>0</v>
      </c>
    </row>
    <row r="166" spans="1:9" s="53" customFormat="1" ht="14.25" customHeight="1">
      <c r="A166" s="301" t="s">
        <v>438</v>
      </c>
      <c r="B166" s="33" t="s">
        <v>59</v>
      </c>
      <c r="C166" s="267">
        <v>2.875</v>
      </c>
      <c r="D166" s="271" t="s">
        <v>439</v>
      </c>
      <c r="E166" s="35">
        <v>40359</v>
      </c>
      <c r="F166" s="94">
        <v>33218745.7</v>
      </c>
      <c r="G166" s="94">
        <v>33218745.7</v>
      </c>
      <c r="H166" s="94">
        <v>0</v>
      </c>
      <c r="I166" s="57">
        <v>0</v>
      </c>
    </row>
    <row r="167" spans="1:9" s="53" customFormat="1" ht="14.25" customHeight="1">
      <c r="A167" s="301" t="s">
        <v>622</v>
      </c>
      <c r="B167" s="33" t="s">
        <v>923</v>
      </c>
      <c r="C167" s="267">
        <v>3.875</v>
      </c>
      <c r="D167" s="271" t="s">
        <v>231</v>
      </c>
      <c r="E167" s="35">
        <v>40374</v>
      </c>
      <c r="F167" s="94">
        <v>13000529</v>
      </c>
      <c r="G167" s="94">
        <v>13000249</v>
      </c>
      <c r="H167" s="94">
        <v>280</v>
      </c>
      <c r="I167" s="57">
        <v>0</v>
      </c>
    </row>
    <row r="168" spans="1:9" s="53" customFormat="1" ht="14.25" customHeight="1">
      <c r="A168" s="301" t="s">
        <v>602</v>
      </c>
      <c r="B168" s="33" t="s">
        <v>377</v>
      </c>
      <c r="C168" s="267">
        <v>5.75</v>
      </c>
      <c r="D168" s="271" t="s">
        <v>298</v>
      </c>
      <c r="E168" s="35">
        <v>40405</v>
      </c>
      <c r="F168" s="94">
        <v>22437594</v>
      </c>
      <c r="G168" s="94">
        <v>20926765</v>
      </c>
      <c r="H168" s="94">
        <v>1510829</v>
      </c>
      <c r="I168" s="57">
        <v>19500</v>
      </c>
    </row>
    <row r="169" spans="1:9" s="53" customFormat="1" ht="14.25" customHeight="1">
      <c r="A169" s="301" t="s">
        <v>713</v>
      </c>
      <c r="B169" s="33" t="s">
        <v>368</v>
      </c>
      <c r="C169" s="267">
        <v>4.125</v>
      </c>
      <c r="D169" s="271" t="s">
        <v>195</v>
      </c>
      <c r="E169" s="35">
        <v>40405</v>
      </c>
      <c r="F169" s="94">
        <v>14963424</v>
      </c>
      <c r="G169" s="94">
        <v>14305764</v>
      </c>
      <c r="H169" s="94">
        <v>657660</v>
      </c>
      <c r="I169" s="57">
        <v>400</v>
      </c>
    </row>
    <row r="170" spans="1:9" s="53" customFormat="1" ht="14.25" customHeight="1">
      <c r="A170" s="301" t="s">
        <v>718</v>
      </c>
      <c r="B170" s="33" t="s">
        <v>372</v>
      </c>
      <c r="C170" s="267">
        <v>3.875</v>
      </c>
      <c r="D170" s="271" t="s">
        <v>719</v>
      </c>
      <c r="E170" s="35">
        <v>40436</v>
      </c>
      <c r="F170" s="94">
        <v>13000827</v>
      </c>
      <c r="G170" s="94">
        <v>12778427</v>
      </c>
      <c r="H170" s="94">
        <v>222400</v>
      </c>
      <c r="I170" s="57">
        <v>0</v>
      </c>
    </row>
    <row r="171" spans="1:9" s="53" customFormat="1" ht="14.25" customHeight="1">
      <c r="A171" s="301" t="s">
        <v>839</v>
      </c>
      <c r="B171" s="33" t="s">
        <v>374</v>
      </c>
      <c r="C171" s="267">
        <v>4.25</v>
      </c>
      <c r="D171" s="271" t="s">
        <v>262</v>
      </c>
      <c r="E171" s="35">
        <v>40466</v>
      </c>
      <c r="F171" s="94">
        <v>13000862</v>
      </c>
      <c r="G171" s="94">
        <v>12936062</v>
      </c>
      <c r="H171" s="94">
        <v>64800</v>
      </c>
      <c r="I171" s="57">
        <v>0</v>
      </c>
    </row>
    <row r="172" spans="1:9" s="53" customFormat="1" ht="14.25" customHeight="1">
      <c r="A172" s="301" t="s">
        <v>661</v>
      </c>
      <c r="B172" s="33" t="s">
        <v>376</v>
      </c>
      <c r="C172" s="267">
        <v>4.5</v>
      </c>
      <c r="D172" s="271" t="s">
        <v>413</v>
      </c>
      <c r="E172" s="35">
        <v>40497</v>
      </c>
      <c r="F172" s="94">
        <v>15961105</v>
      </c>
      <c r="G172" s="94">
        <v>14863305</v>
      </c>
      <c r="H172" s="94">
        <v>1097800</v>
      </c>
      <c r="I172" s="57">
        <v>0</v>
      </c>
    </row>
    <row r="173" spans="1:9" s="53" customFormat="1" ht="14.25" customHeight="1">
      <c r="A173" s="301" t="s">
        <v>275</v>
      </c>
      <c r="B173" s="33" t="s">
        <v>378</v>
      </c>
      <c r="C173" s="267">
        <v>4.375</v>
      </c>
      <c r="D173" s="271" t="s">
        <v>647</v>
      </c>
      <c r="E173" s="35">
        <v>40527</v>
      </c>
      <c r="F173" s="94">
        <v>13000813</v>
      </c>
      <c r="G173" s="94">
        <v>13000813</v>
      </c>
      <c r="H173" s="94">
        <v>0</v>
      </c>
      <c r="I173" s="57">
        <v>0</v>
      </c>
    </row>
    <row r="174" spans="1:10" s="53" customFormat="1" ht="14.25" customHeight="1">
      <c r="A174" s="301" t="s">
        <v>45</v>
      </c>
      <c r="B174" s="33" t="s">
        <v>382</v>
      </c>
      <c r="C174" s="267">
        <v>4.25</v>
      </c>
      <c r="D174" s="271" t="s">
        <v>167</v>
      </c>
      <c r="E174" s="35">
        <v>40558</v>
      </c>
      <c r="F174" s="94">
        <v>13001339</v>
      </c>
      <c r="G174" s="94">
        <v>13001339</v>
      </c>
      <c r="H174" s="94">
        <v>0</v>
      </c>
      <c r="I174" s="57">
        <v>0</v>
      </c>
      <c r="J174" s="53" t="s">
        <v>841</v>
      </c>
    </row>
    <row r="175" spans="1:9" s="53" customFormat="1" ht="14.25" customHeight="1">
      <c r="A175" s="301" t="s">
        <v>603</v>
      </c>
      <c r="B175" s="33" t="s">
        <v>370</v>
      </c>
      <c r="C175" s="267">
        <v>5</v>
      </c>
      <c r="D175" s="271" t="s">
        <v>299</v>
      </c>
      <c r="E175" s="35">
        <v>40589</v>
      </c>
      <c r="F175" s="94">
        <v>23436329</v>
      </c>
      <c r="G175" s="94">
        <v>22093507</v>
      </c>
      <c r="H175" s="94">
        <v>1342822</v>
      </c>
      <c r="I175" s="57">
        <v>44440</v>
      </c>
    </row>
    <row r="176" spans="1:10" s="53" customFormat="1" ht="14.25" customHeight="1">
      <c r="A176" s="301" t="s">
        <v>582</v>
      </c>
      <c r="B176" s="33" t="s">
        <v>455</v>
      </c>
      <c r="C176" s="267">
        <v>4.5</v>
      </c>
      <c r="D176" s="271" t="s">
        <v>559</v>
      </c>
      <c r="E176" s="35">
        <v>40602</v>
      </c>
      <c r="F176" s="94">
        <v>17500138</v>
      </c>
      <c r="G176" s="94">
        <v>17416938</v>
      </c>
      <c r="H176" s="94">
        <v>83200</v>
      </c>
      <c r="I176" s="57">
        <v>0</v>
      </c>
      <c r="J176" s="53" t="s">
        <v>841</v>
      </c>
    </row>
    <row r="177" spans="1:10" s="53" customFormat="1" ht="14.25" customHeight="1">
      <c r="A177" s="301" t="s">
        <v>508</v>
      </c>
      <c r="B177" s="33" t="s">
        <v>280</v>
      </c>
      <c r="C177" s="267">
        <v>4.75</v>
      </c>
      <c r="D177" s="271" t="s">
        <v>322</v>
      </c>
      <c r="E177" s="35">
        <v>40633</v>
      </c>
      <c r="F177" s="94">
        <v>17497861</v>
      </c>
      <c r="G177" s="94">
        <v>17049061</v>
      </c>
      <c r="H177" s="94">
        <v>448800</v>
      </c>
      <c r="I177" s="57">
        <v>0</v>
      </c>
      <c r="J177" s="53" t="s">
        <v>841</v>
      </c>
    </row>
    <row r="178" spans="1:10" s="53" customFormat="1" ht="14.25" customHeight="1">
      <c r="A178" s="307" t="s">
        <v>625</v>
      </c>
      <c r="B178" s="207" t="s">
        <v>380</v>
      </c>
      <c r="C178" s="270">
        <v>4.875</v>
      </c>
      <c r="D178" s="271" t="s">
        <v>927</v>
      </c>
      <c r="E178" s="35">
        <v>40663</v>
      </c>
      <c r="F178" s="94">
        <v>17501477</v>
      </c>
      <c r="G178" s="94">
        <v>17423077</v>
      </c>
      <c r="H178" s="94">
        <v>78400</v>
      </c>
      <c r="I178" s="57">
        <v>0</v>
      </c>
      <c r="J178" s="53" t="s">
        <v>841</v>
      </c>
    </row>
    <row r="179" spans="1:10" s="53" customFormat="1" ht="14.25" customHeight="1">
      <c r="A179" s="307" t="s">
        <v>2</v>
      </c>
      <c r="B179" s="207" t="s">
        <v>457</v>
      </c>
      <c r="C179" s="270">
        <v>4.875</v>
      </c>
      <c r="D179" s="271" t="s">
        <v>928</v>
      </c>
      <c r="E179" s="35">
        <v>40694</v>
      </c>
      <c r="F179" s="94">
        <v>17144592</v>
      </c>
      <c r="G179" s="94">
        <v>16803792</v>
      </c>
      <c r="H179" s="94">
        <v>340800</v>
      </c>
      <c r="I179" s="57">
        <v>0</v>
      </c>
      <c r="J179" s="53" t="s">
        <v>841</v>
      </c>
    </row>
    <row r="180" spans="1:10" s="53" customFormat="1" ht="14.25" customHeight="1">
      <c r="A180" s="301" t="s">
        <v>446</v>
      </c>
      <c r="B180" s="33" t="s">
        <v>922</v>
      </c>
      <c r="C180" s="267">
        <v>5.125</v>
      </c>
      <c r="D180" s="271" t="s">
        <v>447</v>
      </c>
      <c r="E180" s="35">
        <v>40724</v>
      </c>
      <c r="F180" s="94">
        <v>17500283</v>
      </c>
      <c r="G180" s="94">
        <v>17335483</v>
      </c>
      <c r="H180" s="94">
        <v>164800</v>
      </c>
      <c r="I180" s="57">
        <v>0</v>
      </c>
      <c r="J180" s="53" t="s">
        <v>841</v>
      </c>
    </row>
    <row r="181" spans="1:10" s="53" customFormat="1" ht="14.25" customHeight="1">
      <c r="A181" s="301" t="s">
        <v>595</v>
      </c>
      <c r="B181" s="33" t="s">
        <v>923</v>
      </c>
      <c r="C181" s="267">
        <v>4.875</v>
      </c>
      <c r="D181" s="271" t="s">
        <v>121</v>
      </c>
      <c r="E181" s="35">
        <v>40755</v>
      </c>
      <c r="F181" s="94">
        <v>16830671</v>
      </c>
      <c r="G181" s="94">
        <v>16200271</v>
      </c>
      <c r="H181" s="94">
        <v>630400</v>
      </c>
      <c r="I181" s="57">
        <v>0</v>
      </c>
      <c r="J181" s="53" t="s">
        <v>841</v>
      </c>
    </row>
    <row r="182" spans="1:9" s="53" customFormat="1" ht="14.25" customHeight="1">
      <c r="A182" s="307" t="s">
        <v>604</v>
      </c>
      <c r="B182" s="207" t="s">
        <v>377</v>
      </c>
      <c r="C182" s="270">
        <v>5</v>
      </c>
      <c r="D182" s="271" t="s">
        <v>304</v>
      </c>
      <c r="E182" s="35">
        <v>40770</v>
      </c>
      <c r="F182" s="94">
        <v>26635316</v>
      </c>
      <c r="G182" s="94">
        <v>24897770</v>
      </c>
      <c r="H182" s="94">
        <v>1737546</v>
      </c>
      <c r="I182" s="57">
        <v>109120</v>
      </c>
    </row>
    <row r="183" spans="1:10" s="53" customFormat="1" ht="14.25" customHeight="1">
      <c r="A183" s="307" t="s">
        <v>512</v>
      </c>
      <c r="B183" s="207" t="s">
        <v>368</v>
      </c>
      <c r="C183" s="270">
        <v>4.625</v>
      </c>
      <c r="D183" s="271" t="s">
        <v>707</v>
      </c>
      <c r="E183" s="35">
        <v>40786</v>
      </c>
      <c r="F183" s="94">
        <v>17500676</v>
      </c>
      <c r="G183" s="94">
        <v>17335876</v>
      </c>
      <c r="H183" s="94">
        <v>164800</v>
      </c>
      <c r="I183" s="57">
        <v>0</v>
      </c>
      <c r="J183" s="53" t="s">
        <v>841</v>
      </c>
    </row>
    <row r="184" spans="1:9" s="53" customFormat="1" ht="14.25" customHeight="1">
      <c r="A184" s="307" t="s">
        <v>198</v>
      </c>
      <c r="B184" s="207" t="s">
        <v>372</v>
      </c>
      <c r="C184" s="270">
        <v>4.5</v>
      </c>
      <c r="D184" s="271" t="s">
        <v>733</v>
      </c>
      <c r="E184" s="35">
        <v>40816</v>
      </c>
      <c r="F184" s="94">
        <v>17500158</v>
      </c>
      <c r="G184" s="94">
        <v>17379758</v>
      </c>
      <c r="H184" s="94">
        <v>120400</v>
      </c>
      <c r="I184" s="57">
        <v>0</v>
      </c>
    </row>
    <row r="185" spans="1:9" s="53" customFormat="1" ht="14.25" customHeight="1">
      <c r="A185" s="307" t="s">
        <v>57</v>
      </c>
      <c r="B185" s="207" t="s">
        <v>374</v>
      </c>
      <c r="C185" s="270">
        <v>4.625</v>
      </c>
      <c r="D185" s="271" t="s">
        <v>58</v>
      </c>
      <c r="E185" s="35">
        <v>40847</v>
      </c>
      <c r="F185" s="94">
        <v>16181388</v>
      </c>
      <c r="G185" s="94">
        <v>15981388</v>
      </c>
      <c r="H185" s="94">
        <v>200000</v>
      </c>
      <c r="I185" s="57">
        <v>1200</v>
      </c>
    </row>
    <row r="186" spans="1:9" s="53" customFormat="1" ht="14.25" customHeight="1">
      <c r="A186" s="307" t="s">
        <v>553</v>
      </c>
      <c r="B186" s="207" t="s">
        <v>376</v>
      </c>
      <c r="C186" s="270">
        <v>4.5</v>
      </c>
      <c r="D186" s="271" t="s">
        <v>866</v>
      </c>
      <c r="E186" s="35">
        <v>40877</v>
      </c>
      <c r="F186" s="94">
        <v>17036550</v>
      </c>
      <c r="G186" s="94">
        <v>16952250</v>
      </c>
      <c r="H186" s="94">
        <v>84300</v>
      </c>
      <c r="I186" s="57">
        <v>0</v>
      </c>
    </row>
    <row r="187" spans="1:9" s="53" customFormat="1" ht="14.25" customHeight="1">
      <c r="A187" s="307" t="s">
        <v>160</v>
      </c>
      <c r="B187" s="207" t="s">
        <v>378</v>
      </c>
      <c r="C187" s="270">
        <v>4.625</v>
      </c>
      <c r="D187" s="271" t="s">
        <v>348</v>
      </c>
      <c r="E187" s="35">
        <v>40908</v>
      </c>
      <c r="F187" s="94">
        <v>16131258</v>
      </c>
      <c r="G187" s="94">
        <v>16115258</v>
      </c>
      <c r="H187" s="94">
        <v>16000</v>
      </c>
      <c r="I187" s="57">
        <v>0</v>
      </c>
    </row>
    <row r="188" spans="1:9" s="53" customFormat="1" ht="14.25" customHeight="1">
      <c r="A188" s="307" t="s">
        <v>162</v>
      </c>
      <c r="B188" s="207" t="s">
        <v>280</v>
      </c>
      <c r="C188" s="270">
        <v>4.75</v>
      </c>
      <c r="D188" s="271" t="s">
        <v>349</v>
      </c>
      <c r="E188" s="35">
        <v>40939</v>
      </c>
      <c r="F188" s="94">
        <v>14930221</v>
      </c>
      <c r="G188" s="94">
        <v>14903821</v>
      </c>
      <c r="H188" s="94">
        <v>26400</v>
      </c>
      <c r="I188" s="57">
        <v>0</v>
      </c>
    </row>
    <row r="189" spans="1:9" s="53" customFormat="1" ht="14.25" customHeight="1">
      <c r="A189" s="308" t="s">
        <v>385</v>
      </c>
      <c r="B189" s="207" t="s">
        <v>370</v>
      </c>
      <c r="C189" s="270">
        <v>4.875</v>
      </c>
      <c r="D189" s="271" t="s">
        <v>305</v>
      </c>
      <c r="E189" s="35">
        <v>40954</v>
      </c>
      <c r="F189" s="94">
        <v>24779838</v>
      </c>
      <c r="G189" s="94">
        <v>23560218</v>
      </c>
      <c r="H189" s="94">
        <v>1219620</v>
      </c>
      <c r="I189" s="57">
        <v>22400</v>
      </c>
    </row>
    <row r="190" spans="1:9" s="53" customFormat="1" ht="14.25" customHeight="1">
      <c r="A190" s="307" t="s">
        <v>148</v>
      </c>
      <c r="B190" s="207" t="s">
        <v>375</v>
      </c>
      <c r="C190" s="270">
        <v>4.625</v>
      </c>
      <c r="D190" s="271" t="s">
        <v>421</v>
      </c>
      <c r="E190" s="35">
        <v>40968</v>
      </c>
      <c r="F190" s="94">
        <v>16636927</v>
      </c>
      <c r="G190" s="94">
        <v>16632127</v>
      </c>
      <c r="H190" s="94">
        <v>4800</v>
      </c>
      <c r="I190" s="57">
        <v>0</v>
      </c>
    </row>
    <row r="191" spans="1:9" s="53" customFormat="1" ht="14.25" customHeight="1">
      <c r="A191" s="307" t="s">
        <v>408</v>
      </c>
      <c r="B191" s="207" t="s">
        <v>380</v>
      </c>
      <c r="C191" s="270">
        <v>4.5</v>
      </c>
      <c r="D191" s="271" t="s">
        <v>870</v>
      </c>
      <c r="E191" s="35">
        <v>40999</v>
      </c>
      <c r="F191" s="94">
        <v>16353663</v>
      </c>
      <c r="G191" s="94">
        <v>16289663</v>
      </c>
      <c r="H191" s="94">
        <v>64000</v>
      </c>
      <c r="I191" s="57">
        <v>0</v>
      </c>
    </row>
    <row r="192" spans="1:9" s="53" customFormat="1" ht="14.25" customHeight="1">
      <c r="A192" s="307" t="s">
        <v>75</v>
      </c>
      <c r="B192" s="207" t="s">
        <v>922</v>
      </c>
      <c r="C192" s="270">
        <v>4.5</v>
      </c>
      <c r="D192" s="271" t="s">
        <v>871</v>
      </c>
      <c r="E192" s="35">
        <v>41029</v>
      </c>
      <c r="F192" s="94">
        <v>16450419</v>
      </c>
      <c r="G192" s="94">
        <v>16397619</v>
      </c>
      <c r="H192" s="94">
        <v>52800</v>
      </c>
      <c r="I192" s="57">
        <v>0</v>
      </c>
    </row>
    <row r="193" spans="1:9" s="53" customFormat="1" ht="14.25" customHeight="1">
      <c r="A193" s="307" t="s">
        <v>39</v>
      </c>
      <c r="B193" s="207" t="s">
        <v>923</v>
      </c>
      <c r="C193" s="270">
        <v>4.75</v>
      </c>
      <c r="D193" s="271" t="s">
        <v>875</v>
      </c>
      <c r="E193" s="35">
        <v>41060</v>
      </c>
      <c r="F193" s="94">
        <v>16235887</v>
      </c>
      <c r="G193" s="94">
        <v>16128687</v>
      </c>
      <c r="H193" s="94">
        <v>107200</v>
      </c>
      <c r="I193" s="57">
        <v>0</v>
      </c>
    </row>
    <row r="194" spans="1:9" s="53" customFormat="1" ht="14.25" customHeight="1">
      <c r="A194" s="307" t="s">
        <v>685</v>
      </c>
      <c r="B194" s="207" t="s">
        <v>368</v>
      </c>
      <c r="C194" s="270">
        <v>4.875</v>
      </c>
      <c r="D194" s="271" t="s">
        <v>547</v>
      </c>
      <c r="E194" s="35">
        <v>41090</v>
      </c>
      <c r="F194" s="94">
        <v>15903423</v>
      </c>
      <c r="G194" s="94">
        <v>15885823</v>
      </c>
      <c r="H194" s="94">
        <v>17600</v>
      </c>
      <c r="I194" s="57">
        <v>0</v>
      </c>
    </row>
    <row r="195" spans="1:9" s="53" customFormat="1" ht="14.25" customHeight="1">
      <c r="A195" s="307" t="s">
        <v>819</v>
      </c>
      <c r="B195" s="207" t="s">
        <v>372</v>
      </c>
      <c r="C195" s="270">
        <v>4.625</v>
      </c>
      <c r="D195" s="271" t="s">
        <v>548</v>
      </c>
      <c r="E195" s="35">
        <v>41121</v>
      </c>
      <c r="F195" s="94">
        <v>15803679</v>
      </c>
      <c r="G195" s="94">
        <v>15738079</v>
      </c>
      <c r="H195" s="94">
        <v>65600</v>
      </c>
      <c r="I195" s="57">
        <v>0</v>
      </c>
    </row>
    <row r="196" spans="1:9" s="53" customFormat="1" ht="14.25" customHeight="1">
      <c r="A196" s="307" t="s">
        <v>747</v>
      </c>
      <c r="B196" s="207" t="s">
        <v>382</v>
      </c>
      <c r="C196" s="270">
        <v>4.375</v>
      </c>
      <c r="D196" s="271" t="s">
        <v>306</v>
      </c>
      <c r="E196" s="35">
        <v>41136</v>
      </c>
      <c r="F196" s="94">
        <v>19647976</v>
      </c>
      <c r="G196" s="94">
        <v>17757864</v>
      </c>
      <c r="H196" s="94">
        <v>1890112</v>
      </c>
      <c r="I196" s="57">
        <v>37480</v>
      </c>
    </row>
    <row r="197" spans="1:9" s="53" customFormat="1" ht="14.25" customHeight="1">
      <c r="A197" s="307" t="s">
        <v>6</v>
      </c>
      <c r="B197" s="207" t="s">
        <v>374</v>
      </c>
      <c r="C197" s="270">
        <v>4.125</v>
      </c>
      <c r="D197" s="271" t="s">
        <v>741</v>
      </c>
      <c r="E197" s="35">
        <v>41152</v>
      </c>
      <c r="F197" s="94">
        <v>16091100</v>
      </c>
      <c r="G197" s="94">
        <v>16089500</v>
      </c>
      <c r="H197" s="94">
        <v>1600</v>
      </c>
      <c r="I197" s="57">
        <v>0</v>
      </c>
    </row>
    <row r="198" spans="1:9" s="53" customFormat="1" ht="14.25" customHeight="1">
      <c r="A198" s="307" t="s">
        <v>670</v>
      </c>
      <c r="B198" s="207" t="s">
        <v>376</v>
      </c>
      <c r="C198" s="270">
        <v>4.25</v>
      </c>
      <c r="D198" s="271" t="s">
        <v>657</v>
      </c>
      <c r="E198" s="35">
        <v>41182</v>
      </c>
      <c r="F198" s="94">
        <v>15873928</v>
      </c>
      <c r="G198" s="94">
        <v>15873928</v>
      </c>
      <c r="H198" s="94">
        <v>0</v>
      </c>
      <c r="I198" s="57">
        <v>0</v>
      </c>
    </row>
    <row r="199" spans="1:9" s="53" customFormat="1" ht="14.25" customHeight="1">
      <c r="A199" s="307" t="s">
        <v>673</v>
      </c>
      <c r="B199" s="207" t="s">
        <v>378</v>
      </c>
      <c r="C199" s="270">
        <v>3.875</v>
      </c>
      <c r="D199" s="271" t="s">
        <v>658</v>
      </c>
      <c r="E199" s="35">
        <v>41213</v>
      </c>
      <c r="F199" s="94">
        <v>15509891</v>
      </c>
      <c r="G199" s="94">
        <v>15498691</v>
      </c>
      <c r="H199" s="94">
        <v>11200</v>
      </c>
      <c r="I199" s="57">
        <v>0</v>
      </c>
    </row>
    <row r="200" spans="1:9" s="53" customFormat="1" ht="14.25" customHeight="1">
      <c r="A200" s="307" t="s">
        <v>748</v>
      </c>
      <c r="B200" s="207" t="s">
        <v>455</v>
      </c>
      <c r="C200" s="270">
        <v>4</v>
      </c>
      <c r="D200" s="271" t="s">
        <v>307</v>
      </c>
      <c r="E200" s="35">
        <v>41228</v>
      </c>
      <c r="F200" s="94">
        <v>18112742</v>
      </c>
      <c r="G200" s="94">
        <v>17037248</v>
      </c>
      <c r="H200" s="94">
        <v>1075494</v>
      </c>
      <c r="I200" s="57">
        <v>84000</v>
      </c>
    </row>
    <row r="201" spans="1:9" s="53" customFormat="1" ht="14.25" customHeight="1">
      <c r="A201" s="307" t="s">
        <v>287</v>
      </c>
      <c r="B201" s="207" t="s">
        <v>379</v>
      </c>
      <c r="C201" s="270">
        <v>3.375</v>
      </c>
      <c r="D201" s="271" t="s">
        <v>251</v>
      </c>
      <c r="E201" s="35">
        <v>41243</v>
      </c>
      <c r="F201" s="94">
        <v>15953078</v>
      </c>
      <c r="G201" s="94">
        <v>15953078</v>
      </c>
      <c r="H201" s="94">
        <v>0</v>
      </c>
      <c r="I201" s="57">
        <v>0</v>
      </c>
    </row>
    <row r="202" spans="1:9" s="53" customFormat="1" ht="14.25" customHeight="1">
      <c r="A202" s="307" t="s">
        <v>290</v>
      </c>
      <c r="B202" s="207" t="s">
        <v>381</v>
      </c>
      <c r="C202" s="270">
        <v>3.625</v>
      </c>
      <c r="D202" s="271" t="s">
        <v>416</v>
      </c>
      <c r="E202" s="35">
        <v>41274</v>
      </c>
      <c r="F202" s="94">
        <v>15657080</v>
      </c>
      <c r="G202" s="94">
        <v>15657080</v>
      </c>
      <c r="H202" s="94">
        <v>0</v>
      </c>
      <c r="I202" s="57">
        <v>0</v>
      </c>
    </row>
    <row r="203" spans="1:9" s="53" customFormat="1" ht="14.25" customHeight="1">
      <c r="A203" s="307" t="s">
        <v>111</v>
      </c>
      <c r="B203" s="207" t="s">
        <v>280</v>
      </c>
      <c r="C203" s="270">
        <v>2.875</v>
      </c>
      <c r="D203" s="271" t="s">
        <v>492</v>
      </c>
      <c r="E203" s="35">
        <v>41305</v>
      </c>
      <c r="F203" s="94">
        <v>15700214</v>
      </c>
      <c r="G203" s="94">
        <v>15698614</v>
      </c>
      <c r="H203" s="94">
        <v>1600</v>
      </c>
      <c r="I203" s="57">
        <v>0</v>
      </c>
    </row>
    <row r="204" spans="1:9" s="53" customFormat="1" ht="14.25" customHeight="1">
      <c r="A204" s="307" t="s">
        <v>78</v>
      </c>
      <c r="B204" s="207" t="s">
        <v>459</v>
      </c>
      <c r="C204" s="270">
        <v>3.875</v>
      </c>
      <c r="D204" s="271" t="s">
        <v>308</v>
      </c>
      <c r="E204" s="35">
        <v>41320</v>
      </c>
      <c r="F204" s="94">
        <v>19498396</v>
      </c>
      <c r="G204" s="94">
        <v>18591996</v>
      </c>
      <c r="H204" s="94">
        <v>906400</v>
      </c>
      <c r="I204" s="57">
        <v>480</v>
      </c>
    </row>
    <row r="205" spans="1:9" s="53" customFormat="1" ht="14.25" customHeight="1">
      <c r="A205" s="307" t="s">
        <v>531</v>
      </c>
      <c r="B205" s="207" t="s">
        <v>375</v>
      </c>
      <c r="C205" s="270">
        <v>2.75</v>
      </c>
      <c r="D205" s="271" t="s">
        <v>737</v>
      </c>
      <c r="E205" s="35">
        <v>41333</v>
      </c>
      <c r="F205" s="94">
        <v>17784087</v>
      </c>
      <c r="G205" s="94">
        <v>17784087</v>
      </c>
      <c r="H205" s="94">
        <v>0</v>
      </c>
      <c r="I205" s="57">
        <v>0</v>
      </c>
    </row>
    <row r="206" spans="1:9" s="53" customFormat="1" ht="14.25" customHeight="1">
      <c r="A206" s="307" t="s">
        <v>12</v>
      </c>
      <c r="B206" s="207" t="s">
        <v>380</v>
      </c>
      <c r="C206" s="270">
        <v>2.5</v>
      </c>
      <c r="D206" s="271" t="s">
        <v>912</v>
      </c>
      <c r="E206" s="35">
        <v>41364</v>
      </c>
      <c r="F206" s="94">
        <v>20571094</v>
      </c>
      <c r="G206" s="94">
        <v>20571094</v>
      </c>
      <c r="H206" s="94">
        <v>0</v>
      </c>
      <c r="I206" s="57">
        <v>0</v>
      </c>
    </row>
    <row r="207" spans="1:9" s="53" customFormat="1" ht="14.25" customHeight="1">
      <c r="A207" s="307" t="s">
        <v>790</v>
      </c>
      <c r="B207" s="207" t="s">
        <v>922</v>
      </c>
      <c r="C207" s="270">
        <v>3.125</v>
      </c>
      <c r="D207" s="271" t="s">
        <v>915</v>
      </c>
      <c r="E207" s="35">
        <v>41394</v>
      </c>
      <c r="F207" s="94">
        <v>20742759.3</v>
      </c>
      <c r="G207" s="94">
        <v>20742759.3</v>
      </c>
      <c r="H207" s="94">
        <v>0</v>
      </c>
      <c r="I207" s="57">
        <v>0</v>
      </c>
    </row>
    <row r="208" spans="1:9" s="53" customFormat="1" ht="14.25" customHeight="1">
      <c r="A208" s="307" t="s">
        <v>79</v>
      </c>
      <c r="B208" s="207" t="s">
        <v>370</v>
      </c>
      <c r="C208" s="270">
        <v>3.625</v>
      </c>
      <c r="D208" s="271" t="s">
        <v>309</v>
      </c>
      <c r="E208" s="35">
        <v>41409</v>
      </c>
      <c r="F208" s="94">
        <v>18253553</v>
      </c>
      <c r="G208" s="94">
        <v>17615787</v>
      </c>
      <c r="H208" s="94">
        <v>637766</v>
      </c>
      <c r="I208" s="57">
        <v>0</v>
      </c>
    </row>
    <row r="209" spans="1:9" s="53" customFormat="1" ht="14.25" customHeight="1">
      <c r="A209" s="307" t="s">
        <v>440</v>
      </c>
      <c r="B209" s="207" t="s">
        <v>923</v>
      </c>
      <c r="C209" s="270">
        <v>3.5</v>
      </c>
      <c r="D209" s="271" t="s">
        <v>441</v>
      </c>
      <c r="E209" s="35">
        <v>41425</v>
      </c>
      <c r="F209" s="94">
        <v>20518519.3</v>
      </c>
      <c r="G209" s="94">
        <v>20518519.3</v>
      </c>
      <c r="H209" s="94">
        <v>0</v>
      </c>
      <c r="I209" s="57">
        <v>0</v>
      </c>
    </row>
    <row r="210" spans="1:9" s="53" customFormat="1" ht="14.25" customHeight="1">
      <c r="A210" s="307" t="s">
        <v>442</v>
      </c>
      <c r="B210" s="207" t="s">
        <v>368</v>
      </c>
      <c r="C210" s="460">
        <v>3.375</v>
      </c>
      <c r="D210" s="271" t="s">
        <v>443</v>
      </c>
      <c r="E210" s="35">
        <v>41455</v>
      </c>
      <c r="F210" s="94">
        <v>22144930.6</v>
      </c>
      <c r="G210" s="94">
        <v>22144930.6</v>
      </c>
      <c r="H210" s="94">
        <v>0</v>
      </c>
      <c r="I210" s="57">
        <v>0</v>
      </c>
    </row>
    <row r="211" spans="1:9" s="53" customFormat="1" ht="14.25" customHeight="1">
      <c r="A211" s="307" t="s">
        <v>80</v>
      </c>
      <c r="B211" s="207" t="s">
        <v>382</v>
      </c>
      <c r="C211" s="270">
        <v>4.25</v>
      </c>
      <c r="D211" s="271" t="s">
        <v>310</v>
      </c>
      <c r="E211" s="35">
        <v>41501</v>
      </c>
      <c r="F211" s="94">
        <v>33521123</v>
      </c>
      <c r="G211" s="94">
        <v>32865043</v>
      </c>
      <c r="H211" s="94">
        <v>656080</v>
      </c>
      <c r="I211" s="57">
        <v>4800</v>
      </c>
    </row>
    <row r="212" spans="1:9" s="53" customFormat="1" ht="14.25" customHeight="1">
      <c r="A212" s="307" t="s">
        <v>16</v>
      </c>
      <c r="B212" s="207" t="s">
        <v>455</v>
      </c>
      <c r="C212" s="270">
        <v>4.25</v>
      </c>
      <c r="D212" s="271" t="s">
        <v>311</v>
      </c>
      <c r="E212" s="35">
        <v>41593</v>
      </c>
      <c r="F212" s="94">
        <v>30636844</v>
      </c>
      <c r="G212" s="94">
        <v>29687366</v>
      </c>
      <c r="H212" s="94">
        <v>949478</v>
      </c>
      <c r="I212" s="57">
        <v>33000</v>
      </c>
    </row>
    <row r="213" spans="1:9" s="53" customFormat="1" ht="14.25" customHeight="1">
      <c r="A213" s="307" t="s">
        <v>17</v>
      </c>
      <c r="B213" s="207" t="s">
        <v>370</v>
      </c>
      <c r="C213" s="270">
        <v>4</v>
      </c>
      <c r="D213" s="271" t="s">
        <v>312</v>
      </c>
      <c r="E213" s="35">
        <v>41685</v>
      </c>
      <c r="F213" s="94">
        <v>28081066</v>
      </c>
      <c r="G213" s="94">
        <v>27599816</v>
      </c>
      <c r="H213" s="94">
        <v>481250</v>
      </c>
      <c r="I213" s="57">
        <v>115100</v>
      </c>
    </row>
    <row r="214" spans="1:9" s="53" customFormat="1" ht="14.25" customHeight="1">
      <c r="A214" s="307" t="s">
        <v>18</v>
      </c>
      <c r="B214" s="207" t="s">
        <v>377</v>
      </c>
      <c r="C214" s="270">
        <v>4.75</v>
      </c>
      <c r="D214" s="271" t="s">
        <v>313</v>
      </c>
      <c r="E214" s="35">
        <v>41774</v>
      </c>
      <c r="F214" s="94">
        <v>27302981</v>
      </c>
      <c r="G214" s="94">
        <v>26646671</v>
      </c>
      <c r="H214" s="94">
        <v>656310</v>
      </c>
      <c r="I214" s="57">
        <v>121800</v>
      </c>
    </row>
    <row r="215" spans="1:9" s="53" customFormat="1" ht="14.25" customHeight="1">
      <c r="A215" s="307" t="s">
        <v>19</v>
      </c>
      <c r="B215" s="207" t="s">
        <v>455</v>
      </c>
      <c r="C215" s="270">
        <v>4.25</v>
      </c>
      <c r="D215" s="271" t="s">
        <v>314</v>
      </c>
      <c r="E215" s="35">
        <v>41866</v>
      </c>
      <c r="F215" s="94">
        <v>24721634</v>
      </c>
      <c r="G215" s="94">
        <v>24339734</v>
      </c>
      <c r="H215" s="94">
        <v>381900</v>
      </c>
      <c r="I215" s="57">
        <v>712800</v>
      </c>
    </row>
    <row r="216" spans="1:9" s="53" customFormat="1" ht="14.25" customHeight="1">
      <c r="A216" s="307" t="s">
        <v>20</v>
      </c>
      <c r="B216" s="207" t="s">
        <v>280</v>
      </c>
      <c r="C216" s="270">
        <v>4.25</v>
      </c>
      <c r="D216" s="271" t="s">
        <v>244</v>
      </c>
      <c r="E216" s="35">
        <v>41958</v>
      </c>
      <c r="F216" s="94">
        <v>25472536</v>
      </c>
      <c r="G216" s="94">
        <v>24951236</v>
      </c>
      <c r="H216" s="94">
        <v>521300</v>
      </c>
      <c r="I216" s="57">
        <v>634400</v>
      </c>
    </row>
    <row r="217" spans="1:9" s="53" customFormat="1" ht="14.25" customHeight="1">
      <c r="A217" s="307" t="s">
        <v>21</v>
      </c>
      <c r="B217" s="207" t="s">
        <v>370</v>
      </c>
      <c r="C217" s="270">
        <v>4</v>
      </c>
      <c r="D217" s="271" t="s">
        <v>245</v>
      </c>
      <c r="E217" s="35">
        <v>42050</v>
      </c>
      <c r="F217" s="94">
        <v>24214991</v>
      </c>
      <c r="G217" s="94">
        <v>24213591</v>
      </c>
      <c r="H217" s="94">
        <v>1400</v>
      </c>
      <c r="I217" s="57">
        <v>12000</v>
      </c>
    </row>
    <row r="218" spans="1:9" s="53" customFormat="1" ht="14.25" customHeight="1">
      <c r="A218" s="307" t="s">
        <v>581</v>
      </c>
      <c r="B218" s="207" t="s">
        <v>377</v>
      </c>
      <c r="C218" s="297">
        <v>4.125</v>
      </c>
      <c r="D218" s="271" t="s">
        <v>246</v>
      </c>
      <c r="E218" s="35">
        <v>42139</v>
      </c>
      <c r="F218" s="94">
        <v>24471849</v>
      </c>
      <c r="G218" s="94">
        <v>24456489</v>
      </c>
      <c r="H218" s="94">
        <v>15360</v>
      </c>
      <c r="I218" s="57">
        <v>640</v>
      </c>
    </row>
    <row r="219" spans="1:9" s="53" customFormat="1" ht="14.25" customHeight="1">
      <c r="A219" s="307" t="s">
        <v>714</v>
      </c>
      <c r="B219" s="207" t="s">
        <v>455</v>
      </c>
      <c r="C219" s="297">
        <v>4.25</v>
      </c>
      <c r="D219" s="271" t="s">
        <v>462</v>
      </c>
      <c r="E219" s="35">
        <v>42231</v>
      </c>
      <c r="F219" s="94">
        <v>22469683</v>
      </c>
      <c r="G219" s="94">
        <v>22468243</v>
      </c>
      <c r="H219" s="94">
        <v>1440</v>
      </c>
      <c r="I219" s="57">
        <v>54960</v>
      </c>
    </row>
    <row r="220" spans="1:9" s="53" customFormat="1" ht="15" customHeight="1">
      <c r="A220" s="307" t="s">
        <v>660</v>
      </c>
      <c r="B220" s="207" t="s">
        <v>280</v>
      </c>
      <c r="C220" s="297">
        <v>4.5</v>
      </c>
      <c r="D220" s="271" t="s">
        <v>414</v>
      </c>
      <c r="E220" s="35">
        <v>42323</v>
      </c>
      <c r="F220" s="94">
        <v>23220785</v>
      </c>
      <c r="G220" s="94">
        <v>23219985</v>
      </c>
      <c r="H220" s="94">
        <v>800</v>
      </c>
      <c r="I220" s="57">
        <v>0</v>
      </c>
    </row>
    <row r="221" spans="1:10" s="53" customFormat="1" ht="15" customHeight="1">
      <c r="A221" s="307" t="s">
        <v>861</v>
      </c>
      <c r="B221" s="207" t="s">
        <v>370</v>
      </c>
      <c r="C221" s="297">
        <v>4.5</v>
      </c>
      <c r="D221" s="271" t="s">
        <v>560</v>
      </c>
      <c r="E221" s="35">
        <v>42415</v>
      </c>
      <c r="F221" s="94">
        <v>21841772</v>
      </c>
      <c r="G221" s="94">
        <v>21840972</v>
      </c>
      <c r="H221" s="94">
        <v>800</v>
      </c>
      <c r="I221" s="57">
        <v>0</v>
      </c>
      <c r="J221" s="53" t="s">
        <v>841</v>
      </c>
    </row>
    <row r="222" spans="1:10" s="53" customFormat="1" ht="15" customHeight="1">
      <c r="A222" s="307" t="s">
        <v>626</v>
      </c>
      <c r="B222" s="207" t="s">
        <v>377</v>
      </c>
      <c r="C222" s="297">
        <v>5.125</v>
      </c>
      <c r="D222" s="271" t="s">
        <v>929</v>
      </c>
      <c r="E222" s="35">
        <v>42505</v>
      </c>
      <c r="F222" s="94">
        <v>23293690</v>
      </c>
      <c r="G222" s="94">
        <v>23293690</v>
      </c>
      <c r="H222" s="94">
        <v>0</v>
      </c>
      <c r="I222" s="57">
        <v>0</v>
      </c>
      <c r="J222" s="53" t="s">
        <v>841</v>
      </c>
    </row>
    <row r="223" spans="1:10" s="53" customFormat="1" ht="15" customHeight="1">
      <c r="A223" s="307" t="s">
        <v>510</v>
      </c>
      <c r="B223" s="207" t="s">
        <v>455</v>
      </c>
      <c r="C223" s="297">
        <v>4.875</v>
      </c>
      <c r="D223" s="271" t="s">
        <v>708</v>
      </c>
      <c r="E223" s="35">
        <v>42597</v>
      </c>
      <c r="F223" s="94">
        <v>22556671</v>
      </c>
      <c r="G223" s="94">
        <v>22544031</v>
      </c>
      <c r="H223" s="94">
        <v>12640</v>
      </c>
      <c r="I223" s="57">
        <v>160</v>
      </c>
      <c r="J223" s="53" t="s">
        <v>841</v>
      </c>
    </row>
    <row r="224" spans="1:9" s="53" customFormat="1" ht="15" customHeight="1">
      <c r="A224" s="307" t="s">
        <v>100</v>
      </c>
      <c r="B224" s="207" t="s">
        <v>280</v>
      </c>
      <c r="C224" s="297">
        <v>4.625</v>
      </c>
      <c r="D224" s="271" t="s">
        <v>867</v>
      </c>
      <c r="E224" s="35">
        <v>42689</v>
      </c>
      <c r="F224" s="94">
        <v>23293786</v>
      </c>
      <c r="G224" s="94">
        <v>23293586</v>
      </c>
      <c r="H224" s="94">
        <v>200</v>
      </c>
      <c r="I224" s="57">
        <v>0</v>
      </c>
    </row>
    <row r="225" spans="1:9" s="53" customFormat="1" ht="15" customHeight="1">
      <c r="A225" s="307" t="s">
        <v>768</v>
      </c>
      <c r="B225" s="207" t="s">
        <v>370</v>
      </c>
      <c r="C225" s="297">
        <v>4.625</v>
      </c>
      <c r="D225" s="271" t="s">
        <v>422</v>
      </c>
      <c r="E225" s="35">
        <v>42781</v>
      </c>
      <c r="F225" s="94">
        <v>22192761</v>
      </c>
      <c r="G225" s="94">
        <v>22191161</v>
      </c>
      <c r="H225" s="94">
        <v>1600</v>
      </c>
      <c r="I225" s="57">
        <v>0</v>
      </c>
    </row>
    <row r="226" spans="1:9" s="53" customFormat="1" ht="15" customHeight="1">
      <c r="A226" s="307" t="s">
        <v>62</v>
      </c>
      <c r="B226" s="207" t="s">
        <v>377</v>
      </c>
      <c r="C226" s="297">
        <v>4.5</v>
      </c>
      <c r="D226" s="271" t="s">
        <v>876</v>
      </c>
      <c r="E226" s="35">
        <v>42870</v>
      </c>
      <c r="F226" s="94">
        <v>25586541</v>
      </c>
      <c r="G226" s="94">
        <v>25586141</v>
      </c>
      <c r="H226" s="94">
        <v>400</v>
      </c>
      <c r="I226" s="57">
        <v>0</v>
      </c>
    </row>
    <row r="227" spans="1:9" s="53" customFormat="1" ht="15" customHeight="1">
      <c r="A227" s="307" t="s">
        <v>3</v>
      </c>
      <c r="B227" s="207" t="s">
        <v>455</v>
      </c>
      <c r="C227" s="297">
        <v>4.75</v>
      </c>
      <c r="D227" s="271" t="s">
        <v>55</v>
      </c>
      <c r="E227" s="35">
        <v>42962</v>
      </c>
      <c r="F227" s="94">
        <v>28000273</v>
      </c>
      <c r="G227" s="94">
        <v>28000273</v>
      </c>
      <c r="H227" s="94">
        <v>0</v>
      </c>
      <c r="I227" s="57">
        <v>0</v>
      </c>
    </row>
    <row r="228" spans="1:9" s="53" customFormat="1" ht="15" customHeight="1">
      <c r="A228" s="307" t="s">
        <v>284</v>
      </c>
      <c r="B228" s="207" t="s">
        <v>280</v>
      </c>
      <c r="C228" s="297">
        <v>4.25</v>
      </c>
      <c r="D228" s="271" t="s">
        <v>252</v>
      </c>
      <c r="E228" s="35">
        <v>43054</v>
      </c>
      <c r="F228" s="94">
        <v>27674248</v>
      </c>
      <c r="G228" s="94">
        <v>27673448</v>
      </c>
      <c r="H228" s="94">
        <v>800</v>
      </c>
      <c r="I228" s="57">
        <v>0</v>
      </c>
    </row>
    <row r="229" spans="1:9" s="53" customFormat="1" ht="14.25" customHeight="1">
      <c r="A229" s="307" t="s">
        <v>533</v>
      </c>
      <c r="B229" s="207" t="s">
        <v>370</v>
      </c>
      <c r="C229" s="297">
        <v>3.5</v>
      </c>
      <c r="D229" s="271" t="s">
        <v>738</v>
      </c>
      <c r="E229" s="35">
        <v>43146</v>
      </c>
      <c r="F229" s="94">
        <v>29204641</v>
      </c>
      <c r="G229" s="94">
        <v>29203841</v>
      </c>
      <c r="H229" s="94">
        <v>800</v>
      </c>
      <c r="I229" s="57">
        <v>0</v>
      </c>
    </row>
    <row r="230" spans="1:9" s="53" customFormat="1" ht="15" customHeight="1">
      <c r="A230" s="307" t="s">
        <v>363</v>
      </c>
      <c r="B230" s="207" t="s">
        <v>377</v>
      </c>
      <c r="C230" s="297">
        <v>3.875</v>
      </c>
      <c r="D230" s="271" t="s">
        <v>364</v>
      </c>
      <c r="E230" s="35">
        <v>43235</v>
      </c>
      <c r="F230" s="94">
        <v>34078059.7</v>
      </c>
      <c r="G230" s="94">
        <v>34078059.7</v>
      </c>
      <c r="H230" s="94">
        <v>0</v>
      </c>
      <c r="I230" s="57">
        <v>0</v>
      </c>
    </row>
    <row r="231" spans="1:10" s="51" customFormat="1" ht="27" customHeight="1" thickBot="1">
      <c r="A231" s="456" t="s">
        <v>541</v>
      </c>
      <c r="B231" s="457"/>
      <c r="C231" s="458"/>
      <c r="D231" s="454"/>
      <c r="E231" s="455"/>
      <c r="F231" s="428">
        <v>2543397444</v>
      </c>
      <c r="G231" s="389">
        <v>2505993292</v>
      </c>
      <c r="H231" s="429">
        <v>37404152</v>
      </c>
      <c r="I231" s="428">
        <v>2342912</v>
      </c>
      <c r="J231" s="391"/>
    </row>
    <row r="232" spans="1:10" s="51" customFormat="1" ht="27" customHeight="1" thickBot="1" thickTop="1">
      <c r="A232" s="401" t="s">
        <v>222</v>
      </c>
      <c r="B232" s="76"/>
      <c r="C232" s="76"/>
      <c r="D232" s="76"/>
      <c r="E232" s="76"/>
      <c r="F232" s="464">
        <v>3601091860.4510803</v>
      </c>
      <c r="G232" s="465">
        <v>3404538965.47108</v>
      </c>
      <c r="H232" s="466">
        <v>196552894.98</v>
      </c>
      <c r="I232" s="464">
        <v>55858173.6</v>
      </c>
      <c r="J232" s="467"/>
    </row>
    <row r="233" spans="1:10" s="51" customFormat="1" ht="15" customHeight="1" thickTop="1">
      <c r="A233" s="401"/>
      <c r="B233" s="76"/>
      <c r="C233" s="76"/>
      <c r="D233" s="76"/>
      <c r="E233" s="76"/>
      <c r="F233" s="76"/>
      <c r="G233" s="76"/>
      <c r="H233" s="76"/>
      <c r="I233" s="76"/>
      <c r="J233" s="347"/>
    </row>
    <row r="234" spans="1:10" s="51" customFormat="1" ht="15" customHeight="1">
      <c r="A234" s="401"/>
      <c r="B234" s="76"/>
      <c r="C234" s="76"/>
      <c r="D234" s="76"/>
      <c r="E234" s="76"/>
      <c r="F234" s="76"/>
      <c r="G234" s="76"/>
      <c r="H234" s="76"/>
      <c r="I234" s="76"/>
      <c r="J234" s="347"/>
    </row>
    <row r="235" spans="1:10" s="51" customFormat="1" ht="15" customHeight="1">
      <c r="A235" s="401"/>
      <c r="B235" s="76"/>
      <c r="C235" s="76"/>
      <c r="D235" s="76"/>
      <c r="E235" s="76"/>
      <c r="F235" s="76"/>
      <c r="G235" s="76"/>
      <c r="H235" s="76"/>
      <c r="I235" s="76"/>
      <c r="J235" s="347"/>
    </row>
    <row r="236" spans="1:11" s="51" customFormat="1" ht="15" customHeight="1" thickBot="1">
      <c r="A236" s="468"/>
      <c r="B236" s="469"/>
      <c r="C236" s="469"/>
      <c r="D236" s="469"/>
      <c r="E236" s="469"/>
      <c r="F236" s="469"/>
      <c r="G236" s="469"/>
      <c r="H236" s="469"/>
      <c r="I236" s="469"/>
      <c r="J236" s="410"/>
      <c r="K236" s="100"/>
    </row>
    <row r="237" s="53" customFormat="1" ht="15.75" thickTop="1"/>
    <row r="238" s="53" customFormat="1" ht="15"/>
    <row r="239" s="53" customFormat="1" ht="15"/>
    <row r="240" s="53" customFormat="1" ht="15"/>
    <row r="241" s="53" customFormat="1" ht="15"/>
    <row r="242" s="53" customFormat="1" ht="15"/>
    <row r="243" s="53" customFormat="1" ht="15"/>
    <row r="244" s="53" customFormat="1" ht="15"/>
    <row r="245" s="53" customFormat="1" ht="15"/>
    <row r="246" s="53" customFormat="1" ht="15"/>
    <row r="247" s="53" customFormat="1" ht="15"/>
    <row r="248" s="53" customFormat="1" ht="15"/>
    <row r="249" s="53" customFormat="1" ht="15"/>
    <row r="250" s="53" customFormat="1" ht="15"/>
    <row r="251" s="53" customFormat="1" ht="15"/>
    <row r="252" s="53" customFormat="1" ht="15"/>
    <row r="253" s="53" customFormat="1" ht="15"/>
    <row r="254" s="53" customFormat="1" ht="15"/>
    <row r="255" s="53" customFormat="1" ht="15"/>
    <row r="256" s="53" customFormat="1" ht="15"/>
    <row r="257" s="53" customFormat="1" ht="15"/>
    <row r="258" s="53" customFormat="1" ht="15"/>
    <row r="259" s="53" customFormat="1" ht="15"/>
    <row r="260" s="53" customFormat="1" ht="15"/>
    <row r="261" s="53" customFormat="1" ht="15"/>
    <row r="262" s="53" customFormat="1" ht="15"/>
    <row r="263" s="53" customFormat="1" ht="15"/>
    <row r="264" s="53" customFormat="1" ht="15"/>
    <row r="265" s="53" customFormat="1" ht="15"/>
    <row r="266" s="53" customFormat="1" ht="15"/>
    <row r="267" s="53" customFormat="1" ht="15"/>
    <row r="268" s="53" customFormat="1" ht="15"/>
    <row r="269" s="53" customFormat="1" ht="15"/>
    <row r="270" s="53" customFormat="1" ht="15"/>
    <row r="271" s="53" customFormat="1" ht="15"/>
  </sheetData>
  <mergeCells count="1">
    <mergeCell ref="F3:I3"/>
  </mergeCells>
  <printOptions horizontalCentered="1"/>
  <pageMargins left="0" right="0" top="0.5" bottom="0.25" header="0" footer="0"/>
  <pageSetup fitToHeight="2" horizontalDpi="300" verticalDpi="300" orientation="portrait" scale="60" r:id="rId1"/>
  <rowBreaks count="2" manualBreakCount="2">
    <brk id="75" max="9" man="1"/>
    <brk id="156" max="9" man="1"/>
  </rowBreaks>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B1:O74"/>
  <sheetViews>
    <sheetView showGridLines="0" view="pageBreakPreview" zoomScale="80" zoomScaleNormal="75" zoomScaleSheetLayoutView="80" workbookViewId="0" topLeftCell="A1">
      <selection activeCell="A1" sqref="A1"/>
    </sheetView>
  </sheetViews>
  <sheetFormatPr defaultColWidth="9.77734375" defaultRowHeight="15"/>
  <cols>
    <col min="1" max="1" width="4.3359375" style="0" customWidth="1"/>
    <col min="2" max="2" width="3.77734375" style="0" customWidth="1"/>
    <col min="3" max="4" width="20.77734375" style="0" customWidth="1"/>
    <col min="5" max="5" width="1.77734375" style="0" customWidth="1"/>
    <col min="6" max="13" width="9.77734375" style="0" customWidth="1"/>
    <col min="14" max="14" width="6.6640625" style="0" customWidth="1"/>
    <col min="15" max="15" width="9.77734375" style="0" customWidth="1"/>
  </cols>
  <sheetData>
    <row r="1" spans="2:15" s="283" customFormat="1" ht="30.75" customHeight="1">
      <c r="B1" s="433"/>
      <c r="C1" s="405" t="s">
        <v>145</v>
      </c>
      <c r="D1" s="281"/>
      <c r="E1" s="282"/>
      <c r="F1" s="282"/>
      <c r="G1" s="282"/>
      <c r="H1" s="282"/>
      <c r="I1" s="282"/>
      <c r="J1" s="282"/>
      <c r="K1" s="282"/>
      <c r="L1" s="282"/>
      <c r="M1" s="282"/>
      <c r="N1" s="281">
        <v>15</v>
      </c>
      <c r="O1" s="284"/>
    </row>
    <row r="2" spans="2:3" s="53" customFormat="1" ht="16.5" customHeight="1">
      <c r="B2" s="208" t="s">
        <v>822</v>
      </c>
      <c r="C2" s="93" t="s">
        <v>86</v>
      </c>
    </row>
    <row r="3" spans="2:4" s="53" customFormat="1" ht="16.5" customHeight="1">
      <c r="B3" s="43">
        <v>1</v>
      </c>
      <c r="C3" s="93" t="s">
        <v>51</v>
      </c>
      <c r="D3" s="195"/>
    </row>
    <row r="4" spans="2:4" s="53" customFormat="1" ht="16.5" customHeight="1">
      <c r="B4" s="43">
        <v>2</v>
      </c>
      <c r="C4" s="93" t="s">
        <v>859</v>
      </c>
      <c r="D4" s="195"/>
    </row>
    <row r="5" spans="2:4" s="53" customFormat="1" ht="16.5" customHeight="1">
      <c r="B5" s="43"/>
      <c r="C5" s="93" t="s">
        <v>717</v>
      </c>
      <c r="D5" s="195"/>
    </row>
    <row r="6" spans="2:4" s="53" customFormat="1" ht="16.5" customHeight="1">
      <c r="B6" s="43">
        <v>3</v>
      </c>
      <c r="C6" s="93" t="s">
        <v>48</v>
      </c>
      <c r="D6" s="195"/>
    </row>
    <row r="7" spans="2:4" s="53" customFormat="1" ht="16.5" customHeight="1">
      <c r="B7" s="43">
        <v>4</v>
      </c>
      <c r="C7" s="93" t="s">
        <v>877</v>
      </c>
      <c r="D7" s="195"/>
    </row>
    <row r="8" spans="2:4" s="53" customFormat="1" ht="16.5" customHeight="1">
      <c r="B8" s="43">
        <v>5</v>
      </c>
      <c r="C8" s="93" t="s">
        <v>641</v>
      </c>
      <c r="D8" s="195"/>
    </row>
    <row r="9" spans="2:4" s="53" customFormat="1" ht="16.5" customHeight="1">
      <c r="B9" s="43">
        <v>6</v>
      </c>
      <c r="C9" s="93" t="s">
        <v>693</v>
      </c>
      <c r="D9" s="195"/>
    </row>
    <row r="10" spans="2:4" s="53" customFormat="1" ht="16.5" customHeight="1">
      <c r="B10" s="43"/>
      <c r="C10" s="93" t="s">
        <v>772</v>
      </c>
      <c r="D10" s="195"/>
    </row>
    <row r="11" spans="2:4" s="53" customFormat="1" ht="16.5" customHeight="1">
      <c r="B11" s="43"/>
      <c r="C11" s="93" t="s">
        <v>125</v>
      </c>
      <c r="D11" s="195"/>
    </row>
    <row r="12" spans="2:3" s="53" customFormat="1" ht="16.5" customHeight="1">
      <c r="B12" s="43">
        <v>7</v>
      </c>
      <c r="C12" s="93" t="s">
        <v>392</v>
      </c>
    </row>
    <row r="13" spans="2:3" s="53" customFormat="1" ht="16.5" customHeight="1">
      <c r="B13" s="43">
        <v>8</v>
      </c>
      <c r="C13" s="93" t="s">
        <v>209</v>
      </c>
    </row>
    <row r="14" spans="2:3" s="53" customFormat="1" ht="16.5" customHeight="1">
      <c r="B14" s="43">
        <v>9</v>
      </c>
      <c r="C14" s="93" t="s">
        <v>589</v>
      </c>
    </row>
    <row r="15" spans="2:3" s="53" customFormat="1" ht="16.5" customHeight="1">
      <c r="B15" s="43">
        <v>10</v>
      </c>
      <c r="C15" s="93" t="s">
        <v>521</v>
      </c>
    </row>
    <row r="16" spans="2:3" s="53" customFormat="1" ht="16.5" customHeight="1">
      <c r="B16" s="43">
        <v>11</v>
      </c>
      <c r="C16" s="93" t="s">
        <v>44</v>
      </c>
    </row>
    <row r="17" spans="2:3" s="53" customFormat="1" ht="16.5" customHeight="1">
      <c r="B17" s="43"/>
      <c r="C17" s="93" t="s">
        <v>679</v>
      </c>
    </row>
    <row r="18" spans="2:3" s="53" customFormat="1" ht="16.5" customHeight="1">
      <c r="B18" s="43">
        <v>12</v>
      </c>
      <c r="C18" s="93" t="s">
        <v>919</v>
      </c>
    </row>
    <row r="19" spans="2:3" s="53" customFormat="1" ht="16.5" customHeight="1">
      <c r="B19" s="43"/>
      <c r="C19" s="93" t="s">
        <v>796</v>
      </c>
    </row>
    <row r="20" spans="2:3" s="53" customFormat="1" ht="16.5" customHeight="1">
      <c r="B20" s="43"/>
      <c r="C20" s="93" t="s">
        <v>797</v>
      </c>
    </row>
    <row r="21" spans="2:3" s="53" customFormat="1" ht="16.5" customHeight="1">
      <c r="B21" s="43">
        <v>13</v>
      </c>
      <c r="C21" s="93" t="s">
        <v>833</v>
      </c>
    </row>
    <row r="22" spans="2:3" s="53" customFormat="1" ht="16.5" customHeight="1">
      <c r="B22" s="43"/>
      <c r="C22" s="93" t="s">
        <v>202</v>
      </c>
    </row>
    <row r="23" spans="2:3" s="53" customFormat="1" ht="16.5" customHeight="1">
      <c r="B23" s="43">
        <v>14</v>
      </c>
      <c r="C23" s="93" t="s">
        <v>746</v>
      </c>
    </row>
    <row r="24" spans="2:3" s="53" customFormat="1" ht="16.5" customHeight="1">
      <c r="B24" s="43"/>
      <c r="C24" s="93" t="s">
        <v>411</v>
      </c>
    </row>
    <row r="25" spans="2:3" s="53" customFormat="1" ht="16.5" customHeight="1">
      <c r="B25" s="43">
        <v>15</v>
      </c>
      <c r="C25" s="93" t="s">
        <v>367</v>
      </c>
    </row>
    <row r="26" spans="2:3" s="53" customFormat="1" ht="16.5" customHeight="1">
      <c r="B26" s="43"/>
      <c r="C26" s="93" t="s">
        <v>827</v>
      </c>
    </row>
    <row r="27" spans="2:3" s="53" customFormat="1" ht="16.5" customHeight="1">
      <c r="B27" s="43">
        <v>16</v>
      </c>
      <c r="C27" s="93" t="s">
        <v>628</v>
      </c>
    </row>
    <row r="28" spans="2:3" s="53" customFormat="1" ht="16.5" customHeight="1">
      <c r="B28" s="43"/>
      <c r="C28" s="93" t="s">
        <v>860</v>
      </c>
    </row>
    <row r="29" spans="2:3" s="53" customFormat="1" ht="16.5" customHeight="1">
      <c r="B29" s="43">
        <v>17</v>
      </c>
      <c r="C29" s="93" t="s">
        <v>353</v>
      </c>
    </row>
    <row r="30" spans="2:3" s="53" customFormat="1" ht="16.5" customHeight="1">
      <c r="B30" s="43">
        <v>18</v>
      </c>
      <c r="C30" s="93" t="s">
        <v>591</v>
      </c>
    </row>
    <row r="31" spans="2:3" s="53" customFormat="1" ht="16.5" customHeight="1">
      <c r="B31" s="43">
        <v>19</v>
      </c>
      <c r="C31" s="53" t="s">
        <v>542</v>
      </c>
    </row>
    <row r="32" spans="2:3" s="53" customFormat="1" ht="16.5" customHeight="1">
      <c r="B32" s="43"/>
      <c r="C32" s="53" t="s">
        <v>709</v>
      </c>
    </row>
    <row r="33" spans="2:3" s="53" customFormat="1" ht="16.5" customHeight="1">
      <c r="B33" s="43"/>
      <c r="C33" s="53" t="s">
        <v>341</v>
      </c>
    </row>
    <row r="34" spans="2:3" s="53" customFormat="1" ht="16.5" customHeight="1">
      <c r="B34" s="43"/>
      <c r="C34" s="53" t="s">
        <v>726</v>
      </c>
    </row>
    <row r="35" spans="2:3" s="53" customFormat="1" ht="16.5" customHeight="1">
      <c r="B35" s="43"/>
      <c r="C35" s="53" t="s">
        <v>96</v>
      </c>
    </row>
    <row r="36" spans="2:3" s="53" customFormat="1" ht="16.5" customHeight="1">
      <c r="B36" s="43"/>
      <c r="C36" s="53" t="s">
        <v>270</v>
      </c>
    </row>
    <row r="37" spans="2:3" s="53" customFormat="1" ht="16.5" customHeight="1">
      <c r="B37" s="43">
        <v>20</v>
      </c>
      <c r="C37" s="53" t="s">
        <v>393</v>
      </c>
    </row>
    <row r="38" spans="2:3" s="53" customFormat="1" ht="16.5" customHeight="1">
      <c r="B38" s="43"/>
      <c r="C38" s="93"/>
    </row>
    <row r="39" spans="2:3" s="53" customFormat="1" ht="16.5" customHeight="1">
      <c r="B39" s="43"/>
      <c r="C39" s="93"/>
    </row>
    <row r="40" spans="2:3" s="53" customFormat="1" ht="16.5" customHeight="1">
      <c r="B40" s="43"/>
      <c r="C40" s="93"/>
    </row>
    <row r="41" spans="2:3" s="53" customFormat="1" ht="16.5" customHeight="1">
      <c r="B41" s="43"/>
      <c r="C41" s="93"/>
    </row>
    <row r="42" spans="2:3" s="53" customFormat="1" ht="51" customHeight="1">
      <c r="B42" s="93" t="s">
        <v>354</v>
      </c>
      <c r="C42" s="211"/>
    </row>
    <row r="43" s="53" customFormat="1" ht="16.5" customHeight="1">
      <c r="C43" s="93" t="s">
        <v>355</v>
      </c>
    </row>
    <row r="44" s="53" customFormat="1" ht="16.5" customHeight="1">
      <c r="C44" s="93" t="s">
        <v>824</v>
      </c>
    </row>
    <row r="45" spans="2:3" s="53" customFormat="1" ht="51" customHeight="1">
      <c r="B45" s="93" t="s">
        <v>152</v>
      </c>
      <c r="C45" s="211"/>
    </row>
    <row r="46" spans="2:8" s="53" customFormat="1" ht="14.25" customHeight="1">
      <c r="B46" s="98"/>
      <c r="C46" s="326" t="s">
        <v>430</v>
      </c>
      <c r="D46" s="534" t="s">
        <v>248</v>
      </c>
      <c r="E46" s="535"/>
      <c r="F46" s="534" t="s">
        <v>247</v>
      </c>
      <c r="G46" s="538"/>
      <c r="H46" s="535"/>
    </row>
    <row r="47" spans="2:8" s="53" customFormat="1" ht="14.25" customHeight="1">
      <c r="B47" s="213"/>
      <c r="C47" s="327">
        <v>40752.96</v>
      </c>
      <c r="D47" s="536">
        <v>1957144.37</v>
      </c>
      <c r="E47" s="537"/>
      <c r="F47" s="536">
        <v>2624862.42</v>
      </c>
      <c r="G47" s="539"/>
      <c r="H47" s="537"/>
    </row>
    <row r="48" spans="2:3" s="53" customFormat="1" ht="14.25" customHeight="1">
      <c r="B48" s="214"/>
      <c r="C48" s="99" t="s">
        <v>81</v>
      </c>
    </row>
    <row r="49" spans="2:3" s="53" customFormat="1" ht="14.25" customHeight="1">
      <c r="B49" s="214"/>
      <c r="C49" s="99"/>
    </row>
    <row r="50" spans="2:3" s="53" customFormat="1" ht="49.5" customHeight="1">
      <c r="B50" s="93" t="s">
        <v>652</v>
      </c>
      <c r="C50" s="211"/>
    </row>
    <row r="51" spans="2:3" s="53" customFormat="1" ht="16.5" customHeight="1">
      <c r="B51" s="50" t="s">
        <v>611</v>
      </c>
      <c r="C51" s="93" t="s">
        <v>127</v>
      </c>
    </row>
    <row r="52" spans="2:3" s="53" customFormat="1" ht="16.5" customHeight="1">
      <c r="B52" s="50"/>
      <c r="C52" s="93" t="s">
        <v>572</v>
      </c>
    </row>
    <row r="53" spans="2:3" s="53" customFormat="1" ht="16.5" customHeight="1">
      <c r="B53" s="50" t="s">
        <v>664</v>
      </c>
      <c r="C53" s="93" t="s">
        <v>126</v>
      </c>
    </row>
    <row r="54" spans="2:3" s="53" customFormat="1" ht="16.5" customHeight="1">
      <c r="B54" s="50"/>
      <c r="C54" s="93" t="s">
        <v>573</v>
      </c>
    </row>
    <row r="55" spans="2:3" s="53" customFormat="1" ht="50.25" customHeight="1">
      <c r="B55" s="93" t="s">
        <v>268</v>
      </c>
      <c r="C55" s="211"/>
    </row>
    <row r="56" spans="2:3" s="53" customFormat="1" ht="16.5" customHeight="1">
      <c r="B56" s="50" t="s">
        <v>269</v>
      </c>
      <c r="C56" s="93" t="s">
        <v>267</v>
      </c>
    </row>
    <row r="57" spans="2:3" s="53" customFormat="1" ht="16.5" customHeight="1">
      <c r="B57" s="50" t="s">
        <v>882</v>
      </c>
      <c r="C57" s="93" t="s">
        <v>889</v>
      </c>
    </row>
    <row r="58" spans="2:3" s="53" customFormat="1" ht="16.5" customHeight="1">
      <c r="B58" s="50"/>
      <c r="C58" s="93" t="s">
        <v>855</v>
      </c>
    </row>
    <row r="59" spans="2:3" s="53" customFormat="1" ht="16.5" customHeight="1">
      <c r="B59" s="50"/>
      <c r="C59" s="93" t="s">
        <v>578</v>
      </c>
    </row>
    <row r="60" spans="2:3" s="53" customFormat="1" ht="17.25" customHeight="1">
      <c r="B60" s="50"/>
      <c r="C60" s="93" t="s">
        <v>461</v>
      </c>
    </row>
    <row r="61" spans="2:3" s="53" customFormat="1" ht="18">
      <c r="B61" s="50" t="s">
        <v>42</v>
      </c>
      <c r="C61" s="93" t="s">
        <v>41</v>
      </c>
    </row>
    <row r="62" spans="2:3" s="53" customFormat="1" ht="18">
      <c r="B62" s="50" t="s">
        <v>653</v>
      </c>
      <c r="C62" s="93" t="s">
        <v>522</v>
      </c>
    </row>
    <row r="63" spans="2:3" s="53" customFormat="1" ht="15">
      <c r="B63" s="195"/>
      <c r="C63" s="53" t="s">
        <v>523</v>
      </c>
    </row>
    <row r="64" s="53" customFormat="1" ht="15">
      <c r="B64" s="195"/>
    </row>
    <row r="65" s="53" customFormat="1" ht="15">
      <c r="B65" s="195"/>
    </row>
    <row r="66" s="53" customFormat="1" ht="15">
      <c r="B66" s="195"/>
    </row>
    <row r="67" s="53" customFormat="1" ht="15">
      <c r="B67" s="195"/>
    </row>
    <row r="68" s="53" customFormat="1" ht="15">
      <c r="B68" s="195"/>
    </row>
    <row r="69" spans="2:15" s="53" customFormat="1" ht="15">
      <c r="B69" s="215"/>
      <c r="C69" s="215"/>
      <c r="D69" s="215"/>
      <c r="E69" s="193"/>
      <c r="F69" s="193"/>
      <c r="G69" s="193"/>
      <c r="H69" s="193"/>
      <c r="I69" s="193"/>
      <c r="J69" s="193"/>
      <c r="K69" s="193"/>
      <c r="L69" s="193"/>
      <c r="M69" s="193"/>
      <c r="N69" s="193"/>
      <c r="O69" s="193"/>
    </row>
    <row r="70" spans="2:15" s="53" customFormat="1" ht="15">
      <c r="B70" s="52" t="s">
        <v>113</v>
      </c>
      <c r="C70" s="194"/>
      <c r="D70" s="194"/>
      <c r="E70" s="52"/>
      <c r="F70" s="52"/>
      <c r="G70" s="52"/>
      <c r="H70" s="52"/>
      <c r="I70" s="52"/>
      <c r="J70" s="52"/>
      <c r="K70" s="52"/>
      <c r="L70" s="52"/>
      <c r="M70" s="52"/>
      <c r="N70" s="52"/>
      <c r="O70" s="52"/>
    </row>
    <row r="71" s="53" customFormat="1" ht="15">
      <c r="C71" s="211"/>
    </row>
    <row r="72" s="53" customFormat="1" ht="15">
      <c r="C72" s="211"/>
    </row>
    <row r="73" s="53" customFormat="1" ht="15">
      <c r="C73" s="211"/>
    </row>
    <row r="74" s="53" customFormat="1" ht="15">
      <c r="C74" s="211"/>
    </row>
    <row r="75" s="53" customFormat="1" ht="15"/>
    <row r="76" s="53" customFormat="1" ht="15"/>
    <row r="77" s="53" customFormat="1" ht="15"/>
    <row r="78" s="53" customFormat="1" ht="15"/>
    <row r="79" s="53" customFormat="1" ht="15"/>
    <row r="80" s="53" customFormat="1" ht="15"/>
    <row r="81" s="53" customFormat="1" ht="15"/>
    <row r="82" s="53" customFormat="1" ht="15"/>
    <row r="83" s="53" customFormat="1" ht="15"/>
    <row r="84" s="53" customFormat="1" ht="15"/>
    <row r="85" s="53" customFormat="1" ht="15"/>
    <row r="86" s="53" customFormat="1" ht="15"/>
    <row r="87" s="53" customFormat="1" ht="15"/>
    <row r="88" s="53" customFormat="1" ht="15"/>
    <row r="89" s="53" customFormat="1" ht="15"/>
    <row r="90" s="53" customFormat="1" ht="15"/>
    <row r="91" s="53" customFormat="1" ht="15"/>
    <row r="92" s="53" customFormat="1" ht="15"/>
    <row r="93" s="53" customFormat="1" ht="15"/>
    <row r="94" s="53" customFormat="1" ht="15"/>
    <row r="95" s="53" customFormat="1" ht="15"/>
    <row r="96" s="53" customFormat="1" ht="15"/>
    <row r="97" s="53" customFormat="1" ht="15"/>
    <row r="98" s="53" customFormat="1" ht="15"/>
    <row r="99" s="53" customFormat="1" ht="15"/>
    <row r="100" s="53" customFormat="1" ht="15"/>
    <row r="101" s="53" customFormat="1" ht="15"/>
    <row r="102" s="53" customFormat="1" ht="15"/>
    <row r="103" s="53" customFormat="1" ht="15"/>
    <row r="104" s="53" customFormat="1" ht="15"/>
    <row r="105" s="53" customFormat="1" ht="15"/>
    <row r="106" s="53" customFormat="1" ht="15"/>
    <row r="107" s="53" customFormat="1" ht="15"/>
    <row r="108" s="53" customFormat="1" ht="15"/>
    <row r="109" s="53" customFormat="1" ht="15"/>
    <row r="110" s="53" customFormat="1" ht="15"/>
    <row r="111" s="53" customFormat="1" ht="15"/>
    <row r="112" s="53" customFormat="1" ht="15"/>
    <row r="113" s="53" customFormat="1" ht="15"/>
    <row r="114" s="53" customFormat="1" ht="15"/>
    <row r="115" s="53" customFormat="1" ht="15"/>
    <row r="116" s="53" customFormat="1" ht="15"/>
    <row r="117" s="53" customFormat="1" ht="15"/>
    <row r="118" s="53" customFormat="1" ht="15"/>
    <row r="119" s="53" customFormat="1" ht="15"/>
    <row r="120" s="53" customFormat="1" ht="15"/>
    <row r="121" s="53" customFormat="1" ht="15"/>
    <row r="122" s="53" customFormat="1" ht="15"/>
    <row r="123" s="53" customFormat="1" ht="15"/>
    <row r="124" s="53" customFormat="1" ht="15"/>
    <row r="125" s="53" customFormat="1" ht="15"/>
    <row r="126" s="53" customFormat="1" ht="15"/>
    <row r="127" s="53" customFormat="1" ht="15"/>
    <row r="128" s="53" customFormat="1" ht="15"/>
    <row r="129" s="53" customFormat="1" ht="15"/>
    <row r="130" s="53" customFormat="1" ht="15"/>
    <row r="131" s="53" customFormat="1" ht="15"/>
    <row r="132" s="53" customFormat="1" ht="15"/>
    <row r="133" s="53" customFormat="1" ht="15"/>
    <row r="134" s="53" customFormat="1" ht="15"/>
    <row r="135" s="53" customFormat="1" ht="15"/>
    <row r="136" s="53" customFormat="1" ht="15"/>
    <row r="137" s="53" customFormat="1" ht="15"/>
    <row r="138" s="53" customFormat="1" ht="15"/>
    <row r="139" s="53" customFormat="1" ht="15"/>
    <row r="140" s="53" customFormat="1" ht="15"/>
    <row r="141" s="53" customFormat="1" ht="15"/>
    <row r="142" s="53" customFormat="1" ht="15"/>
    <row r="143" s="53" customFormat="1" ht="15"/>
    <row r="144" s="53" customFormat="1" ht="15"/>
    <row r="145" s="53" customFormat="1" ht="15"/>
    <row r="146" s="53" customFormat="1" ht="15"/>
    <row r="147" s="53" customFormat="1" ht="15"/>
    <row r="148" s="53" customFormat="1" ht="15"/>
    <row r="149" s="53" customFormat="1" ht="15"/>
    <row r="150" s="53" customFormat="1" ht="15"/>
    <row r="151" s="53" customFormat="1" ht="15"/>
    <row r="152" s="53" customFormat="1" ht="15"/>
    <row r="153" s="53" customFormat="1" ht="15"/>
    <row r="154" s="53" customFormat="1" ht="15"/>
    <row r="155" s="53" customFormat="1" ht="15"/>
    <row r="156" s="53" customFormat="1" ht="15"/>
    <row r="157" s="53" customFormat="1" ht="15"/>
    <row r="158" s="53" customFormat="1" ht="15"/>
    <row r="159" s="53" customFormat="1" ht="15"/>
    <row r="160" s="53" customFormat="1" ht="15"/>
    <row r="161" s="53" customFormat="1" ht="15"/>
    <row r="162" s="53" customFormat="1" ht="15"/>
    <row r="163" s="53" customFormat="1" ht="15"/>
    <row r="164" s="53" customFormat="1" ht="15"/>
    <row r="165" s="53" customFormat="1" ht="15"/>
    <row r="166" s="53" customFormat="1" ht="15"/>
    <row r="167" s="53" customFormat="1" ht="15"/>
    <row r="168" s="53" customFormat="1" ht="15"/>
    <row r="169" s="53" customFormat="1" ht="15"/>
    <row r="170" s="53" customFormat="1" ht="15"/>
    <row r="171" s="53" customFormat="1" ht="15"/>
    <row r="172" s="53" customFormat="1" ht="15"/>
    <row r="173" s="53" customFormat="1" ht="15"/>
    <row r="174" s="53" customFormat="1" ht="15"/>
    <row r="175" s="53" customFormat="1" ht="15"/>
    <row r="176" s="53" customFormat="1" ht="15"/>
    <row r="177" s="53" customFormat="1" ht="15"/>
    <row r="178" s="53" customFormat="1" ht="15"/>
    <row r="179" s="53" customFormat="1" ht="15"/>
    <row r="180" s="53" customFormat="1" ht="15"/>
    <row r="181" s="53" customFormat="1" ht="15"/>
    <row r="182" s="53" customFormat="1" ht="15"/>
    <row r="183" s="53" customFormat="1" ht="15"/>
    <row r="184" s="53" customFormat="1" ht="15"/>
    <row r="185" s="53" customFormat="1" ht="15"/>
    <row r="186" s="53" customFormat="1" ht="15"/>
    <row r="187" s="53" customFormat="1" ht="15"/>
    <row r="188" s="53" customFormat="1" ht="15"/>
    <row r="189" s="53" customFormat="1" ht="15"/>
    <row r="190" s="53" customFormat="1" ht="15"/>
    <row r="191" s="53" customFormat="1" ht="15"/>
    <row r="192" s="53" customFormat="1" ht="15"/>
    <row r="193" s="53" customFormat="1" ht="15"/>
    <row r="194" s="53" customFormat="1" ht="15"/>
    <row r="195" s="53" customFormat="1" ht="15"/>
    <row r="196" s="53" customFormat="1" ht="15"/>
    <row r="197" s="53" customFormat="1" ht="15"/>
    <row r="198" s="53" customFormat="1" ht="15"/>
    <row r="199" s="53" customFormat="1" ht="15"/>
    <row r="200" s="53" customFormat="1" ht="15"/>
    <row r="201" s="53" customFormat="1" ht="15"/>
    <row r="202" s="53" customFormat="1" ht="15"/>
    <row r="203" s="53" customFormat="1" ht="15"/>
    <row r="204" s="53" customFormat="1" ht="15"/>
    <row r="205" s="53" customFormat="1" ht="15"/>
    <row r="206" s="53" customFormat="1" ht="15"/>
    <row r="207" s="53" customFormat="1" ht="15"/>
    <row r="208" s="53" customFormat="1" ht="15"/>
    <row r="209" s="53" customFormat="1" ht="15"/>
    <row r="210" s="53" customFormat="1" ht="15"/>
    <row r="211" s="53" customFormat="1" ht="15"/>
    <row r="212" s="53" customFormat="1" ht="15"/>
    <row r="213" s="53" customFormat="1" ht="15"/>
    <row r="214" s="53" customFormat="1" ht="15"/>
    <row r="215" s="53" customFormat="1" ht="15"/>
    <row r="216" s="53" customFormat="1" ht="15"/>
    <row r="217" s="53" customFormat="1" ht="15"/>
    <row r="218" s="53" customFormat="1" ht="15"/>
    <row r="219" s="53" customFormat="1" ht="15"/>
    <row r="220" s="53" customFormat="1" ht="15"/>
    <row r="221" s="53" customFormat="1" ht="15"/>
    <row r="222" s="53" customFormat="1" ht="15"/>
    <row r="223" s="53" customFormat="1" ht="15"/>
    <row r="224" s="53" customFormat="1" ht="15"/>
    <row r="225" s="53" customFormat="1" ht="15"/>
    <row r="226" s="53" customFormat="1" ht="15"/>
    <row r="227" s="53" customFormat="1" ht="15"/>
    <row r="228" s="53" customFormat="1" ht="15"/>
    <row r="229" s="53" customFormat="1" ht="15"/>
    <row r="230" s="53" customFormat="1" ht="15"/>
    <row r="231" s="53" customFormat="1" ht="15"/>
    <row r="232" s="53" customFormat="1" ht="15"/>
    <row r="233" s="53" customFormat="1" ht="15"/>
    <row r="234" s="53" customFormat="1" ht="15"/>
    <row r="235" s="53" customFormat="1" ht="15"/>
    <row r="236" s="53" customFormat="1" ht="15"/>
    <row r="237" s="53" customFormat="1" ht="15"/>
    <row r="238" s="53" customFormat="1" ht="15"/>
    <row r="239" s="53" customFormat="1" ht="15"/>
    <row r="240" s="53" customFormat="1" ht="15"/>
    <row r="241" s="53" customFormat="1" ht="15"/>
    <row r="242" s="53" customFormat="1" ht="15"/>
    <row r="243" s="53" customFormat="1" ht="15"/>
    <row r="244" s="53" customFormat="1" ht="15"/>
    <row r="245" s="53" customFormat="1" ht="15"/>
    <row r="246" s="53" customFormat="1" ht="15"/>
    <row r="247" s="53" customFormat="1" ht="15"/>
    <row r="248" s="53" customFormat="1" ht="15"/>
    <row r="249" s="53" customFormat="1" ht="15"/>
    <row r="250" s="53" customFormat="1" ht="15"/>
    <row r="251" s="53" customFormat="1" ht="15"/>
    <row r="252" s="53" customFormat="1" ht="15"/>
    <row r="253" s="53" customFormat="1" ht="15"/>
    <row r="254" s="53" customFormat="1" ht="15"/>
    <row r="255" s="53" customFormat="1" ht="15"/>
    <row r="256" s="53" customFormat="1" ht="15"/>
    <row r="257" s="53" customFormat="1" ht="15"/>
    <row r="258" s="53" customFormat="1" ht="15"/>
    <row r="259" s="53" customFormat="1" ht="15"/>
    <row r="260" s="53" customFormat="1" ht="15"/>
    <row r="261" s="53" customFormat="1" ht="15"/>
    <row r="262" s="53" customFormat="1" ht="15"/>
    <row r="263" s="53" customFormat="1" ht="15"/>
    <row r="264" s="53" customFormat="1" ht="15"/>
    <row r="265" s="53" customFormat="1" ht="15"/>
    <row r="266" s="53" customFormat="1" ht="15"/>
    <row r="267" s="53" customFormat="1" ht="15"/>
    <row r="268" s="53" customFormat="1" ht="15"/>
    <row r="269" s="53" customFormat="1" ht="15"/>
    <row r="270" s="53" customFormat="1" ht="15"/>
    <row r="271" s="53" customFormat="1" ht="15"/>
    <row r="272" s="53" customFormat="1" ht="15"/>
    <row r="273" s="53" customFormat="1" ht="15"/>
    <row r="274" s="53" customFormat="1" ht="15"/>
    <row r="275" s="53" customFormat="1" ht="15"/>
    <row r="276" s="53" customFormat="1" ht="15"/>
    <row r="277" s="53" customFormat="1" ht="15"/>
    <row r="278" s="53" customFormat="1" ht="15"/>
    <row r="279" s="53" customFormat="1" ht="15"/>
    <row r="280" s="53" customFormat="1" ht="15"/>
    <row r="281" s="53" customFormat="1" ht="15"/>
    <row r="282" s="53" customFormat="1" ht="15"/>
    <row r="283" s="53" customFormat="1" ht="15"/>
    <row r="284" s="53" customFormat="1" ht="15"/>
    <row r="285" s="53" customFormat="1" ht="15"/>
    <row r="286" s="53" customFormat="1" ht="15"/>
    <row r="287" s="53" customFormat="1" ht="15"/>
    <row r="288" s="53" customFormat="1" ht="15"/>
    <row r="289" s="53" customFormat="1" ht="15"/>
    <row r="290" s="53" customFormat="1" ht="15"/>
    <row r="291" s="53" customFormat="1" ht="15"/>
    <row r="292" s="53" customFormat="1" ht="15"/>
    <row r="293" s="53" customFormat="1" ht="15"/>
    <row r="294" s="53" customFormat="1" ht="15"/>
    <row r="295" s="53" customFormat="1" ht="15"/>
    <row r="296" s="53" customFormat="1" ht="15"/>
    <row r="297" s="53" customFormat="1" ht="15"/>
    <row r="298" s="53" customFormat="1" ht="15"/>
    <row r="299" s="53" customFormat="1" ht="15"/>
    <row r="300" s="53" customFormat="1" ht="15"/>
    <row r="301" s="53" customFormat="1" ht="15"/>
    <row r="302" s="53" customFormat="1" ht="15"/>
    <row r="303" s="53" customFormat="1" ht="15"/>
    <row r="304" s="53" customFormat="1" ht="15"/>
    <row r="305" s="53" customFormat="1" ht="15"/>
    <row r="306" s="53" customFormat="1" ht="15"/>
    <row r="307" s="53" customFormat="1" ht="15"/>
    <row r="308" s="53" customFormat="1" ht="15"/>
    <row r="309" s="53" customFormat="1" ht="15"/>
    <row r="310" s="53" customFormat="1" ht="15"/>
    <row r="311" s="53" customFormat="1" ht="15"/>
    <row r="312" s="53" customFormat="1" ht="15"/>
    <row r="313" s="53" customFormat="1" ht="15"/>
    <row r="314" s="53" customFormat="1" ht="15"/>
    <row r="315" s="53" customFormat="1" ht="15"/>
    <row r="316" s="53" customFormat="1" ht="15"/>
    <row r="317" s="53" customFormat="1" ht="15"/>
    <row r="318" s="53" customFormat="1" ht="15"/>
    <row r="319" s="53" customFormat="1" ht="15"/>
    <row r="320" s="53" customFormat="1" ht="15"/>
    <row r="321" s="53" customFormat="1" ht="15"/>
    <row r="322" s="53" customFormat="1" ht="15"/>
    <row r="323" s="53" customFormat="1" ht="15"/>
    <row r="324" s="53" customFormat="1" ht="15"/>
    <row r="325" s="53" customFormat="1" ht="15"/>
    <row r="326" s="53" customFormat="1" ht="15"/>
    <row r="327" s="53" customFormat="1" ht="15"/>
    <row r="328" s="53" customFormat="1" ht="15"/>
    <row r="329" s="53" customFormat="1" ht="15"/>
    <row r="330" s="53" customFormat="1" ht="15"/>
    <row r="331" s="53" customFormat="1" ht="15"/>
    <row r="332" s="53" customFormat="1" ht="15"/>
    <row r="333" s="53" customFormat="1" ht="15"/>
    <row r="334" s="53" customFormat="1" ht="15"/>
    <row r="335" s="53" customFormat="1" ht="15"/>
    <row r="336" s="53" customFormat="1" ht="15"/>
    <row r="337" s="53" customFormat="1" ht="15"/>
    <row r="338" s="53" customFormat="1" ht="15"/>
    <row r="339" s="53" customFormat="1" ht="15"/>
    <row r="340" s="53" customFormat="1" ht="15"/>
    <row r="341" s="53" customFormat="1" ht="15"/>
    <row r="342" s="53" customFormat="1" ht="15"/>
    <row r="343" s="53" customFormat="1" ht="15"/>
    <row r="344" s="53" customFormat="1" ht="15"/>
    <row r="345" s="53" customFormat="1" ht="15"/>
    <row r="346" s="53" customFormat="1" ht="15"/>
    <row r="347" s="53" customFormat="1" ht="15"/>
    <row r="348" s="53" customFormat="1" ht="15"/>
    <row r="349" s="53" customFormat="1" ht="15"/>
    <row r="350" s="53" customFormat="1" ht="15"/>
    <row r="351" s="53" customFormat="1" ht="15"/>
    <row r="352" s="53" customFormat="1" ht="15"/>
    <row r="353" s="53" customFormat="1" ht="15"/>
    <row r="354" s="53" customFormat="1" ht="15"/>
    <row r="355" s="53" customFormat="1" ht="15"/>
    <row r="356" s="53" customFormat="1" ht="15"/>
    <row r="357" s="53" customFormat="1" ht="15"/>
    <row r="358" s="53" customFormat="1" ht="15"/>
    <row r="359" s="53" customFormat="1" ht="15"/>
    <row r="360" s="53" customFormat="1" ht="15"/>
    <row r="361" s="53" customFormat="1" ht="15"/>
    <row r="362" s="53" customFormat="1" ht="15"/>
    <row r="363" s="53" customFormat="1" ht="15"/>
    <row r="364" s="53" customFormat="1" ht="15"/>
    <row r="365" s="53" customFormat="1" ht="15"/>
    <row r="366" s="53" customFormat="1" ht="15"/>
    <row r="367" s="53" customFormat="1" ht="15"/>
    <row r="368" s="53" customFormat="1" ht="15"/>
    <row r="369" s="53" customFormat="1" ht="15"/>
    <row r="370" s="53" customFormat="1" ht="15"/>
    <row r="371" s="53" customFormat="1" ht="15"/>
    <row r="372" s="53" customFormat="1" ht="15"/>
    <row r="373" s="53" customFormat="1" ht="15"/>
    <row r="374" s="53" customFormat="1" ht="15"/>
    <row r="375" s="53" customFormat="1" ht="15"/>
    <row r="376" s="53" customFormat="1" ht="15"/>
    <row r="377" s="53" customFormat="1" ht="15"/>
    <row r="378" s="53" customFormat="1" ht="15"/>
    <row r="379" s="53" customFormat="1" ht="15"/>
    <row r="380" s="53" customFormat="1" ht="15"/>
    <row r="381" s="53" customFormat="1" ht="15"/>
    <row r="382" s="53" customFormat="1" ht="15"/>
    <row r="383" s="53" customFormat="1" ht="15"/>
    <row r="384" s="53" customFormat="1" ht="15"/>
    <row r="385" s="53" customFormat="1" ht="15"/>
    <row r="386" s="53" customFormat="1" ht="15"/>
    <row r="387" s="53" customFormat="1" ht="15"/>
    <row r="388" s="53" customFormat="1" ht="15"/>
    <row r="389" s="53" customFormat="1" ht="15"/>
    <row r="390" s="53" customFormat="1" ht="15"/>
    <row r="391" s="53" customFormat="1" ht="15"/>
    <row r="392" s="53" customFormat="1" ht="15"/>
    <row r="393" s="53" customFormat="1" ht="15"/>
    <row r="394" s="53" customFormat="1" ht="15"/>
    <row r="395" s="53" customFormat="1" ht="15"/>
    <row r="396" s="53" customFormat="1" ht="15"/>
    <row r="397" s="53" customFormat="1" ht="15"/>
    <row r="398" s="53" customFormat="1" ht="15"/>
    <row r="399" s="53" customFormat="1" ht="15"/>
    <row r="400" s="53" customFormat="1" ht="15"/>
    <row r="401" s="53" customFormat="1" ht="15"/>
    <row r="402" s="53" customFormat="1" ht="15"/>
    <row r="403" s="53" customFormat="1" ht="15"/>
    <row r="404" s="53" customFormat="1" ht="15"/>
    <row r="405" s="53" customFormat="1" ht="15"/>
    <row r="406" s="53" customFormat="1" ht="15"/>
    <row r="407" s="53" customFormat="1" ht="15"/>
    <row r="408" s="53" customFormat="1" ht="15"/>
    <row r="409" s="53" customFormat="1" ht="15"/>
    <row r="410" s="53" customFormat="1" ht="15"/>
    <row r="411" s="53" customFormat="1" ht="15"/>
    <row r="412" s="53" customFormat="1" ht="15"/>
    <row r="413" s="53" customFormat="1" ht="15"/>
    <row r="414" s="53" customFormat="1" ht="15"/>
    <row r="415" s="53" customFormat="1" ht="15"/>
    <row r="416" s="53" customFormat="1" ht="15"/>
    <row r="417" s="53" customFormat="1" ht="15"/>
    <row r="418" s="53" customFormat="1" ht="15"/>
    <row r="419" s="53" customFormat="1" ht="15"/>
    <row r="420" s="53" customFormat="1" ht="15"/>
    <row r="421" s="53" customFormat="1" ht="15"/>
    <row r="422" s="53" customFormat="1" ht="15"/>
    <row r="423" s="53" customFormat="1" ht="15"/>
    <row r="424" s="53" customFormat="1" ht="15"/>
    <row r="425" s="53" customFormat="1" ht="15"/>
    <row r="426" s="53" customFormat="1" ht="15"/>
    <row r="427" s="53" customFormat="1" ht="15"/>
    <row r="428" s="53" customFormat="1" ht="15"/>
    <row r="429" s="53" customFormat="1" ht="15"/>
    <row r="430" s="53" customFormat="1" ht="15"/>
    <row r="431" s="53" customFormat="1" ht="15"/>
    <row r="432" s="53" customFormat="1" ht="15"/>
    <row r="433" s="53" customFormat="1" ht="15"/>
    <row r="434" s="53" customFormat="1" ht="15"/>
    <row r="435" s="53" customFormat="1" ht="15"/>
    <row r="436" s="53" customFormat="1" ht="15"/>
    <row r="437" s="53" customFormat="1" ht="15"/>
    <row r="438" s="53" customFormat="1" ht="15"/>
    <row r="439" s="53" customFormat="1" ht="15"/>
    <row r="440" s="53" customFormat="1" ht="15"/>
    <row r="441" s="53" customFormat="1" ht="15"/>
    <row r="442" s="53" customFormat="1" ht="15"/>
    <row r="443" s="53" customFormat="1" ht="15"/>
    <row r="444" s="53" customFormat="1" ht="15"/>
    <row r="445" s="53" customFormat="1" ht="15"/>
    <row r="446" s="53" customFormat="1" ht="15"/>
    <row r="447" s="53" customFormat="1" ht="15"/>
    <row r="448" s="53" customFormat="1" ht="15"/>
    <row r="449" s="53" customFormat="1" ht="15"/>
    <row r="450" s="53" customFormat="1" ht="15"/>
    <row r="451" s="53" customFormat="1" ht="15"/>
    <row r="452" s="53" customFormat="1" ht="15"/>
    <row r="453" s="53" customFormat="1" ht="15"/>
    <row r="454" s="53" customFormat="1" ht="15"/>
    <row r="455" s="53" customFormat="1" ht="15"/>
    <row r="456" s="53" customFormat="1" ht="15"/>
    <row r="457" s="53" customFormat="1" ht="15"/>
    <row r="458" s="53" customFormat="1" ht="15"/>
    <row r="459" s="53" customFormat="1" ht="15"/>
    <row r="460" s="53" customFormat="1" ht="15"/>
    <row r="461" s="53" customFormat="1" ht="15"/>
    <row r="462" s="53" customFormat="1" ht="15"/>
    <row r="463" s="53" customFormat="1" ht="15"/>
    <row r="464" s="53" customFormat="1" ht="15"/>
    <row r="465" s="53" customFormat="1" ht="15"/>
    <row r="466" s="53" customFormat="1" ht="15"/>
    <row r="467" s="53" customFormat="1" ht="15"/>
    <row r="468" s="53" customFormat="1" ht="15"/>
    <row r="469" s="53" customFormat="1" ht="15"/>
    <row r="470" s="53" customFormat="1" ht="15"/>
    <row r="471" s="53" customFormat="1" ht="15"/>
    <row r="472" s="53" customFormat="1" ht="15"/>
    <row r="473" s="53" customFormat="1" ht="15"/>
    <row r="474" s="53" customFormat="1" ht="15"/>
    <row r="475" s="53" customFormat="1" ht="15"/>
    <row r="476" s="53" customFormat="1" ht="15"/>
    <row r="477" s="53" customFormat="1" ht="15"/>
    <row r="478" s="53" customFormat="1" ht="15"/>
    <row r="479" s="53" customFormat="1" ht="15"/>
    <row r="480" s="53" customFormat="1" ht="15"/>
    <row r="481" s="53" customFormat="1" ht="15"/>
    <row r="482" s="53" customFormat="1" ht="15"/>
    <row r="483" s="53" customFormat="1" ht="15"/>
    <row r="484" s="53" customFormat="1" ht="15"/>
    <row r="485" s="53" customFormat="1" ht="15"/>
    <row r="486" s="53" customFormat="1" ht="15"/>
    <row r="487" s="53" customFormat="1" ht="15"/>
    <row r="488" s="53" customFormat="1" ht="15"/>
    <row r="489" s="53" customFormat="1" ht="15"/>
    <row r="490" s="53" customFormat="1" ht="15"/>
    <row r="491" s="53" customFormat="1" ht="15"/>
    <row r="492" s="53" customFormat="1" ht="15"/>
    <row r="493" s="53" customFormat="1" ht="15"/>
    <row r="494" s="53" customFormat="1" ht="15"/>
    <row r="495" s="53" customFormat="1" ht="15"/>
    <row r="496" s="53" customFormat="1" ht="15"/>
    <row r="497" s="53" customFormat="1" ht="15"/>
    <row r="498" s="53" customFormat="1" ht="15"/>
    <row r="499" s="53" customFormat="1" ht="15"/>
    <row r="500" s="53" customFormat="1" ht="15"/>
    <row r="501" s="53" customFormat="1" ht="15"/>
    <row r="502" s="53" customFormat="1" ht="15"/>
    <row r="503" s="53" customFormat="1" ht="15"/>
    <row r="504" s="53" customFormat="1" ht="15"/>
    <row r="505" s="53" customFormat="1" ht="15"/>
    <row r="506" s="53" customFormat="1" ht="15"/>
    <row r="507" s="53" customFormat="1" ht="15"/>
    <row r="508" s="53" customFormat="1" ht="15"/>
    <row r="509" s="53" customFormat="1" ht="15"/>
    <row r="510" s="53" customFormat="1" ht="15"/>
    <row r="511" s="53" customFormat="1" ht="15"/>
    <row r="512" s="53" customFormat="1" ht="15"/>
    <row r="513" s="53" customFormat="1" ht="15"/>
    <row r="514" s="53" customFormat="1" ht="15"/>
    <row r="515" s="53" customFormat="1" ht="15"/>
    <row r="516" s="53" customFormat="1" ht="15"/>
    <row r="517" s="53" customFormat="1" ht="15"/>
    <row r="518" s="53" customFormat="1" ht="15"/>
    <row r="519" s="53" customFormat="1" ht="15"/>
    <row r="520" s="53" customFormat="1" ht="15"/>
    <row r="521" s="53" customFormat="1" ht="15"/>
    <row r="522" s="53" customFormat="1" ht="15"/>
    <row r="523" s="53" customFormat="1" ht="15"/>
    <row r="524" s="53" customFormat="1" ht="15"/>
    <row r="525" s="53" customFormat="1" ht="15"/>
    <row r="526" s="53" customFormat="1" ht="15"/>
    <row r="527" s="53" customFormat="1" ht="15"/>
    <row r="528" s="53" customFormat="1" ht="15"/>
    <row r="529" s="53" customFormat="1" ht="15"/>
    <row r="530" s="53" customFormat="1" ht="15"/>
    <row r="531" s="53" customFormat="1" ht="15"/>
    <row r="532" s="53" customFormat="1" ht="15"/>
    <row r="533" s="53" customFormat="1" ht="15"/>
    <row r="534" s="53" customFormat="1" ht="15"/>
    <row r="535" s="53" customFormat="1" ht="15"/>
    <row r="536" s="53" customFormat="1" ht="15"/>
    <row r="537" s="53" customFormat="1" ht="15"/>
    <row r="538" s="53" customFormat="1" ht="15"/>
    <row r="539" s="53" customFormat="1" ht="15"/>
    <row r="540" s="53" customFormat="1" ht="15"/>
    <row r="541" s="53" customFormat="1" ht="15"/>
    <row r="542" s="53" customFormat="1" ht="15"/>
    <row r="543" s="53" customFormat="1" ht="15"/>
    <row r="544" s="53" customFormat="1" ht="15"/>
    <row r="545" s="53" customFormat="1" ht="15"/>
    <row r="546" s="53" customFormat="1" ht="15"/>
    <row r="547" s="53" customFormat="1" ht="15"/>
    <row r="548" s="53" customFormat="1" ht="15"/>
    <row r="549" s="53" customFormat="1" ht="15"/>
    <row r="550" s="53" customFormat="1" ht="15"/>
    <row r="551" s="53" customFormat="1" ht="15"/>
    <row r="552" s="53" customFormat="1" ht="15"/>
    <row r="553" s="53" customFormat="1" ht="15"/>
    <row r="554" s="53" customFormat="1" ht="15"/>
    <row r="555" s="53" customFormat="1" ht="15"/>
    <row r="556" s="53" customFormat="1" ht="15"/>
    <row r="557" s="53" customFormat="1" ht="15"/>
    <row r="558" s="53" customFormat="1" ht="15"/>
    <row r="559" s="53" customFormat="1" ht="15"/>
    <row r="560" s="53" customFormat="1" ht="15"/>
    <row r="561" s="53" customFormat="1" ht="15"/>
    <row r="562" s="53" customFormat="1" ht="15"/>
    <row r="563" s="53" customFormat="1" ht="15"/>
    <row r="564" s="53" customFormat="1" ht="15"/>
    <row r="565" s="53" customFormat="1" ht="15"/>
    <row r="566" s="53" customFormat="1" ht="15"/>
    <row r="567" s="53" customFormat="1" ht="15"/>
    <row r="568" s="53" customFormat="1" ht="15"/>
    <row r="569" s="53" customFormat="1" ht="15"/>
    <row r="570" s="53" customFormat="1" ht="15"/>
    <row r="571" s="53" customFormat="1" ht="15"/>
    <row r="572" s="53" customFormat="1" ht="15"/>
    <row r="573" s="53" customFormat="1" ht="15"/>
    <row r="574" s="53" customFormat="1" ht="15"/>
    <row r="575" s="53" customFormat="1" ht="15"/>
    <row r="576" s="53" customFormat="1" ht="15"/>
    <row r="577" s="53" customFormat="1" ht="15"/>
    <row r="578" s="53" customFormat="1" ht="15"/>
    <row r="579" s="53" customFormat="1" ht="15"/>
    <row r="580" s="53" customFormat="1" ht="15"/>
    <row r="581" s="53" customFormat="1" ht="15"/>
    <row r="582" s="53" customFormat="1" ht="15"/>
    <row r="583" s="53" customFormat="1" ht="15"/>
    <row r="584" s="53" customFormat="1" ht="15"/>
    <row r="585" s="53" customFormat="1" ht="15"/>
    <row r="586" s="53" customFormat="1" ht="15"/>
    <row r="587" s="53" customFormat="1" ht="15"/>
    <row r="588" s="53" customFormat="1" ht="15"/>
    <row r="589" s="53" customFormat="1" ht="15"/>
    <row r="590" s="53" customFormat="1" ht="15"/>
    <row r="591" s="53" customFormat="1" ht="15"/>
    <row r="592" s="53" customFormat="1" ht="15"/>
    <row r="593" s="53" customFormat="1" ht="15"/>
    <row r="594" s="53" customFormat="1" ht="15"/>
    <row r="595" s="53" customFormat="1" ht="15"/>
    <row r="596" s="53" customFormat="1" ht="15"/>
    <row r="597" s="53" customFormat="1" ht="15"/>
    <row r="598" s="53" customFormat="1" ht="15"/>
    <row r="599" s="53" customFormat="1" ht="15"/>
    <row r="600" s="53" customFormat="1" ht="15"/>
    <row r="601" s="53" customFormat="1" ht="15"/>
    <row r="602" s="53" customFormat="1" ht="15"/>
    <row r="603" s="53" customFormat="1" ht="15"/>
    <row r="604" s="53" customFormat="1" ht="15"/>
    <row r="605" s="53" customFormat="1" ht="15"/>
    <row r="606" s="53" customFormat="1" ht="15"/>
    <row r="607" s="53" customFormat="1" ht="15"/>
    <row r="608" s="53" customFormat="1" ht="15"/>
    <row r="609" s="53" customFormat="1" ht="15"/>
    <row r="610" s="53" customFormat="1" ht="15"/>
    <row r="611" s="53" customFormat="1" ht="15"/>
    <row r="612" s="53" customFormat="1" ht="15"/>
    <row r="613" s="53" customFormat="1" ht="15"/>
    <row r="614" s="53" customFormat="1" ht="15"/>
    <row r="615" s="53" customFormat="1" ht="15"/>
    <row r="616" s="53" customFormat="1" ht="15"/>
    <row r="617" s="53" customFormat="1" ht="15"/>
    <row r="618" s="53" customFormat="1" ht="15"/>
    <row r="619" s="53" customFormat="1" ht="15"/>
    <row r="620" s="53" customFormat="1" ht="15"/>
    <row r="621" s="53" customFormat="1" ht="15"/>
    <row r="622" s="53" customFormat="1" ht="15"/>
    <row r="623" s="53" customFormat="1" ht="15"/>
    <row r="624" s="53" customFormat="1" ht="15"/>
    <row r="625" s="53" customFormat="1" ht="15"/>
    <row r="626" s="53" customFormat="1" ht="15"/>
    <row r="627" s="53" customFormat="1" ht="15"/>
    <row r="628" s="53" customFormat="1" ht="15"/>
    <row r="629" s="53" customFormat="1" ht="15"/>
    <row r="630" s="53" customFormat="1" ht="15"/>
    <row r="631" s="53" customFormat="1" ht="15"/>
    <row r="632" s="53" customFormat="1" ht="15"/>
    <row r="633" s="53" customFormat="1" ht="15"/>
    <row r="634" s="53" customFormat="1" ht="15"/>
    <row r="635" s="53" customFormat="1" ht="15"/>
    <row r="636" s="53" customFormat="1" ht="15"/>
    <row r="637" s="53" customFormat="1" ht="15"/>
    <row r="638" s="53" customFormat="1" ht="15"/>
    <row r="639" s="53" customFormat="1" ht="15"/>
    <row r="640" s="53" customFormat="1" ht="15"/>
    <row r="641" s="53" customFormat="1" ht="15"/>
    <row r="642" s="53" customFormat="1" ht="15"/>
    <row r="643" s="53" customFormat="1" ht="15"/>
    <row r="644" s="53" customFormat="1" ht="15"/>
    <row r="645" s="53" customFormat="1" ht="15"/>
    <row r="646" s="53" customFormat="1" ht="15"/>
    <row r="647" s="53" customFormat="1" ht="15"/>
    <row r="648" s="53" customFormat="1" ht="15"/>
    <row r="649" s="53" customFormat="1" ht="15"/>
    <row r="650" s="53" customFormat="1" ht="15"/>
    <row r="651" s="53" customFormat="1" ht="15"/>
    <row r="652" s="53" customFormat="1" ht="15"/>
    <row r="653" s="53" customFormat="1" ht="15"/>
    <row r="654" s="53" customFormat="1" ht="15"/>
    <row r="655" s="53" customFormat="1" ht="15"/>
    <row r="656" s="53" customFormat="1" ht="15"/>
    <row r="657" s="53" customFormat="1" ht="15"/>
    <row r="658" s="53" customFormat="1" ht="15"/>
    <row r="659" s="53" customFormat="1" ht="15"/>
    <row r="660" s="53" customFormat="1" ht="15"/>
    <row r="661" s="53" customFormat="1" ht="15"/>
    <row r="662" s="53" customFormat="1" ht="15"/>
    <row r="663" s="53" customFormat="1" ht="15"/>
    <row r="664" s="53" customFormat="1" ht="15"/>
    <row r="665" s="53" customFormat="1" ht="15"/>
    <row r="666" s="53" customFormat="1" ht="15"/>
    <row r="667" s="53" customFormat="1" ht="15"/>
    <row r="668" s="53" customFormat="1" ht="15"/>
    <row r="669" s="53" customFormat="1" ht="15"/>
    <row r="670" s="53" customFormat="1" ht="15"/>
    <row r="671" s="53" customFormat="1" ht="15"/>
    <row r="672" s="53" customFormat="1" ht="15"/>
    <row r="673" s="53" customFormat="1" ht="15"/>
    <row r="674" s="53" customFormat="1" ht="15"/>
    <row r="675" s="53" customFormat="1" ht="15"/>
    <row r="676" s="53" customFormat="1" ht="15"/>
    <row r="677" s="53" customFormat="1" ht="15"/>
    <row r="678" s="53" customFormat="1" ht="15"/>
    <row r="679" s="53" customFormat="1" ht="15"/>
    <row r="680" s="53" customFormat="1" ht="15"/>
    <row r="681" s="53" customFormat="1" ht="15"/>
    <row r="682" s="53" customFormat="1" ht="15"/>
    <row r="683" s="53" customFormat="1" ht="15"/>
    <row r="684" s="53" customFormat="1" ht="15"/>
    <row r="685" s="53" customFormat="1" ht="15"/>
    <row r="686" s="53" customFormat="1" ht="15"/>
    <row r="687" s="53" customFormat="1" ht="15"/>
    <row r="688" s="53" customFormat="1" ht="15"/>
    <row r="689" s="53" customFormat="1" ht="15"/>
    <row r="690" s="53" customFormat="1" ht="15"/>
    <row r="691" s="53" customFormat="1" ht="15"/>
    <row r="692" s="53" customFormat="1" ht="15"/>
    <row r="693" s="53" customFormat="1" ht="15"/>
    <row r="694" s="53" customFormat="1" ht="15"/>
    <row r="695" s="53" customFormat="1" ht="15"/>
    <row r="696" s="53" customFormat="1" ht="15"/>
    <row r="697" s="53" customFormat="1" ht="15"/>
    <row r="698" s="53" customFormat="1" ht="15"/>
    <row r="699" s="53" customFormat="1" ht="15"/>
    <row r="700" s="53" customFormat="1" ht="15"/>
    <row r="701" s="53" customFormat="1" ht="15"/>
    <row r="702" s="53" customFormat="1" ht="15"/>
    <row r="703" s="53" customFormat="1" ht="15"/>
    <row r="704" s="53" customFormat="1" ht="15"/>
    <row r="705" s="53" customFormat="1" ht="15"/>
    <row r="706" s="53" customFormat="1" ht="15"/>
    <row r="707" s="53" customFormat="1" ht="15"/>
    <row r="708" s="53" customFormat="1" ht="15"/>
    <row r="709" s="53" customFormat="1" ht="15"/>
    <row r="710" s="53" customFormat="1" ht="15"/>
    <row r="711" s="53" customFormat="1" ht="15"/>
    <row r="712" s="53" customFormat="1" ht="15"/>
    <row r="713" s="53" customFormat="1" ht="15"/>
    <row r="714" s="53" customFormat="1" ht="15"/>
    <row r="715" s="53" customFormat="1" ht="15"/>
    <row r="716" s="53" customFormat="1" ht="15"/>
    <row r="717" s="53" customFormat="1" ht="15"/>
    <row r="718" s="53" customFormat="1" ht="15"/>
    <row r="719" s="53" customFormat="1" ht="15"/>
    <row r="720" s="53" customFormat="1" ht="15"/>
    <row r="721" s="53" customFormat="1" ht="15"/>
    <row r="722" s="53" customFormat="1" ht="15"/>
    <row r="723" s="53" customFormat="1" ht="15"/>
    <row r="724" s="53" customFormat="1" ht="15"/>
    <row r="725" s="53" customFormat="1" ht="15"/>
    <row r="726" s="53" customFormat="1" ht="15"/>
    <row r="727" s="53" customFormat="1" ht="15"/>
    <row r="728" s="53" customFormat="1" ht="15"/>
    <row r="729" s="53" customFormat="1" ht="15"/>
    <row r="730" s="53" customFormat="1" ht="15"/>
    <row r="731" s="53" customFormat="1" ht="15"/>
    <row r="732" s="53" customFormat="1" ht="15"/>
    <row r="733" s="53" customFormat="1" ht="15"/>
    <row r="734" s="53" customFormat="1" ht="15"/>
    <row r="735" s="53" customFormat="1" ht="15"/>
    <row r="736" s="53" customFormat="1" ht="15"/>
    <row r="737" s="53" customFormat="1" ht="15"/>
  </sheetData>
  <mergeCells count="4">
    <mergeCell ref="D46:E46"/>
    <mergeCell ref="D47:E47"/>
    <mergeCell ref="F46:H46"/>
    <mergeCell ref="F47:H47"/>
  </mergeCells>
  <printOptions/>
  <pageMargins left="0.1" right="0.1" top="0.5" bottom="0.25" header="0.5" footer="0.5"/>
  <pageSetup horizontalDpi="600" verticalDpi="600" orientation="portrait" scale="56" r:id="rId1"/>
</worksheet>
</file>

<file path=xl/worksheets/sheet7.xml><?xml version="1.0" encoding="utf-8"?>
<worksheet xmlns="http://schemas.openxmlformats.org/spreadsheetml/2006/main" xmlns:r="http://schemas.openxmlformats.org/officeDocument/2006/relationships">
  <dimension ref="A1:IV32"/>
  <sheetViews>
    <sheetView view="pageBreakPreview" zoomScale="75" zoomScaleNormal="75" zoomScaleSheetLayoutView="75" workbookViewId="0" topLeftCell="A1">
      <selection activeCell="A1" sqref="A1"/>
    </sheetView>
  </sheetViews>
  <sheetFormatPr defaultColWidth="12.6640625" defaultRowHeight="15"/>
  <cols>
    <col min="1" max="1" width="3.77734375" style="42" customWidth="1"/>
    <col min="2" max="2" width="132.10546875" style="42" customWidth="1"/>
    <col min="3" max="16384" width="12.6640625" style="42" customWidth="1"/>
  </cols>
  <sheetData>
    <row r="1" spans="1:2" s="398" customFormat="1" ht="30.75" customHeight="1">
      <c r="A1" s="399">
        <v>16</v>
      </c>
      <c r="B1" s="400" t="s">
        <v>566</v>
      </c>
    </row>
    <row r="2" spans="1:2" s="80" customFormat="1" ht="23.25">
      <c r="A2" s="241" t="s">
        <v>331</v>
      </c>
      <c r="B2" s="212"/>
    </row>
    <row r="3" spans="1:256" s="80" customFormat="1" ht="20.25">
      <c r="A3" s="540"/>
      <c r="B3" s="540"/>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2"/>
      <c r="AP3" s="542"/>
      <c r="AQ3" s="542"/>
      <c r="AR3" s="542"/>
      <c r="AS3" s="542"/>
      <c r="AT3" s="542"/>
      <c r="AU3" s="542"/>
      <c r="AV3" s="542"/>
      <c r="AW3" s="542"/>
      <c r="AX3" s="542"/>
      <c r="AY3" s="542"/>
      <c r="AZ3" s="542"/>
      <c r="BA3" s="542"/>
      <c r="BB3" s="542"/>
      <c r="BC3" s="542"/>
      <c r="BD3" s="542"/>
      <c r="BE3" s="542"/>
      <c r="BF3" s="542"/>
      <c r="BG3" s="542"/>
      <c r="BH3" s="542"/>
      <c r="BI3" s="542"/>
      <c r="BJ3" s="542"/>
      <c r="BK3" s="542"/>
      <c r="BL3" s="542"/>
      <c r="BM3" s="542"/>
      <c r="BN3" s="542"/>
      <c r="BO3" s="542"/>
      <c r="BP3" s="542"/>
      <c r="BQ3" s="542"/>
      <c r="BR3" s="542"/>
      <c r="BS3" s="542"/>
      <c r="BT3" s="542"/>
      <c r="BU3" s="542"/>
      <c r="BV3" s="542"/>
      <c r="BW3" s="542"/>
      <c r="BX3" s="542"/>
      <c r="BY3" s="542"/>
      <c r="BZ3" s="542"/>
      <c r="CA3" s="542"/>
      <c r="CB3" s="542"/>
      <c r="CC3" s="542"/>
      <c r="CD3" s="542"/>
      <c r="CE3" s="542"/>
      <c r="CF3" s="542"/>
      <c r="CG3" s="542"/>
      <c r="CH3" s="542"/>
      <c r="CI3" s="542"/>
      <c r="CJ3" s="542"/>
      <c r="CK3" s="542"/>
      <c r="CL3" s="542"/>
      <c r="CM3" s="542"/>
      <c r="CN3" s="542"/>
      <c r="CO3" s="542"/>
      <c r="CP3" s="542"/>
      <c r="CQ3" s="542"/>
      <c r="CR3" s="542"/>
      <c r="CS3" s="542"/>
      <c r="CT3" s="542"/>
      <c r="CU3" s="542"/>
      <c r="CV3" s="542"/>
      <c r="CW3" s="542"/>
      <c r="CX3" s="542"/>
      <c r="CY3" s="542"/>
      <c r="CZ3" s="542"/>
      <c r="DA3" s="542"/>
      <c r="DB3" s="542"/>
      <c r="DC3" s="542"/>
      <c r="DD3" s="542"/>
      <c r="DE3" s="542"/>
      <c r="DF3" s="542"/>
      <c r="DG3" s="542"/>
      <c r="DH3" s="542"/>
      <c r="DI3" s="542"/>
      <c r="DJ3" s="542"/>
      <c r="DK3" s="542"/>
      <c r="DL3" s="542"/>
      <c r="DM3" s="542"/>
      <c r="DN3" s="542"/>
      <c r="DO3" s="542"/>
      <c r="DP3" s="542"/>
      <c r="DQ3" s="542"/>
      <c r="DR3" s="542"/>
      <c r="DS3" s="542"/>
      <c r="DT3" s="542"/>
      <c r="DU3" s="542"/>
      <c r="DV3" s="542"/>
      <c r="DW3" s="542"/>
      <c r="DX3" s="542"/>
      <c r="DY3" s="542"/>
      <c r="DZ3" s="542"/>
      <c r="EA3" s="542"/>
      <c r="EB3" s="542"/>
      <c r="EC3" s="542"/>
      <c r="ED3" s="542"/>
      <c r="EE3" s="542"/>
      <c r="EF3" s="542"/>
      <c r="EG3" s="542"/>
      <c r="EH3" s="542"/>
      <c r="EI3" s="542"/>
      <c r="EJ3" s="542"/>
      <c r="EK3" s="542"/>
      <c r="EL3" s="542"/>
      <c r="EM3" s="542"/>
      <c r="EN3" s="542"/>
      <c r="EO3" s="542"/>
      <c r="EP3" s="542"/>
      <c r="EQ3" s="542"/>
      <c r="ER3" s="542"/>
      <c r="ES3" s="542"/>
      <c r="ET3" s="542"/>
      <c r="EU3" s="542"/>
      <c r="EV3" s="542"/>
      <c r="EW3" s="542"/>
      <c r="EX3" s="542"/>
      <c r="EY3" s="542"/>
      <c r="EZ3" s="542"/>
      <c r="FA3" s="542"/>
      <c r="FB3" s="542"/>
      <c r="FC3" s="542"/>
      <c r="FD3" s="542"/>
      <c r="FE3" s="542"/>
      <c r="FF3" s="542"/>
      <c r="FG3" s="542"/>
      <c r="FH3" s="542"/>
      <c r="FI3" s="542"/>
      <c r="FJ3" s="542"/>
      <c r="FK3" s="542"/>
      <c r="FL3" s="542"/>
      <c r="FM3" s="542"/>
      <c r="FN3" s="542"/>
      <c r="FO3" s="542"/>
      <c r="FP3" s="542"/>
      <c r="FQ3" s="542"/>
      <c r="FR3" s="542"/>
      <c r="FS3" s="542"/>
      <c r="FT3" s="542"/>
      <c r="FU3" s="542"/>
      <c r="FV3" s="542"/>
      <c r="FW3" s="542"/>
      <c r="FX3" s="542"/>
      <c r="FY3" s="542"/>
      <c r="FZ3" s="542"/>
      <c r="GA3" s="542"/>
      <c r="GB3" s="542"/>
      <c r="GC3" s="542"/>
      <c r="GD3" s="542"/>
      <c r="GE3" s="542"/>
      <c r="GF3" s="542"/>
      <c r="GG3" s="542"/>
      <c r="GH3" s="542"/>
      <c r="GI3" s="542"/>
      <c r="GJ3" s="542"/>
      <c r="GK3" s="542"/>
      <c r="GL3" s="542"/>
      <c r="GM3" s="542"/>
      <c r="GN3" s="542"/>
      <c r="GO3" s="542"/>
      <c r="GP3" s="542"/>
      <c r="GQ3" s="542"/>
      <c r="GR3" s="542"/>
      <c r="GS3" s="542"/>
      <c r="GT3" s="542"/>
      <c r="GU3" s="542"/>
      <c r="GV3" s="542"/>
      <c r="GW3" s="542"/>
      <c r="GX3" s="542"/>
      <c r="GY3" s="542"/>
      <c r="GZ3" s="542"/>
      <c r="HA3" s="542"/>
      <c r="HB3" s="542"/>
      <c r="HC3" s="542"/>
      <c r="HD3" s="542"/>
      <c r="HE3" s="542"/>
      <c r="HF3" s="542"/>
      <c r="HG3" s="542"/>
      <c r="HH3" s="542"/>
      <c r="HI3" s="542"/>
      <c r="HJ3" s="542"/>
      <c r="HK3" s="542"/>
      <c r="HL3" s="542"/>
      <c r="HM3" s="542"/>
      <c r="HN3" s="542"/>
      <c r="HO3" s="542"/>
      <c r="HP3" s="542"/>
      <c r="HQ3" s="542"/>
      <c r="HR3" s="542"/>
      <c r="HS3" s="542"/>
      <c r="HT3" s="542"/>
      <c r="HU3" s="542"/>
      <c r="HV3" s="542"/>
      <c r="HW3" s="542"/>
      <c r="HX3" s="542"/>
      <c r="HY3" s="542"/>
      <c r="HZ3" s="542"/>
      <c r="IA3" s="542"/>
      <c r="IB3" s="542"/>
      <c r="IC3" s="542"/>
      <c r="ID3" s="542"/>
      <c r="IE3" s="542"/>
      <c r="IF3" s="542"/>
      <c r="IG3" s="542"/>
      <c r="IH3" s="542"/>
      <c r="II3" s="542"/>
      <c r="IJ3" s="542"/>
      <c r="IK3" s="542"/>
      <c r="IL3" s="542"/>
      <c r="IM3" s="542"/>
      <c r="IN3" s="542"/>
      <c r="IO3" s="542"/>
      <c r="IP3" s="542"/>
      <c r="IQ3" s="542"/>
      <c r="IR3" s="542"/>
      <c r="IS3" s="542"/>
      <c r="IT3" s="542"/>
      <c r="IU3" s="542"/>
      <c r="IV3" s="542"/>
    </row>
    <row r="4" spans="1:2" s="80" customFormat="1" ht="101.25" customHeight="1">
      <c r="A4" s="540" t="s">
        <v>89</v>
      </c>
      <c r="B4" s="540"/>
    </row>
    <row r="5" spans="1:256" s="80" customFormat="1" ht="11.25" customHeight="1">
      <c r="A5" s="540"/>
      <c r="B5" s="540"/>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542"/>
      <c r="BE5" s="542"/>
      <c r="BF5" s="542"/>
      <c r="BG5" s="542"/>
      <c r="BH5" s="542"/>
      <c r="BI5" s="542"/>
      <c r="BJ5" s="542"/>
      <c r="BK5" s="542"/>
      <c r="BL5" s="542"/>
      <c r="BM5" s="542"/>
      <c r="BN5" s="542"/>
      <c r="BO5" s="542"/>
      <c r="BP5" s="542"/>
      <c r="BQ5" s="542"/>
      <c r="BR5" s="542"/>
      <c r="BS5" s="542"/>
      <c r="BT5" s="542"/>
      <c r="BU5" s="542"/>
      <c r="BV5" s="542"/>
      <c r="BW5" s="542"/>
      <c r="BX5" s="542"/>
      <c r="BY5" s="542"/>
      <c r="BZ5" s="542"/>
      <c r="CA5" s="542"/>
      <c r="CB5" s="542"/>
      <c r="CC5" s="542"/>
      <c r="CD5" s="542"/>
      <c r="CE5" s="542"/>
      <c r="CF5" s="542"/>
      <c r="CG5" s="542"/>
      <c r="CH5" s="542"/>
      <c r="CI5" s="542"/>
      <c r="CJ5" s="542"/>
      <c r="CK5" s="542"/>
      <c r="CL5" s="542"/>
      <c r="CM5" s="542"/>
      <c r="CN5" s="542"/>
      <c r="CO5" s="542"/>
      <c r="CP5" s="542"/>
      <c r="CQ5" s="542"/>
      <c r="CR5" s="542"/>
      <c r="CS5" s="542"/>
      <c r="CT5" s="542"/>
      <c r="CU5" s="542"/>
      <c r="CV5" s="542"/>
      <c r="CW5" s="542"/>
      <c r="CX5" s="542"/>
      <c r="CY5" s="542"/>
      <c r="CZ5" s="542"/>
      <c r="DA5" s="542"/>
      <c r="DB5" s="542"/>
      <c r="DC5" s="542"/>
      <c r="DD5" s="542"/>
      <c r="DE5" s="542"/>
      <c r="DF5" s="542"/>
      <c r="DG5" s="542"/>
      <c r="DH5" s="542"/>
      <c r="DI5" s="542"/>
      <c r="DJ5" s="542"/>
      <c r="DK5" s="542"/>
      <c r="DL5" s="542"/>
      <c r="DM5" s="542"/>
      <c r="DN5" s="542"/>
      <c r="DO5" s="542"/>
      <c r="DP5" s="542"/>
      <c r="DQ5" s="542"/>
      <c r="DR5" s="542"/>
      <c r="DS5" s="542"/>
      <c r="DT5" s="542"/>
      <c r="DU5" s="542"/>
      <c r="DV5" s="542"/>
      <c r="DW5" s="542"/>
      <c r="DX5" s="542"/>
      <c r="DY5" s="542"/>
      <c r="DZ5" s="542"/>
      <c r="EA5" s="542"/>
      <c r="EB5" s="542"/>
      <c r="EC5" s="542"/>
      <c r="ED5" s="542"/>
      <c r="EE5" s="542"/>
      <c r="EF5" s="542"/>
      <c r="EG5" s="542"/>
      <c r="EH5" s="542"/>
      <c r="EI5" s="542"/>
      <c r="EJ5" s="542"/>
      <c r="EK5" s="542"/>
      <c r="EL5" s="542"/>
      <c r="EM5" s="542"/>
      <c r="EN5" s="542"/>
      <c r="EO5" s="542"/>
      <c r="EP5" s="542"/>
      <c r="EQ5" s="542"/>
      <c r="ER5" s="542"/>
      <c r="ES5" s="542"/>
      <c r="ET5" s="542"/>
      <c r="EU5" s="542"/>
      <c r="EV5" s="542"/>
      <c r="EW5" s="542"/>
      <c r="EX5" s="542"/>
      <c r="EY5" s="542"/>
      <c r="EZ5" s="542"/>
      <c r="FA5" s="542"/>
      <c r="FB5" s="542"/>
      <c r="FC5" s="542"/>
      <c r="FD5" s="542"/>
      <c r="FE5" s="542"/>
      <c r="FF5" s="542"/>
      <c r="FG5" s="542"/>
      <c r="FH5" s="542"/>
      <c r="FI5" s="542"/>
      <c r="FJ5" s="542"/>
      <c r="FK5" s="542"/>
      <c r="FL5" s="542"/>
      <c r="FM5" s="542"/>
      <c r="FN5" s="542"/>
      <c r="FO5" s="542"/>
      <c r="FP5" s="542"/>
      <c r="FQ5" s="542"/>
      <c r="FR5" s="542"/>
      <c r="FS5" s="542"/>
      <c r="FT5" s="542"/>
      <c r="FU5" s="542"/>
      <c r="FV5" s="542"/>
      <c r="FW5" s="542"/>
      <c r="FX5" s="542"/>
      <c r="FY5" s="542"/>
      <c r="FZ5" s="542"/>
      <c r="GA5" s="542"/>
      <c r="GB5" s="542"/>
      <c r="GC5" s="542"/>
      <c r="GD5" s="542"/>
      <c r="GE5" s="542"/>
      <c r="GF5" s="542"/>
      <c r="GG5" s="542"/>
      <c r="GH5" s="542"/>
      <c r="GI5" s="542"/>
      <c r="GJ5" s="542"/>
      <c r="GK5" s="542"/>
      <c r="GL5" s="542"/>
      <c r="GM5" s="542"/>
      <c r="GN5" s="542"/>
      <c r="GO5" s="542"/>
      <c r="GP5" s="542"/>
      <c r="GQ5" s="542"/>
      <c r="GR5" s="542"/>
      <c r="GS5" s="542"/>
      <c r="GT5" s="542"/>
      <c r="GU5" s="542"/>
      <c r="GV5" s="542"/>
      <c r="GW5" s="542"/>
      <c r="GX5" s="542"/>
      <c r="GY5" s="542"/>
      <c r="GZ5" s="542"/>
      <c r="HA5" s="542"/>
      <c r="HB5" s="542"/>
      <c r="HC5" s="542"/>
      <c r="HD5" s="542"/>
      <c r="HE5" s="542"/>
      <c r="HF5" s="542"/>
      <c r="HG5" s="542"/>
      <c r="HH5" s="542"/>
      <c r="HI5" s="542"/>
      <c r="HJ5" s="542"/>
      <c r="HK5" s="542"/>
      <c r="HL5" s="542"/>
      <c r="HM5" s="542"/>
      <c r="HN5" s="542"/>
      <c r="HO5" s="542"/>
      <c r="HP5" s="542"/>
      <c r="HQ5" s="542"/>
      <c r="HR5" s="542"/>
      <c r="HS5" s="542"/>
      <c r="HT5" s="542"/>
      <c r="HU5" s="542"/>
      <c r="HV5" s="542"/>
      <c r="HW5" s="542"/>
      <c r="HX5" s="542"/>
      <c r="HY5" s="542"/>
      <c r="HZ5" s="542"/>
      <c r="IA5" s="542"/>
      <c r="IB5" s="542"/>
      <c r="IC5" s="542"/>
      <c r="ID5" s="542"/>
      <c r="IE5" s="542"/>
      <c r="IF5" s="542"/>
      <c r="IG5" s="542"/>
      <c r="IH5" s="542"/>
      <c r="II5" s="542"/>
      <c r="IJ5" s="542"/>
      <c r="IK5" s="542"/>
      <c r="IL5" s="542"/>
      <c r="IM5" s="542"/>
      <c r="IN5" s="542"/>
      <c r="IO5" s="542"/>
      <c r="IP5" s="542"/>
      <c r="IQ5" s="542"/>
      <c r="IR5" s="542"/>
      <c r="IS5" s="542"/>
      <c r="IT5" s="542"/>
      <c r="IU5" s="542"/>
      <c r="IV5" s="542"/>
    </row>
    <row r="6" spans="1:2" s="80" customFormat="1" ht="23.25">
      <c r="A6" s="241" t="s">
        <v>90</v>
      </c>
      <c r="B6" s="212"/>
    </row>
    <row r="7" spans="1:256" s="136" customFormat="1" ht="20.25">
      <c r="A7" s="540"/>
      <c r="B7" s="540"/>
      <c r="C7" s="540"/>
      <c r="D7" s="540"/>
      <c r="E7" s="540"/>
      <c r="F7" s="540"/>
      <c r="G7" s="540"/>
      <c r="H7" s="540"/>
      <c r="I7" s="540"/>
      <c r="J7" s="540"/>
      <c r="K7" s="540"/>
      <c r="L7" s="540"/>
      <c r="M7" s="540"/>
      <c r="N7" s="540"/>
      <c r="O7" s="540"/>
      <c r="P7" s="540"/>
      <c r="Q7" s="540"/>
      <c r="R7" s="540"/>
      <c r="S7" s="540"/>
      <c r="T7" s="540"/>
      <c r="U7" s="540"/>
      <c r="V7" s="540"/>
      <c r="W7" s="540"/>
      <c r="X7" s="540"/>
      <c r="Y7" s="540"/>
      <c r="Z7" s="540"/>
      <c r="AA7" s="540"/>
      <c r="AB7" s="540"/>
      <c r="AC7" s="540"/>
      <c r="AD7" s="540"/>
      <c r="AE7" s="540"/>
      <c r="AF7" s="540"/>
      <c r="AG7" s="540"/>
      <c r="AH7" s="540"/>
      <c r="AI7" s="540"/>
      <c r="AJ7" s="540"/>
      <c r="AK7" s="540"/>
      <c r="AL7" s="540"/>
      <c r="AM7" s="540"/>
      <c r="AN7" s="540"/>
      <c r="AO7" s="540"/>
      <c r="AP7" s="540"/>
      <c r="AQ7" s="540"/>
      <c r="AR7" s="540"/>
      <c r="AS7" s="540"/>
      <c r="AT7" s="540"/>
      <c r="AU7" s="540"/>
      <c r="AV7" s="540"/>
      <c r="AW7" s="540"/>
      <c r="AX7" s="540"/>
      <c r="AY7" s="540"/>
      <c r="AZ7" s="540"/>
      <c r="BA7" s="540"/>
      <c r="BB7" s="540"/>
      <c r="BC7" s="540"/>
      <c r="BD7" s="540"/>
      <c r="BE7" s="540"/>
      <c r="BF7" s="540"/>
      <c r="BG7" s="540"/>
      <c r="BH7" s="540"/>
      <c r="BI7" s="540"/>
      <c r="BJ7" s="540"/>
      <c r="BK7" s="540"/>
      <c r="BL7" s="540"/>
      <c r="BM7" s="540"/>
      <c r="BN7" s="540"/>
      <c r="BO7" s="540"/>
      <c r="BP7" s="540"/>
      <c r="BQ7" s="540"/>
      <c r="BR7" s="540"/>
      <c r="BS7" s="540"/>
      <c r="BT7" s="540"/>
      <c r="BU7" s="540"/>
      <c r="BV7" s="540"/>
      <c r="BW7" s="540"/>
      <c r="BX7" s="540"/>
      <c r="BY7" s="540"/>
      <c r="BZ7" s="540"/>
      <c r="CA7" s="540"/>
      <c r="CB7" s="540"/>
      <c r="CC7" s="540"/>
      <c r="CD7" s="540"/>
      <c r="CE7" s="540"/>
      <c r="CF7" s="540"/>
      <c r="CG7" s="540"/>
      <c r="CH7" s="540"/>
      <c r="CI7" s="540"/>
      <c r="CJ7" s="540"/>
      <c r="CK7" s="540"/>
      <c r="CL7" s="540"/>
      <c r="CM7" s="540"/>
      <c r="CN7" s="540"/>
      <c r="CO7" s="540"/>
      <c r="CP7" s="540"/>
      <c r="CQ7" s="540"/>
      <c r="CR7" s="540"/>
      <c r="CS7" s="540"/>
      <c r="CT7" s="540"/>
      <c r="CU7" s="540"/>
      <c r="CV7" s="540"/>
      <c r="CW7" s="540"/>
      <c r="CX7" s="540"/>
      <c r="CY7" s="540"/>
      <c r="CZ7" s="540"/>
      <c r="DA7" s="540"/>
      <c r="DB7" s="540"/>
      <c r="DC7" s="540"/>
      <c r="DD7" s="540"/>
      <c r="DE7" s="540"/>
      <c r="DF7" s="540"/>
      <c r="DG7" s="540"/>
      <c r="DH7" s="540"/>
      <c r="DI7" s="540"/>
      <c r="DJ7" s="540"/>
      <c r="DK7" s="540"/>
      <c r="DL7" s="540"/>
      <c r="DM7" s="540"/>
      <c r="DN7" s="540"/>
      <c r="DO7" s="540"/>
      <c r="DP7" s="540"/>
      <c r="DQ7" s="540"/>
      <c r="DR7" s="540"/>
      <c r="DS7" s="540"/>
      <c r="DT7" s="540"/>
      <c r="DU7" s="540"/>
      <c r="DV7" s="540"/>
      <c r="DW7" s="540"/>
      <c r="DX7" s="540"/>
      <c r="DY7" s="540"/>
      <c r="DZ7" s="540"/>
      <c r="EA7" s="540"/>
      <c r="EB7" s="540"/>
      <c r="EC7" s="540"/>
      <c r="ED7" s="540"/>
      <c r="EE7" s="540"/>
      <c r="EF7" s="540"/>
      <c r="EG7" s="540"/>
      <c r="EH7" s="540"/>
      <c r="EI7" s="540"/>
      <c r="EJ7" s="540"/>
      <c r="EK7" s="540"/>
      <c r="EL7" s="540"/>
      <c r="EM7" s="540"/>
      <c r="EN7" s="540"/>
      <c r="EO7" s="540"/>
      <c r="EP7" s="540"/>
      <c r="EQ7" s="540"/>
      <c r="ER7" s="540"/>
      <c r="ES7" s="540"/>
      <c r="ET7" s="540"/>
      <c r="EU7" s="540"/>
      <c r="EV7" s="540"/>
      <c r="EW7" s="540"/>
      <c r="EX7" s="540"/>
      <c r="EY7" s="540"/>
      <c r="EZ7" s="540"/>
      <c r="FA7" s="540"/>
      <c r="FB7" s="540"/>
      <c r="FC7" s="540"/>
      <c r="FD7" s="540"/>
      <c r="FE7" s="540"/>
      <c r="FF7" s="540"/>
      <c r="FG7" s="540"/>
      <c r="FH7" s="540"/>
      <c r="FI7" s="540"/>
      <c r="FJ7" s="540"/>
      <c r="FK7" s="540"/>
      <c r="FL7" s="540"/>
      <c r="FM7" s="540"/>
      <c r="FN7" s="540"/>
      <c r="FO7" s="540"/>
      <c r="FP7" s="540"/>
      <c r="FQ7" s="540"/>
      <c r="FR7" s="540"/>
      <c r="FS7" s="540"/>
      <c r="FT7" s="540"/>
      <c r="FU7" s="540"/>
      <c r="FV7" s="540"/>
      <c r="FW7" s="540"/>
      <c r="FX7" s="540"/>
      <c r="FY7" s="540"/>
      <c r="FZ7" s="540"/>
      <c r="GA7" s="540"/>
      <c r="GB7" s="540"/>
      <c r="GC7" s="540"/>
      <c r="GD7" s="540"/>
      <c r="GE7" s="540"/>
      <c r="GF7" s="540"/>
      <c r="GG7" s="540"/>
      <c r="GH7" s="540"/>
      <c r="GI7" s="540"/>
      <c r="GJ7" s="540"/>
      <c r="GK7" s="540"/>
      <c r="GL7" s="540"/>
      <c r="GM7" s="540"/>
      <c r="GN7" s="540"/>
      <c r="GO7" s="540"/>
      <c r="GP7" s="540"/>
      <c r="GQ7" s="540"/>
      <c r="GR7" s="540"/>
      <c r="GS7" s="540"/>
      <c r="GT7" s="540"/>
      <c r="GU7" s="540"/>
      <c r="GV7" s="540"/>
      <c r="GW7" s="540"/>
      <c r="GX7" s="540"/>
      <c r="GY7" s="540"/>
      <c r="GZ7" s="540"/>
      <c r="HA7" s="540"/>
      <c r="HB7" s="540"/>
      <c r="HC7" s="540"/>
      <c r="HD7" s="540"/>
      <c r="HE7" s="540"/>
      <c r="HF7" s="540"/>
      <c r="HG7" s="540"/>
      <c r="HH7" s="540"/>
      <c r="HI7" s="540"/>
      <c r="HJ7" s="540"/>
      <c r="HK7" s="540"/>
      <c r="HL7" s="540"/>
      <c r="HM7" s="540"/>
      <c r="HN7" s="540"/>
      <c r="HO7" s="540"/>
      <c r="HP7" s="540"/>
      <c r="HQ7" s="540"/>
      <c r="HR7" s="540"/>
      <c r="HS7" s="540"/>
      <c r="HT7" s="540"/>
      <c r="HU7" s="540"/>
      <c r="HV7" s="540"/>
      <c r="HW7" s="540"/>
      <c r="HX7" s="540"/>
      <c r="HY7" s="540"/>
      <c r="HZ7" s="540"/>
      <c r="IA7" s="540"/>
      <c r="IB7" s="540"/>
      <c r="IC7" s="540"/>
      <c r="ID7" s="540"/>
      <c r="IE7" s="540"/>
      <c r="IF7" s="540"/>
      <c r="IG7" s="540"/>
      <c r="IH7" s="540"/>
      <c r="II7" s="540"/>
      <c r="IJ7" s="540"/>
      <c r="IK7" s="540"/>
      <c r="IL7" s="540"/>
      <c r="IM7" s="540"/>
      <c r="IN7" s="540"/>
      <c r="IO7" s="540"/>
      <c r="IP7" s="540"/>
      <c r="IQ7" s="540"/>
      <c r="IR7" s="540"/>
      <c r="IS7" s="540"/>
      <c r="IT7" s="540"/>
      <c r="IU7" s="540"/>
      <c r="IV7" s="540"/>
    </row>
    <row r="8" spans="1:256" s="136" customFormat="1" ht="41.25" customHeight="1">
      <c r="A8" s="541" t="s">
        <v>700</v>
      </c>
      <c r="B8" s="540"/>
      <c r="C8" s="540"/>
      <c r="D8" s="540"/>
      <c r="E8" s="540"/>
      <c r="F8" s="540"/>
      <c r="G8" s="540"/>
      <c r="H8" s="540"/>
      <c r="I8" s="540"/>
      <c r="J8" s="540"/>
      <c r="K8" s="540"/>
      <c r="L8" s="540"/>
      <c r="M8" s="540"/>
      <c r="N8" s="540"/>
      <c r="O8" s="540"/>
      <c r="P8" s="540"/>
      <c r="Q8" s="540"/>
      <c r="R8" s="540"/>
      <c r="S8" s="540"/>
      <c r="T8" s="540"/>
      <c r="U8" s="540"/>
      <c r="V8" s="540"/>
      <c r="W8" s="540"/>
      <c r="X8" s="540"/>
      <c r="Y8" s="540"/>
      <c r="Z8" s="540"/>
      <c r="AA8" s="540"/>
      <c r="AB8" s="540"/>
      <c r="AC8" s="540"/>
      <c r="AD8" s="540"/>
      <c r="AE8" s="540"/>
      <c r="AF8" s="540"/>
      <c r="AG8" s="540"/>
      <c r="AH8" s="540"/>
      <c r="AI8" s="540"/>
      <c r="AJ8" s="540"/>
      <c r="AK8" s="540"/>
      <c r="AL8" s="540"/>
      <c r="AM8" s="540"/>
      <c r="AN8" s="540"/>
      <c r="AO8" s="540"/>
      <c r="AP8" s="540"/>
      <c r="AQ8" s="540"/>
      <c r="AR8" s="540"/>
      <c r="AS8" s="540"/>
      <c r="AT8" s="540"/>
      <c r="AU8" s="540"/>
      <c r="AV8" s="540"/>
      <c r="AW8" s="540"/>
      <c r="AX8" s="540"/>
      <c r="AY8" s="540"/>
      <c r="AZ8" s="540"/>
      <c r="BA8" s="540"/>
      <c r="BB8" s="540"/>
      <c r="BC8" s="540"/>
      <c r="BD8" s="540"/>
      <c r="BE8" s="540"/>
      <c r="BF8" s="540"/>
      <c r="BG8" s="540"/>
      <c r="BH8" s="540"/>
      <c r="BI8" s="540"/>
      <c r="BJ8" s="540"/>
      <c r="BK8" s="540"/>
      <c r="BL8" s="540"/>
      <c r="BM8" s="540"/>
      <c r="BN8" s="540"/>
      <c r="BO8" s="540"/>
      <c r="BP8" s="540"/>
      <c r="BQ8" s="540"/>
      <c r="BR8" s="540"/>
      <c r="BS8" s="540"/>
      <c r="BT8" s="540"/>
      <c r="BU8" s="540"/>
      <c r="BV8" s="540"/>
      <c r="BW8" s="540"/>
      <c r="BX8" s="540"/>
      <c r="BY8" s="540"/>
      <c r="BZ8" s="540"/>
      <c r="CA8" s="540"/>
      <c r="CB8" s="540"/>
      <c r="CC8" s="540"/>
      <c r="CD8" s="540"/>
      <c r="CE8" s="540"/>
      <c r="CF8" s="540"/>
      <c r="CG8" s="540"/>
      <c r="CH8" s="540"/>
      <c r="CI8" s="540"/>
      <c r="CJ8" s="540"/>
      <c r="CK8" s="540"/>
      <c r="CL8" s="540"/>
      <c r="CM8" s="540"/>
      <c r="CN8" s="540"/>
      <c r="CO8" s="540"/>
      <c r="CP8" s="540"/>
      <c r="CQ8" s="540"/>
      <c r="CR8" s="540"/>
      <c r="CS8" s="540"/>
      <c r="CT8" s="540"/>
      <c r="CU8" s="540"/>
      <c r="CV8" s="540"/>
      <c r="CW8" s="540"/>
      <c r="CX8" s="540"/>
      <c r="CY8" s="540"/>
      <c r="CZ8" s="540"/>
      <c r="DA8" s="540"/>
      <c r="DB8" s="540"/>
      <c r="DC8" s="540"/>
      <c r="DD8" s="540"/>
      <c r="DE8" s="540"/>
      <c r="DF8" s="540"/>
      <c r="DG8" s="540"/>
      <c r="DH8" s="540"/>
      <c r="DI8" s="540"/>
      <c r="DJ8" s="540"/>
      <c r="DK8" s="540"/>
      <c r="DL8" s="540"/>
      <c r="DM8" s="540"/>
      <c r="DN8" s="540"/>
      <c r="DO8" s="540"/>
      <c r="DP8" s="540"/>
      <c r="DQ8" s="540"/>
      <c r="DR8" s="540"/>
      <c r="DS8" s="540"/>
      <c r="DT8" s="540"/>
      <c r="DU8" s="540"/>
      <c r="DV8" s="540"/>
      <c r="DW8" s="540"/>
      <c r="DX8" s="540"/>
      <c r="DY8" s="540"/>
      <c r="DZ8" s="540"/>
      <c r="EA8" s="540"/>
      <c r="EB8" s="540"/>
      <c r="EC8" s="540"/>
      <c r="ED8" s="540"/>
      <c r="EE8" s="540"/>
      <c r="EF8" s="540"/>
      <c r="EG8" s="540"/>
      <c r="EH8" s="540"/>
      <c r="EI8" s="540"/>
      <c r="EJ8" s="540"/>
      <c r="EK8" s="540"/>
      <c r="EL8" s="540"/>
      <c r="EM8" s="540"/>
      <c r="EN8" s="540"/>
      <c r="EO8" s="540"/>
      <c r="EP8" s="540"/>
      <c r="EQ8" s="540"/>
      <c r="ER8" s="540"/>
      <c r="ES8" s="540"/>
      <c r="ET8" s="540"/>
      <c r="EU8" s="540"/>
      <c r="EV8" s="540"/>
      <c r="EW8" s="540"/>
      <c r="EX8" s="540"/>
      <c r="EY8" s="540"/>
      <c r="EZ8" s="540"/>
      <c r="FA8" s="540"/>
      <c r="FB8" s="540"/>
      <c r="FC8" s="540"/>
      <c r="FD8" s="540"/>
      <c r="FE8" s="540"/>
      <c r="FF8" s="540"/>
      <c r="FG8" s="540"/>
      <c r="FH8" s="540"/>
      <c r="FI8" s="540"/>
      <c r="FJ8" s="540"/>
      <c r="FK8" s="540"/>
      <c r="FL8" s="540"/>
      <c r="FM8" s="540"/>
      <c r="FN8" s="540"/>
      <c r="FO8" s="540"/>
      <c r="FP8" s="540"/>
      <c r="FQ8" s="540"/>
      <c r="FR8" s="540"/>
      <c r="FS8" s="540"/>
      <c r="FT8" s="540"/>
      <c r="FU8" s="540"/>
      <c r="FV8" s="540"/>
      <c r="FW8" s="540"/>
      <c r="FX8" s="540"/>
      <c r="FY8" s="540"/>
      <c r="FZ8" s="540"/>
      <c r="GA8" s="540"/>
      <c r="GB8" s="540"/>
      <c r="GC8" s="540"/>
      <c r="GD8" s="540"/>
      <c r="GE8" s="540"/>
      <c r="GF8" s="540"/>
      <c r="GG8" s="540"/>
      <c r="GH8" s="540"/>
      <c r="GI8" s="540"/>
      <c r="GJ8" s="540"/>
      <c r="GK8" s="540"/>
      <c r="GL8" s="540"/>
      <c r="GM8" s="540"/>
      <c r="GN8" s="540"/>
      <c r="GO8" s="540"/>
      <c r="GP8" s="540"/>
      <c r="GQ8" s="540"/>
      <c r="GR8" s="540"/>
      <c r="GS8" s="540"/>
      <c r="GT8" s="540"/>
      <c r="GU8" s="540"/>
      <c r="GV8" s="540"/>
      <c r="GW8" s="540"/>
      <c r="GX8" s="540"/>
      <c r="GY8" s="540"/>
      <c r="GZ8" s="540"/>
      <c r="HA8" s="540"/>
      <c r="HB8" s="540"/>
      <c r="HC8" s="540"/>
      <c r="HD8" s="540"/>
      <c r="HE8" s="540"/>
      <c r="HF8" s="540"/>
      <c r="HG8" s="540"/>
      <c r="HH8" s="540"/>
      <c r="HI8" s="540"/>
      <c r="HJ8" s="540"/>
      <c r="HK8" s="540"/>
      <c r="HL8" s="540"/>
      <c r="HM8" s="540"/>
      <c r="HN8" s="540"/>
      <c r="HO8" s="540"/>
      <c r="HP8" s="540"/>
      <c r="HQ8" s="540"/>
      <c r="HR8" s="540"/>
      <c r="HS8" s="540"/>
      <c r="HT8" s="540"/>
      <c r="HU8" s="540"/>
      <c r="HV8" s="540"/>
      <c r="HW8" s="540"/>
      <c r="HX8" s="540"/>
      <c r="HY8" s="540"/>
      <c r="HZ8" s="540"/>
      <c r="IA8" s="540"/>
      <c r="IB8" s="540"/>
      <c r="IC8" s="540"/>
      <c r="ID8" s="540"/>
      <c r="IE8" s="540"/>
      <c r="IF8" s="540"/>
      <c r="IG8" s="540"/>
      <c r="IH8" s="540"/>
      <c r="II8" s="540"/>
      <c r="IJ8" s="540"/>
      <c r="IK8" s="540"/>
      <c r="IL8" s="540"/>
      <c r="IM8" s="540"/>
      <c r="IN8" s="540"/>
      <c r="IO8" s="540"/>
      <c r="IP8" s="540"/>
      <c r="IQ8" s="540"/>
      <c r="IR8" s="540"/>
      <c r="IS8" s="540"/>
      <c r="IT8" s="540"/>
      <c r="IU8" s="540"/>
      <c r="IV8" s="540"/>
    </row>
    <row r="9" spans="1:256" s="136" customFormat="1" ht="20.25">
      <c r="A9" s="540"/>
      <c r="B9" s="540"/>
      <c r="C9" s="540"/>
      <c r="D9" s="540"/>
      <c r="E9" s="540"/>
      <c r="F9" s="540"/>
      <c r="G9" s="540"/>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0"/>
      <c r="AY9" s="540"/>
      <c r="AZ9" s="540"/>
      <c r="BA9" s="540"/>
      <c r="BB9" s="540"/>
      <c r="BC9" s="540"/>
      <c r="BD9" s="540"/>
      <c r="BE9" s="540"/>
      <c r="BF9" s="540"/>
      <c r="BG9" s="540"/>
      <c r="BH9" s="540"/>
      <c r="BI9" s="540"/>
      <c r="BJ9" s="540"/>
      <c r="BK9" s="540"/>
      <c r="BL9" s="540"/>
      <c r="BM9" s="540"/>
      <c r="BN9" s="540"/>
      <c r="BO9" s="540"/>
      <c r="BP9" s="540"/>
      <c r="BQ9" s="540"/>
      <c r="BR9" s="540"/>
      <c r="BS9" s="540"/>
      <c r="BT9" s="540"/>
      <c r="BU9" s="540"/>
      <c r="BV9" s="540"/>
      <c r="BW9" s="540"/>
      <c r="BX9" s="540"/>
      <c r="BY9" s="540"/>
      <c r="BZ9" s="540"/>
      <c r="CA9" s="540"/>
      <c r="CB9" s="540"/>
      <c r="CC9" s="540"/>
      <c r="CD9" s="540"/>
      <c r="CE9" s="540"/>
      <c r="CF9" s="540"/>
      <c r="CG9" s="540"/>
      <c r="CH9" s="540"/>
      <c r="CI9" s="540"/>
      <c r="CJ9" s="540"/>
      <c r="CK9" s="540"/>
      <c r="CL9" s="540"/>
      <c r="CM9" s="540"/>
      <c r="CN9" s="540"/>
      <c r="CO9" s="540"/>
      <c r="CP9" s="540"/>
      <c r="CQ9" s="540"/>
      <c r="CR9" s="540"/>
      <c r="CS9" s="540"/>
      <c r="CT9" s="540"/>
      <c r="CU9" s="540"/>
      <c r="CV9" s="540"/>
      <c r="CW9" s="540"/>
      <c r="CX9" s="540"/>
      <c r="CY9" s="540"/>
      <c r="CZ9" s="540"/>
      <c r="DA9" s="540"/>
      <c r="DB9" s="540"/>
      <c r="DC9" s="540"/>
      <c r="DD9" s="540"/>
      <c r="DE9" s="540"/>
      <c r="DF9" s="540"/>
      <c r="DG9" s="540"/>
      <c r="DH9" s="540"/>
      <c r="DI9" s="540"/>
      <c r="DJ9" s="540"/>
      <c r="DK9" s="540"/>
      <c r="DL9" s="540"/>
      <c r="DM9" s="540"/>
      <c r="DN9" s="540"/>
      <c r="DO9" s="540"/>
      <c r="DP9" s="540"/>
      <c r="DQ9" s="540"/>
      <c r="DR9" s="540"/>
      <c r="DS9" s="540"/>
      <c r="DT9" s="540"/>
      <c r="DU9" s="540"/>
      <c r="DV9" s="540"/>
      <c r="DW9" s="540"/>
      <c r="DX9" s="540"/>
      <c r="DY9" s="540"/>
      <c r="DZ9" s="540"/>
      <c r="EA9" s="540"/>
      <c r="EB9" s="540"/>
      <c r="EC9" s="540"/>
      <c r="ED9" s="540"/>
      <c r="EE9" s="540"/>
      <c r="EF9" s="540"/>
      <c r="EG9" s="540"/>
      <c r="EH9" s="540"/>
      <c r="EI9" s="540"/>
      <c r="EJ9" s="540"/>
      <c r="EK9" s="540"/>
      <c r="EL9" s="540"/>
      <c r="EM9" s="540"/>
      <c r="EN9" s="540"/>
      <c r="EO9" s="540"/>
      <c r="EP9" s="540"/>
      <c r="EQ9" s="540"/>
      <c r="ER9" s="540"/>
      <c r="ES9" s="540"/>
      <c r="ET9" s="540"/>
      <c r="EU9" s="540"/>
      <c r="EV9" s="540"/>
      <c r="EW9" s="540"/>
      <c r="EX9" s="540"/>
      <c r="EY9" s="540"/>
      <c r="EZ9" s="540"/>
      <c r="FA9" s="540"/>
      <c r="FB9" s="540"/>
      <c r="FC9" s="540"/>
      <c r="FD9" s="540"/>
      <c r="FE9" s="540"/>
      <c r="FF9" s="540"/>
      <c r="FG9" s="540"/>
      <c r="FH9" s="540"/>
      <c r="FI9" s="540"/>
      <c r="FJ9" s="540"/>
      <c r="FK9" s="540"/>
      <c r="FL9" s="540"/>
      <c r="FM9" s="540"/>
      <c r="FN9" s="540"/>
      <c r="FO9" s="540"/>
      <c r="FP9" s="540"/>
      <c r="FQ9" s="540"/>
      <c r="FR9" s="540"/>
      <c r="FS9" s="540"/>
      <c r="FT9" s="540"/>
      <c r="FU9" s="540"/>
      <c r="FV9" s="540"/>
      <c r="FW9" s="540"/>
      <c r="FX9" s="540"/>
      <c r="FY9" s="540"/>
      <c r="FZ9" s="540"/>
      <c r="GA9" s="540"/>
      <c r="GB9" s="540"/>
      <c r="GC9" s="540"/>
      <c r="GD9" s="540"/>
      <c r="GE9" s="540"/>
      <c r="GF9" s="540"/>
      <c r="GG9" s="540"/>
      <c r="GH9" s="540"/>
      <c r="GI9" s="540"/>
      <c r="GJ9" s="540"/>
      <c r="GK9" s="540"/>
      <c r="GL9" s="540"/>
      <c r="GM9" s="540"/>
      <c r="GN9" s="540"/>
      <c r="GO9" s="540"/>
      <c r="GP9" s="540"/>
      <c r="GQ9" s="540"/>
      <c r="GR9" s="540"/>
      <c r="GS9" s="540"/>
      <c r="GT9" s="540"/>
      <c r="GU9" s="540"/>
      <c r="GV9" s="540"/>
      <c r="GW9" s="540"/>
      <c r="GX9" s="540"/>
      <c r="GY9" s="540"/>
      <c r="GZ9" s="540"/>
      <c r="HA9" s="540"/>
      <c r="HB9" s="540"/>
      <c r="HC9" s="540"/>
      <c r="HD9" s="540"/>
      <c r="HE9" s="540"/>
      <c r="HF9" s="540"/>
      <c r="HG9" s="540"/>
      <c r="HH9" s="540"/>
      <c r="HI9" s="540"/>
      <c r="HJ9" s="540"/>
      <c r="HK9" s="540"/>
      <c r="HL9" s="540"/>
      <c r="HM9" s="540"/>
      <c r="HN9" s="540"/>
      <c r="HO9" s="540"/>
      <c r="HP9" s="540"/>
      <c r="HQ9" s="540"/>
      <c r="HR9" s="540"/>
      <c r="HS9" s="540"/>
      <c r="HT9" s="540"/>
      <c r="HU9" s="540"/>
      <c r="HV9" s="540"/>
      <c r="HW9" s="540"/>
      <c r="HX9" s="540"/>
      <c r="HY9" s="540"/>
      <c r="HZ9" s="540"/>
      <c r="IA9" s="540"/>
      <c r="IB9" s="540"/>
      <c r="IC9" s="540"/>
      <c r="ID9" s="540"/>
      <c r="IE9" s="540"/>
      <c r="IF9" s="540"/>
      <c r="IG9" s="540"/>
      <c r="IH9" s="540"/>
      <c r="II9" s="540"/>
      <c r="IJ9" s="540"/>
      <c r="IK9" s="540"/>
      <c r="IL9" s="540"/>
      <c r="IM9" s="540"/>
      <c r="IN9" s="540"/>
      <c r="IO9" s="540"/>
      <c r="IP9" s="540"/>
      <c r="IQ9" s="540"/>
      <c r="IR9" s="540"/>
      <c r="IS9" s="540"/>
      <c r="IT9" s="540"/>
      <c r="IU9" s="540"/>
      <c r="IV9" s="540"/>
    </row>
    <row r="10" spans="1:256" s="136" customFormat="1" ht="97.5" customHeight="1">
      <c r="A10" s="541" t="s">
        <v>631</v>
      </c>
      <c r="B10" s="540"/>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0"/>
      <c r="AL10" s="540"/>
      <c r="AM10" s="540"/>
      <c r="AN10" s="540"/>
      <c r="AO10" s="540"/>
      <c r="AP10" s="540"/>
      <c r="AQ10" s="540"/>
      <c r="AR10" s="540"/>
      <c r="AS10" s="540"/>
      <c r="AT10" s="540"/>
      <c r="AU10" s="540"/>
      <c r="AV10" s="540"/>
      <c r="AW10" s="540"/>
      <c r="AX10" s="540"/>
      <c r="AY10" s="540"/>
      <c r="AZ10" s="540"/>
      <c r="BA10" s="540"/>
      <c r="BB10" s="540"/>
      <c r="BC10" s="540"/>
      <c r="BD10" s="540"/>
      <c r="BE10" s="540"/>
      <c r="BF10" s="540"/>
      <c r="BG10" s="540"/>
      <c r="BH10" s="540"/>
      <c r="BI10" s="540"/>
      <c r="BJ10" s="540"/>
      <c r="BK10" s="540"/>
      <c r="BL10" s="540"/>
      <c r="BM10" s="540"/>
      <c r="BN10" s="540"/>
      <c r="BO10" s="540"/>
      <c r="BP10" s="540"/>
      <c r="BQ10" s="540"/>
      <c r="BR10" s="540"/>
      <c r="BS10" s="540"/>
      <c r="BT10" s="540"/>
      <c r="BU10" s="540"/>
      <c r="BV10" s="540"/>
      <c r="BW10" s="540"/>
      <c r="BX10" s="540"/>
      <c r="BY10" s="540"/>
      <c r="BZ10" s="540"/>
      <c r="CA10" s="540"/>
      <c r="CB10" s="540"/>
      <c r="CC10" s="540"/>
      <c r="CD10" s="540"/>
      <c r="CE10" s="540"/>
      <c r="CF10" s="540"/>
      <c r="CG10" s="540"/>
      <c r="CH10" s="540"/>
      <c r="CI10" s="540"/>
      <c r="CJ10" s="540"/>
      <c r="CK10" s="540"/>
      <c r="CL10" s="540"/>
      <c r="CM10" s="540"/>
      <c r="CN10" s="540"/>
      <c r="CO10" s="540"/>
      <c r="CP10" s="540"/>
      <c r="CQ10" s="540"/>
      <c r="CR10" s="540"/>
      <c r="CS10" s="540"/>
      <c r="CT10" s="540"/>
      <c r="CU10" s="540"/>
      <c r="CV10" s="540"/>
      <c r="CW10" s="540"/>
      <c r="CX10" s="540"/>
      <c r="CY10" s="540"/>
      <c r="CZ10" s="540"/>
      <c r="DA10" s="540"/>
      <c r="DB10" s="540"/>
      <c r="DC10" s="540"/>
      <c r="DD10" s="540"/>
      <c r="DE10" s="540"/>
      <c r="DF10" s="540"/>
      <c r="DG10" s="540"/>
      <c r="DH10" s="540"/>
      <c r="DI10" s="540"/>
      <c r="DJ10" s="540"/>
      <c r="DK10" s="540"/>
      <c r="DL10" s="540"/>
      <c r="DM10" s="540"/>
      <c r="DN10" s="540"/>
      <c r="DO10" s="540"/>
      <c r="DP10" s="540"/>
      <c r="DQ10" s="540"/>
      <c r="DR10" s="540"/>
      <c r="DS10" s="540"/>
      <c r="DT10" s="540"/>
      <c r="DU10" s="540"/>
      <c r="DV10" s="540"/>
      <c r="DW10" s="540"/>
      <c r="DX10" s="540"/>
      <c r="DY10" s="540"/>
      <c r="DZ10" s="540"/>
      <c r="EA10" s="540"/>
      <c r="EB10" s="540"/>
      <c r="EC10" s="540"/>
      <c r="ED10" s="540"/>
      <c r="EE10" s="540"/>
      <c r="EF10" s="540"/>
      <c r="EG10" s="540"/>
      <c r="EH10" s="540"/>
      <c r="EI10" s="540"/>
      <c r="EJ10" s="540"/>
      <c r="EK10" s="540"/>
      <c r="EL10" s="540"/>
      <c r="EM10" s="540"/>
      <c r="EN10" s="540"/>
      <c r="EO10" s="540"/>
      <c r="EP10" s="540"/>
      <c r="EQ10" s="540"/>
      <c r="ER10" s="540"/>
      <c r="ES10" s="540"/>
      <c r="ET10" s="540"/>
      <c r="EU10" s="540"/>
      <c r="EV10" s="540"/>
      <c r="EW10" s="540"/>
      <c r="EX10" s="540"/>
      <c r="EY10" s="540"/>
      <c r="EZ10" s="540"/>
      <c r="FA10" s="540"/>
      <c r="FB10" s="540"/>
      <c r="FC10" s="540"/>
      <c r="FD10" s="540"/>
      <c r="FE10" s="540"/>
      <c r="FF10" s="540"/>
      <c r="FG10" s="540"/>
      <c r="FH10" s="540"/>
      <c r="FI10" s="540"/>
      <c r="FJ10" s="540"/>
      <c r="FK10" s="540"/>
      <c r="FL10" s="540"/>
      <c r="FM10" s="540"/>
      <c r="FN10" s="540"/>
      <c r="FO10" s="540"/>
      <c r="FP10" s="540"/>
      <c r="FQ10" s="540"/>
      <c r="FR10" s="540"/>
      <c r="FS10" s="540"/>
      <c r="FT10" s="540"/>
      <c r="FU10" s="540"/>
      <c r="FV10" s="540"/>
      <c r="FW10" s="540"/>
      <c r="FX10" s="540"/>
      <c r="FY10" s="540"/>
      <c r="FZ10" s="540"/>
      <c r="GA10" s="540"/>
      <c r="GB10" s="540"/>
      <c r="GC10" s="540"/>
      <c r="GD10" s="540"/>
      <c r="GE10" s="540"/>
      <c r="GF10" s="540"/>
      <c r="GG10" s="540"/>
      <c r="GH10" s="540"/>
      <c r="GI10" s="540"/>
      <c r="GJ10" s="540"/>
      <c r="GK10" s="540"/>
      <c r="GL10" s="540"/>
      <c r="GM10" s="540"/>
      <c r="GN10" s="540"/>
      <c r="GO10" s="540"/>
      <c r="GP10" s="540"/>
      <c r="GQ10" s="540"/>
      <c r="GR10" s="540"/>
      <c r="GS10" s="540"/>
      <c r="GT10" s="540"/>
      <c r="GU10" s="540"/>
      <c r="GV10" s="540"/>
      <c r="GW10" s="540"/>
      <c r="GX10" s="540"/>
      <c r="GY10" s="540"/>
      <c r="GZ10" s="540"/>
      <c r="HA10" s="540"/>
      <c r="HB10" s="540"/>
      <c r="HC10" s="540"/>
      <c r="HD10" s="540"/>
      <c r="HE10" s="540"/>
      <c r="HF10" s="540"/>
      <c r="HG10" s="540"/>
      <c r="HH10" s="540"/>
      <c r="HI10" s="540"/>
      <c r="HJ10" s="540"/>
      <c r="HK10" s="540"/>
      <c r="HL10" s="540"/>
      <c r="HM10" s="540"/>
      <c r="HN10" s="540"/>
      <c r="HO10" s="540"/>
      <c r="HP10" s="540"/>
      <c r="HQ10" s="540"/>
      <c r="HR10" s="540"/>
      <c r="HS10" s="540"/>
      <c r="HT10" s="540"/>
      <c r="HU10" s="540"/>
      <c r="HV10" s="540"/>
      <c r="HW10" s="540"/>
      <c r="HX10" s="540"/>
      <c r="HY10" s="540"/>
      <c r="HZ10" s="540"/>
      <c r="IA10" s="540"/>
      <c r="IB10" s="540"/>
      <c r="IC10" s="540"/>
      <c r="ID10" s="540"/>
      <c r="IE10" s="540"/>
      <c r="IF10" s="540"/>
      <c r="IG10" s="540"/>
      <c r="IH10" s="540"/>
      <c r="II10" s="540"/>
      <c r="IJ10" s="540"/>
      <c r="IK10" s="540"/>
      <c r="IL10" s="540"/>
      <c r="IM10" s="540"/>
      <c r="IN10" s="540"/>
      <c r="IO10" s="540"/>
      <c r="IP10" s="540"/>
      <c r="IQ10" s="540"/>
      <c r="IR10" s="540"/>
      <c r="IS10" s="540"/>
      <c r="IT10" s="540"/>
      <c r="IU10" s="540"/>
      <c r="IV10" s="540"/>
    </row>
    <row r="11" spans="1:256" s="136" customFormat="1" ht="19.5" customHeight="1">
      <c r="A11" s="540"/>
      <c r="B11" s="540"/>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c r="AY11" s="413"/>
      <c r="AZ11" s="413"/>
      <c r="BA11" s="413"/>
      <c r="BB11" s="413"/>
      <c r="BC11" s="413"/>
      <c r="BD11" s="413"/>
      <c r="BE11" s="413"/>
      <c r="BF11" s="413"/>
      <c r="BG11" s="413"/>
      <c r="BH11" s="413"/>
      <c r="BI11" s="413"/>
      <c r="BJ11" s="413"/>
      <c r="BK11" s="413"/>
      <c r="BL11" s="413"/>
      <c r="BM11" s="413"/>
      <c r="BN11" s="413"/>
      <c r="BO11" s="413"/>
      <c r="BP11" s="413"/>
      <c r="BQ11" s="413"/>
      <c r="BR11" s="413"/>
      <c r="BS11" s="413"/>
      <c r="BT11" s="413"/>
      <c r="BU11" s="413"/>
      <c r="BV11" s="413"/>
      <c r="BW11" s="413"/>
      <c r="BX11" s="413"/>
      <c r="BY11" s="413"/>
      <c r="BZ11" s="413"/>
      <c r="CA11" s="413"/>
      <c r="CB11" s="413"/>
      <c r="CC11" s="413"/>
      <c r="CD11" s="413"/>
      <c r="CE11" s="413"/>
      <c r="CF11" s="413"/>
      <c r="CG11" s="413"/>
      <c r="CH11" s="413"/>
      <c r="CI11" s="413"/>
      <c r="CJ11" s="413"/>
      <c r="CK11" s="413"/>
      <c r="CL11" s="413"/>
      <c r="CM11" s="413"/>
      <c r="CN11" s="413"/>
      <c r="CO11" s="413"/>
      <c r="CP11" s="413"/>
      <c r="CQ11" s="413"/>
      <c r="CR11" s="413"/>
      <c r="CS11" s="413"/>
      <c r="CT11" s="413"/>
      <c r="CU11" s="413"/>
      <c r="CV11" s="413"/>
      <c r="CW11" s="413"/>
      <c r="CX11" s="413"/>
      <c r="CY11" s="413"/>
      <c r="CZ11" s="413"/>
      <c r="DA11" s="413"/>
      <c r="DB11" s="413"/>
      <c r="DC11" s="413"/>
      <c r="DD11" s="413"/>
      <c r="DE11" s="413"/>
      <c r="DF11" s="413"/>
      <c r="DG11" s="413"/>
      <c r="DH11" s="413"/>
      <c r="DI11" s="413"/>
      <c r="DJ11" s="413"/>
      <c r="DK11" s="413"/>
      <c r="DL11" s="413"/>
      <c r="DM11" s="413"/>
      <c r="DN11" s="413"/>
      <c r="DO11" s="413"/>
      <c r="DP11" s="413"/>
      <c r="DQ11" s="413"/>
      <c r="DR11" s="413"/>
      <c r="DS11" s="413"/>
      <c r="DT11" s="413"/>
      <c r="DU11" s="413"/>
      <c r="DV11" s="413"/>
      <c r="DW11" s="413"/>
      <c r="DX11" s="413"/>
      <c r="DY11" s="413"/>
      <c r="DZ11" s="413"/>
      <c r="EA11" s="413"/>
      <c r="EB11" s="413"/>
      <c r="EC11" s="413"/>
      <c r="ED11" s="413"/>
      <c r="EE11" s="413"/>
      <c r="EF11" s="413"/>
      <c r="EG11" s="413"/>
      <c r="EH11" s="413"/>
      <c r="EI11" s="413"/>
      <c r="EJ11" s="413"/>
      <c r="EK11" s="413"/>
      <c r="EL11" s="413"/>
      <c r="EM11" s="413"/>
      <c r="EN11" s="413"/>
      <c r="EO11" s="413"/>
      <c r="EP11" s="413"/>
      <c r="EQ11" s="413"/>
      <c r="ER11" s="413"/>
      <c r="ES11" s="413"/>
      <c r="ET11" s="413"/>
      <c r="EU11" s="413"/>
      <c r="EV11" s="413"/>
      <c r="EW11" s="413"/>
      <c r="EX11" s="413"/>
      <c r="EY11" s="413"/>
      <c r="EZ11" s="413"/>
      <c r="FA11" s="413"/>
      <c r="FB11" s="413"/>
      <c r="FC11" s="413"/>
      <c r="FD11" s="413"/>
      <c r="FE11" s="413"/>
      <c r="FF11" s="413"/>
      <c r="FG11" s="413"/>
      <c r="FH11" s="413"/>
      <c r="FI11" s="413"/>
      <c r="FJ11" s="413"/>
      <c r="FK11" s="413"/>
      <c r="FL11" s="413"/>
      <c r="FM11" s="413"/>
      <c r="FN11" s="413"/>
      <c r="FO11" s="413"/>
      <c r="FP11" s="413"/>
      <c r="FQ11" s="413"/>
      <c r="FR11" s="413"/>
      <c r="FS11" s="413"/>
      <c r="FT11" s="413"/>
      <c r="FU11" s="413"/>
      <c r="FV11" s="413"/>
      <c r="FW11" s="413"/>
      <c r="FX11" s="413"/>
      <c r="FY11" s="413"/>
      <c r="FZ11" s="413"/>
      <c r="GA11" s="413"/>
      <c r="GB11" s="413"/>
      <c r="GC11" s="413"/>
      <c r="GD11" s="413"/>
      <c r="GE11" s="413"/>
      <c r="GF11" s="413"/>
      <c r="GG11" s="413"/>
      <c r="GH11" s="413"/>
      <c r="GI11" s="413"/>
      <c r="GJ11" s="413"/>
      <c r="GK11" s="413"/>
      <c r="GL11" s="413"/>
      <c r="GM11" s="413"/>
      <c r="GN11" s="413"/>
      <c r="GO11" s="413"/>
      <c r="GP11" s="413"/>
      <c r="GQ11" s="413"/>
      <c r="GR11" s="413"/>
      <c r="GS11" s="413"/>
      <c r="GT11" s="413"/>
      <c r="GU11" s="413"/>
      <c r="GV11" s="413"/>
      <c r="GW11" s="413"/>
      <c r="GX11" s="413"/>
      <c r="GY11" s="413"/>
      <c r="GZ11" s="413"/>
      <c r="HA11" s="413"/>
      <c r="HB11" s="413"/>
      <c r="HC11" s="413"/>
      <c r="HD11" s="413"/>
      <c r="HE11" s="413"/>
      <c r="HF11" s="413"/>
      <c r="HG11" s="413"/>
      <c r="HH11" s="413"/>
      <c r="HI11" s="413"/>
      <c r="HJ11" s="413"/>
      <c r="HK11" s="413"/>
      <c r="HL11" s="413"/>
      <c r="HM11" s="413"/>
      <c r="HN11" s="413"/>
      <c r="HO11" s="413"/>
      <c r="HP11" s="413"/>
      <c r="HQ11" s="413"/>
      <c r="HR11" s="413"/>
      <c r="HS11" s="413"/>
      <c r="HT11" s="413"/>
      <c r="HU11" s="413"/>
      <c r="HV11" s="413"/>
      <c r="HW11" s="413"/>
      <c r="HX11" s="413"/>
      <c r="HY11" s="413"/>
      <c r="HZ11" s="413"/>
      <c r="IA11" s="413"/>
      <c r="IB11" s="413"/>
      <c r="IC11" s="413"/>
      <c r="ID11" s="413"/>
      <c r="IE11" s="413"/>
      <c r="IF11" s="413"/>
      <c r="IG11" s="413"/>
      <c r="IH11" s="413"/>
      <c r="II11" s="413"/>
      <c r="IJ11" s="413"/>
      <c r="IK11" s="413"/>
      <c r="IL11" s="413"/>
      <c r="IM11" s="413"/>
      <c r="IN11" s="413"/>
      <c r="IO11" s="413"/>
      <c r="IP11" s="413"/>
      <c r="IQ11" s="413"/>
      <c r="IR11" s="413"/>
      <c r="IS11" s="413"/>
      <c r="IT11" s="413"/>
      <c r="IU11" s="413"/>
      <c r="IV11" s="413"/>
    </row>
    <row r="12" spans="1:256" s="136" customFormat="1" ht="101.25" customHeight="1">
      <c r="A12" s="541" t="s">
        <v>931</v>
      </c>
      <c r="B12" s="540"/>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c r="AY12" s="413"/>
      <c r="AZ12" s="413"/>
      <c r="BA12" s="413"/>
      <c r="BB12" s="413"/>
      <c r="BC12" s="413"/>
      <c r="BD12" s="413"/>
      <c r="BE12" s="413"/>
      <c r="BF12" s="413"/>
      <c r="BG12" s="413"/>
      <c r="BH12" s="413"/>
      <c r="BI12" s="413"/>
      <c r="BJ12" s="413"/>
      <c r="BK12" s="413"/>
      <c r="BL12" s="413"/>
      <c r="BM12" s="413"/>
      <c r="BN12" s="413"/>
      <c r="BO12" s="413"/>
      <c r="BP12" s="413"/>
      <c r="BQ12" s="413"/>
      <c r="BR12" s="413"/>
      <c r="BS12" s="413"/>
      <c r="BT12" s="413"/>
      <c r="BU12" s="413"/>
      <c r="BV12" s="413"/>
      <c r="BW12" s="413"/>
      <c r="BX12" s="413"/>
      <c r="BY12" s="413"/>
      <c r="BZ12" s="413"/>
      <c r="CA12" s="413"/>
      <c r="CB12" s="413"/>
      <c r="CC12" s="413"/>
      <c r="CD12" s="413"/>
      <c r="CE12" s="413"/>
      <c r="CF12" s="413"/>
      <c r="CG12" s="413"/>
      <c r="CH12" s="413"/>
      <c r="CI12" s="413"/>
      <c r="CJ12" s="413"/>
      <c r="CK12" s="413"/>
      <c r="CL12" s="413"/>
      <c r="CM12" s="413"/>
      <c r="CN12" s="413"/>
      <c r="CO12" s="413"/>
      <c r="CP12" s="413"/>
      <c r="CQ12" s="413"/>
      <c r="CR12" s="413"/>
      <c r="CS12" s="413"/>
      <c r="CT12" s="413"/>
      <c r="CU12" s="413"/>
      <c r="CV12" s="413"/>
      <c r="CW12" s="413"/>
      <c r="CX12" s="413"/>
      <c r="CY12" s="413"/>
      <c r="CZ12" s="413"/>
      <c r="DA12" s="413"/>
      <c r="DB12" s="413"/>
      <c r="DC12" s="413"/>
      <c r="DD12" s="413"/>
      <c r="DE12" s="413"/>
      <c r="DF12" s="413"/>
      <c r="DG12" s="413"/>
      <c r="DH12" s="413"/>
      <c r="DI12" s="413"/>
      <c r="DJ12" s="413"/>
      <c r="DK12" s="413"/>
      <c r="DL12" s="413"/>
      <c r="DM12" s="413"/>
      <c r="DN12" s="413"/>
      <c r="DO12" s="413"/>
      <c r="DP12" s="413"/>
      <c r="DQ12" s="413"/>
      <c r="DR12" s="413"/>
      <c r="DS12" s="413"/>
      <c r="DT12" s="413"/>
      <c r="DU12" s="413"/>
      <c r="DV12" s="413"/>
      <c r="DW12" s="413"/>
      <c r="DX12" s="413"/>
      <c r="DY12" s="413"/>
      <c r="DZ12" s="413"/>
      <c r="EA12" s="413"/>
      <c r="EB12" s="413"/>
      <c r="EC12" s="413"/>
      <c r="ED12" s="413"/>
      <c r="EE12" s="413"/>
      <c r="EF12" s="413"/>
      <c r="EG12" s="413"/>
      <c r="EH12" s="413"/>
      <c r="EI12" s="413"/>
      <c r="EJ12" s="413"/>
      <c r="EK12" s="413"/>
      <c r="EL12" s="413"/>
      <c r="EM12" s="413"/>
      <c r="EN12" s="413"/>
      <c r="EO12" s="413"/>
      <c r="EP12" s="413"/>
      <c r="EQ12" s="413"/>
      <c r="ER12" s="413"/>
      <c r="ES12" s="413"/>
      <c r="ET12" s="413"/>
      <c r="EU12" s="413"/>
      <c r="EV12" s="413"/>
      <c r="EW12" s="413"/>
      <c r="EX12" s="413"/>
      <c r="EY12" s="413"/>
      <c r="EZ12" s="413"/>
      <c r="FA12" s="413"/>
      <c r="FB12" s="413"/>
      <c r="FC12" s="413"/>
      <c r="FD12" s="413"/>
      <c r="FE12" s="413"/>
      <c r="FF12" s="413"/>
      <c r="FG12" s="413"/>
      <c r="FH12" s="413"/>
      <c r="FI12" s="413"/>
      <c r="FJ12" s="413"/>
      <c r="FK12" s="413"/>
      <c r="FL12" s="413"/>
      <c r="FM12" s="413"/>
      <c r="FN12" s="413"/>
      <c r="FO12" s="413"/>
      <c r="FP12" s="413"/>
      <c r="FQ12" s="413"/>
      <c r="FR12" s="413"/>
      <c r="FS12" s="413"/>
      <c r="FT12" s="413"/>
      <c r="FU12" s="413"/>
      <c r="FV12" s="413"/>
      <c r="FW12" s="413"/>
      <c r="FX12" s="413"/>
      <c r="FY12" s="413"/>
      <c r="FZ12" s="413"/>
      <c r="GA12" s="413"/>
      <c r="GB12" s="413"/>
      <c r="GC12" s="413"/>
      <c r="GD12" s="413"/>
      <c r="GE12" s="413"/>
      <c r="GF12" s="413"/>
      <c r="GG12" s="413"/>
      <c r="GH12" s="413"/>
      <c r="GI12" s="413"/>
      <c r="GJ12" s="413"/>
      <c r="GK12" s="413"/>
      <c r="GL12" s="413"/>
      <c r="GM12" s="413"/>
      <c r="GN12" s="413"/>
      <c r="GO12" s="413"/>
      <c r="GP12" s="413"/>
      <c r="GQ12" s="413"/>
      <c r="GR12" s="413"/>
      <c r="GS12" s="413"/>
      <c r="GT12" s="413"/>
      <c r="GU12" s="413"/>
      <c r="GV12" s="413"/>
      <c r="GW12" s="413"/>
      <c r="GX12" s="413"/>
      <c r="GY12" s="413"/>
      <c r="GZ12" s="413"/>
      <c r="HA12" s="413"/>
      <c r="HB12" s="413"/>
      <c r="HC12" s="413"/>
      <c r="HD12" s="413"/>
      <c r="HE12" s="413"/>
      <c r="HF12" s="413"/>
      <c r="HG12" s="413"/>
      <c r="HH12" s="413"/>
      <c r="HI12" s="413"/>
      <c r="HJ12" s="413"/>
      <c r="HK12" s="413"/>
      <c r="HL12" s="413"/>
      <c r="HM12" s="413"/>
      <c r="HN12" s="413"/>
      <c r="HO12" s="413"/>
      <c r="HP12" s="413"/>
      <c r="HQ12" s="413"/>
      <c r="HR12" s="413"/>
      <c r="HS12" s="413"/>
      <c r="HT12" s="413"/>
      <c r="HU12" s="413"/>
      <c r="HV12" s="413"/>
      <c r="HW12" s="413"/>
      <c r="HX12" s="413"/>
      <c r="HY12" s="413"/>
      <c r="HZ12" s="413"/>
      <c r="IA12" s="413"/>
      <c r="IB12" s="413"/>
      <c r="IC12" s="413"/>
      <c r="ID12" s="413"/>
      <c r="IE12" s="413"/>
      <c r="IF12" s="413"/>
      <c r="IG12" s="413"/>
      <c r="IH12" s="413"/>
      <c r="II12" s="413"/>
      <c r="IJ12" s="413"/>
      <c r="IK12" s="413"/>
      <c r="IL12" s="413"/>
      <c r="IM12" s="413"/>
      <c r="IN12" s="413"/>
      <c r="IO12" s="413"/>
      <c r="IP12" s="413"/>
      <c r="IQ12" s="413"/>
      <c r="IR12" s="413"/>
      <c r="IS12" s="413"/>
      <c r="IT12" s="413"/>
      <c r="IU12" s="413"/>
      <c r="IV12" s="413"/>
    </row>
    <row r="13" spans="1:256" s="136" customFormat="1" ht="20.25">
      <c r="A13" s="540"/>
      <c r="B13" s="540"/>
      <c r="C13" s="540"/>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40"/>
      <c r="AG13" s="540"/>
      <c r="AH13" s="540"/>
      <c r="AI13" s="540"/>
      <c r="AJ13" s="540"/>
      <c r="AK13" s="540"/>
      <c r="AL13" s="540"/>
      <c r="AM13" s="540"/>
      <c r="AN13" s="540"/>
      <c r="AO13" s="540"/>
      <c r="AP13" s="540"/>
      <c r="AQ13" s="540"/>
      <c r="AR13" s="540"/>
      <c r="AS13" s="540"/>
      <c r="AT13" s="540"/>
      <c r="AU13" s="540"/>
      <c r="AV13" s="540"/>
      <c r="AW13" s="540"/>
      <c r="AX13" s="540"/>
      <c r="AY13" s="540"/>
      <c r="AZ13" s="540"/>
      <c r="BA13" s="540"/>
      <c r="BB13" s="540"/>
      <c r="BC13" s="540"/>
      <c r="BD13" s="540"/>
      <c r="BE13" s="540"/>
      <c r="BF13" s="540"/>
      <c r="BG13" s="540"/>
      <c r="BH13" s="540"/>
      <c r="BI13" s="540"/>
      <c r="BJ13" s="540"/>
      <c r="BK13" s="540"/>
      <c r="BL13" s="540"/>
      <c r="BM13" s="540"/>
      <c r="BN13" s="540"/>
      <c r="BO13" s="540"/>
      <c r="BP13" s="540"/>
      <c r="BQ13" s="540"/>
      <c r="BR13" s="540"/>
      <c r="BS13" s="540"/>
      <c r="BT13" s="540"/>
      <c r="BU13" s="540"/>
      <c r="BV13" s="540"/>
      <c r="BW13" s="540"/>
      <c r="BX13" s="540"/>
      <c r="BY13" s="540"/>
      <c r="BZ13" s="540"/>
      <c r="CA13" s="540"/>
      <c r="CB13" s="540"/>
      <c r="CC13" s="540"/>
      <c r="CD13" s="540"/>
      <c r="CE13" s="540"/>
      <c r="CF13" s="540"/>
      <c r="CG13" s="540"/>
      <c r="CH13" s="540"/>
      <c r="CI13" s="540"/>
      <c r="CJ13" s="540"/>
      <c r="CK13" s="540"/>
      <c r="CL13" s="540"/>
      <c r="CM13" s="540"/>
      <c r="CN13" s="540"/>
      <c r="CO13" s="540"/>
      <c r="CP13" s="540"/>
      <c r="CQ13" s="540"/>
      <c r="CR13" s="540"/>
      <c r="CS13" s="540"/>
      <c r="CT13" s="540"/>
      <c r="CU13" s="540"/>
      <c r="CV13" s="540"/>
      <c r="CW13" s="540"/>
      <c r="CX13" s="540"/>
      <c r="CY13" s="540"/>
      <c r="CZ13" s="540"/>
      <c r="DA13" s="540"/>
      <c r="DB13" s="540"/>
      <c r="DC13" s="540"/>
      <c r="DD13" s="540"/>
      <c r="DE13" s="540"/>
      <c r="DF13" s="540"/>
      <c r="DG13" s="540"/>
      <c r="DH13" s="540"/>
      <c r="DI13" s="540"/>
      <c r="DJ13" s="540"/>
      <c r="DK13" s="540"/>
      <c r="DL13" s="540"/>
      <c r="DM13" s="540"/>
      <c r="DN13" s="540"/>
      <c r="DO13" s="540"/>
      <c r="DP13" s="540"/>
      <c r="DQ13" s="540"/>
      <c r="DR13" s="540"/>
      <c r="DS13" s="540"/>
      <c r="DT13" s="540"/>
      <c r="DU13" s="540"/>
      <c r="DV13" s="540"/>
      <c r="DW13" s="540"/>
      <c r="DX13" s="540"/>
      <c r="DY13" s="540"/>
      <c r="DZ13" s="540"/>
      <c r="EA13" s="540"/>
      <c r="EB13" s="540"/>
      <c r="EC13" s="540"/>
      <c r="ED13" s="540"/>
      <c r="EE13" s="540"/>
      <c r="EF13" s="540"/>
      <c r="EG13" s="540"/>
      <c r="EH13" s="540"/>
      <c r="EI13" s="540"/>
      <c r="EJ13" s="540"/>
      <c r="EK13" s="540"/>
      <c r="EL13" s="540"/>
      <c r="EM13" s="540"/>
      <c r="EN13" s="540"/>
      <c r="EO13" s="540"/>
      <c r="EP13" s="540"/>
      <c r="EQ13" s="540"/>
      <c r="ER13" s="540"/>
      <c r="ES13" s="540"/>
      <c r="ET13" s="540"/>
      <c r="EU13" s="540"/>
      <c r="EV13" s="540"/>
      <c r="EW13" s="540"/>
      <c r="EX13" s="540"/>
      <c r="EY13" s="540"/>
      <c r="EZ13" s="540"/>
      <c r="FA13" s="540"/>
      <c r="FB13" s="540"/>
      <c r="FC13" s="540"/>
      <c r="FD13" s="540"/>
      <c r="FE13" s="540"/>
      <c r="FF13" s="540"/>
      <c r="FG13" s="540"/>
      <c r="FH13" s="540"/>
      <c r="FI13" s="540"/>
      <c r="FJ13" s="540"/>
      <c r="FK13" s="540"/>
      <c r="FL13" s="540"/>
      <c r="FM13" s="540"/>
      <c r="FN13" s="540"/>
      <c r="FO13" s="540"/>
      <c r="FP13" s="540"/>
      <c r="FQ13" s="540"/>
      <c r="FR13" s="540"/>
      <c r="FS13" s="540"/>
      <c r="FT13" s="540"/>
      <c r="FU13" s="540"/>
      <c r="FV13" s="540"/>
      <c r="FW13" s="540"/>
      <c r="FX13" s="540"/>
      <c r="FY13" s="540"/>
      <c r="FZ13" s="540"/>
      <c r="GA13" s="540"/>
      <c r="GB13" s="540"/>
      <c r="GC13" s="540"/>
      <c r="GD13" s="540"/>
      <c r="GE13" s="540"/>
      <c r="GF13" s="540"/>
      <c r="GG13" s="540"/>
      <c r="GH13" s="540"/>
      <c r="GI13" s="540"/>
      <c r="GJ13" s="540"/>
      <c r="GK13" s="540"/>
      <c r="GL13" s="540"/>
      <c r="GM13" s="540"/>
      <c r="GN13" s="540"/>
      <c r="GO13" s="540"/>
      <c r="GP13" s="540"/>
      <c r="GQ13" s="540"/>
      <c r="GR13" s="540"/>
      <c r="GS13" s="540"/>
      <c r="GT13" s="540"/>
      <c r="GU13" s="540"/>
      <c r="GV13" s="540"/>
      <c r="GW13" s="540"/>
      <c r="GX13" s="540"/>
      <c r="GY13" s="540"/>
      <c r="GZ13" s="540"/>
      <c r="HA13" s="540"/>
      <c r="HB13" s="540"/>
      <c r="HC13" s="540"/>
      <c r="HD13" s="540"/>
      <c r="HE13" s="540"/>
      <c r="HF13" s="540"/>
      <c r="HG13" s="540"/>
      <c r="HH13" s="540"/>
      <c r="HI13" s="540"/>
      <c r="HJ13" s="540"/>
      <c r="HK13" s="540"/>
      <c r="HL13" s="540"/>
      <c r="HM13" s="540"/>
      <c r="HN13" s="540"/>
      <c r="HO13" s="540"/>
      <c r="HP13" s="540"/>
      <c r="HQ13" s="540"/>
      <c r="HR13" s="540"/>
      <c r="HS13" s="540"/>
      <c r="HT13" s="540"/>
      <c r="HU13" s="540"/>
      <c r="HV13" s="540"/>
      <c r="HW13" s="540"/>
      <c r="HX13" s="540"/>
      <c r="HY13" s="540"/>
      <c r="HZ13" s="540"/>
      <c r="IA13" s="540"/>
      <c r="IB13" s="540"/>
      <c r="IC13" s="540"/>
      <c r="ID13" s="540"/>
      <c r="IE13" s="540"/>
      <c r="IF13" s="540"/>
      <c r="IG13" s="540"/>
      <c r="IH13" s="540"/>
      <c r="II13" s="540"/>
      <c r="IJ13" s="540"/>
      <c r="IK13" s="540"/>
      <c r="IL13" s="540"/>
      <c r="IM13" s="540"/>
      <c r="IN13" s="540"/>
      <c r="IO13" s="540"/>
      <c r="IP13" s="540"/>
      <c r="IQ13" s="540"/>
      <c r="IR13" s="540"/>
      <c r="IS13" s="540"/>
      <c r="IT13" s="540"/>
      <c r="IU13" s="540"/>
      <c r="IV13" s="540"/>
    </row>
    <row r="14" spans="1:256" s="136" customFormat="1" ht="39.75" customHeight="1">
      <c r="A14" s="541" t="s">
        <v>536</v>
      </c>
      <c r="B14" s="540"/>
      <c r="C14" s="540"/>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540"/>
      <c r="AF14" s="540"/>
      <c r="AG14" s="540"/>
      <c r="AH14" s="540"/>
      <c r="AI14" s="540"/>
      <c r="AJ14" s="540"/>
      <c r="AK14" s="540"/>
      <c r="AL14" s="540"/>
      <c r="AM14" s="540"/>
      <c r="AN14" s="540"/>
      <c r="AO14" s="540"/>
      <c r="AP14" s="540"/>
      <c r="AQ14" s="540"/>
      <c r="AR14" s="540"/>
      <c r="AS14" s="540"/>
      <c r="AT14" s="540"/>
      <c r="AU14" s="540"/>
      <c r="AV14" s="540"/>
      <c r="AW14" s="540"/>
      <c r="AX14" s="540"/>
      <c r="AY14" s="540"/>
      <c r="AZ14" s="540"/>
      <c r="BA14" s="540"/>
      <c r="BB14" s="540"/>
      <c r="BC14" s="540"/>
      <c r="BD14" s="540"/>
      <c r="BE14" s="540"/>
      <c r="BF14" s="540"/>
      <c r="BG14" s="540"/>
      <c r="BH14" s="540"/>
      <c r="BI14" s="540"/>
      <c r="BJ14" s="540"/>
      <c r="BK14" s="540"/>
      <c r="BL14" s="540"/>
      <c r="BM14" s="540"/>
      <c r="BN14" s="540"/>
      <c r="BO14" s="540"/>
      <c r="BP14" s="540"/>
      <c r="BQ14" s="540"/>
      <c r="BR14" s="540"/>
      <c r="BS14" s="540"/>
      <c r="BT14" s="540"/>
      <c r="BU14" s="540"/>
      <c r="BV14" s="540"/>
      <c r="BW14" s="540"/>
      <c r="BX14" s="540"/>
      <c r="BY14" s="540"/>
      <c r="BZ14" s="540"/>
      <c r="CA14" s="540"/>
      <c r="CB14" s="540"/>
      <c r="CC14" s="540"/>
      <c r="CD14" s="540"/>
      <c r="CE14" s="540"/>
      <c r="CF14" s="540"/>
      <c r="CG14" s="540"/>
      <c r="CH14" s="540"/>
      <c r="CI14" s="540"/>
      <c r="CJ14" s="540"/>
      <c r="CK14" s="540"/>
      <c r="CL14" s="540"/>
      <c r="CM14" s="540"/>
      <c r="CN14" s="540"/>
      <c r="CO14" s="540"/>
      <c r="CP14" s="540"/>
      <c r="CQ14" s="540"/>
      <c r="CR14" s="540"/>
      <c r="CS14" s="540"/>
      <c r="CT14" s="540"/>
      <c r="CU14" s="540"/>
      <c r="CV14" s="540"/>
      <c r="CW14" s="540"/>
      <c r="CX14" s="540"/>
      <c r="CY14" s="540"/>
      <c r="CZ14" s="540"/>
      <c r="DA14" s="540"/>
      <c r="DB14" s="540"/>
      <c r="DC14" s="540"/>
      <c r="DD14" s="540"/>
      <c r="DE14" s="540"/>
      <c r="DF14" s="540"/>
      <c r="DG14" s="540"/>
      <c r="DH14" s="540"/>
      <c r="DI14" s="540"/>
      <c r="DJ14" s="540"/>
      <c r="DK14" s="540"/>
      <c r="DL14" s="540"/>
      <c r="DM14" s="540"/>
      <c r="DN14" s="540"/>
      <c r="DO14" s="540"/>
      <c r="DP14" s="540"/>
      <c r="DQ14" s="540"/>
      <c r="DR14" s="540"/>
      <c r="DS14" s="540"/>
      <c r="DT14" s="540"/>
      <c r="DU14" s="540"/>
      <c r="DV14" s="540"/>
      <c r="DW14" s="540"/>
      <c r="DX14" s="540"/>
      <c r="DY14" s="540"/>
      <c r="DZ14" s="540"/>
      <c r="EA14" s="540"/>
      <c r="EB14" s="540"/>
      <c r="EC14" s="540"/>
      <c r="ED14" s="540"/>
      <c r="EE14" s="540"/>
      <c r="EF14" s="540"/>
      <c r="EG14" s="540"/>
      <c r="EH14" s="540"/>
      <c r="EI14" s="540"/>
      <c r="EJ14" s="540"/>
      <c r="EK14" s="540"/>
      <c r="EL14" s="540"/>
      <c r="EM14" s="540"/>
      <c r="EN14" s="540"/>
      <c r="EO14" s="540"/>
      <c r="EP14" s="540"/>
      <c r="EQ14" s="540"/>
      <c r="ER14" s="540"/>
      <c r="ES14" s="540"/>
      <c r="ET14" s="540"/>
      <c r="EU14" s="540"/>
      <c r="EV14" s="540"/>
      <c r="EW14" s="540"/>
      <c r="EX14" s="540"/>
      <c r="EY14" s="540"/>
      <c r="EZ14" s="540"/>
      <c r="FA14" s="540"/>
      <c r="FB14" s="540"/>
      <c r="FC14" s="540"/>
      <c r="FD14" s="540"/>
      <c r="FE14" s="540"/>
      <c r="FF14" s="540"/>
      <c r="FG14" s="540"/>
      <c r="FH14" s="540"/>
      <c r="FI14" s="540"/>
      <c r="FJ14" s="540"/>
      <c r="FK14" s="540"/>
      <c r="FL14" s="540"/>
      <c r="FM14" s="540"/>
      <c r="FN14" s="540"/>
      <c r="FO14" s="540"/>
      <c r="FP14" s="540"/>
      <c r="FQ14" s="540"/>
      <c r="FR14" s="540"/>
      <c r="FS14" s="540"/>
      <c r="FT14" s="540"/>
      <c r="FU14" s="540"/>
      <c r="FV14" s="540"/>
      <c r="FW14" s="540"/>
      <c r="FX14" s="540"/>
      <c r="FY14" s="540"/>
      <c r="FZ14" s="540"/>
      <c r="GA14" s="540"/>
      <c r="GB14" s="540"/>
      <c r="GC14" s="540"/>
      <c r="GD14" s="540"/>
      <c r="GE14" s="540"/>
      <c r="GF14" s="540"/>
      <c r="GG14" s="540"/>
      <c r="GH14" s="540"/>
      <c r="GI14" s="540"/>
      <c r="GJ14" s="540"/>
      <c r="GK14" s="540"/>
      <c r="GL14" s="540"/>
      <c r="GM14" s="540"/>
      <c r="GN14" s="540"/>
      <c r="GO14" s="540"/>
      <c r="GP14" s="540"/>
      <c r="GQ14" s="540"/>
      <c r="GR14" s="540"/>
      <c r="GS14" s="540"/>
      <c r="GT14" s="540"/>
      <c r="GU14" s="540"/>
      <c r="GV14" s="540"/>
      <c r="GW14" s="540"/>
      <c r="GX14" s="540"/>
      <c r="GY14" s="540"/>
      <c r="GZ14" s="540"/>
      <c r="HA14" s="540"/>
      <c r="HB14" s="540"/>
      <c r="HC14" s="540"/>
      <c r="HD14" s="540"/>
      <c r="HE14" s="540"/>
      <c r="HF14" s="540"/>
      <c r="HG14" s="540"/>
      <c r="HH14" s="540"/>
      <c r="HI14" s="540"/>
      <c r="HJ14" s="540"/>
      <c r="HK14" s="540"/>
      <c r="HL14" s="540"/>
      <c r="HM14" s="540"/>
      <c r="HN14" s="540"/>
      <c r="HO14" s="540"/>
      <c r="HP14" s="540"/>
      <c r="HQ14" s="540"/>
      <c r="HR14" s="540"/>
      <c r="HS14" s="540"/>
      <c r="HT14" s="540"/>
      <c r="HU14" s="540"/>
      <c r="HV14" s="540"/>
      <c r="HW14" s="540"/>
      <c r="HX14" s="540"/>
      <c r="HY14" s="540"/>
      <c r="HZ14" s="540"/>
      <c r="IA14" s="540"/>
      <c r="IB14" s="540"/>
      <c r="IC14" s="540"/>
      <c r="ID14" s="540"/>
      <c r="IE14" s="540"/>
      <c r="IF14" s="540"/>
      <c r="IG14" s="540"/>
      <c r="IH14" s="540"/>
      <c r="II14" s="540"/>
      <c r="IJ14" s="540"/>
      <c r="IK14" s="540"/>
      <c r="IL14" s="540"/>
      <c r="IM14" s="540"/>
      <c r="IN14" s="540"/>
      <c r="IO14" s="540"/>
      <c r="IP14" s="540"/>
      <c r="IQ14" s="540"/>
      <c r="IR14" s="540"/>
      <c r="IS14" s="540"/>
      <c r="IT14" s="540"/>
      <c r="IU14" s="540"/>
      <c r="IV14" s="540"/>
    </row>
    <row r="15" spans="1:256" s="136" customFormat="1" ht="20.25">
      <c r="A15" s="540"/>
      <c r="B15" s="540"/>
      <c r="C15" s="540"/>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0"/>
      <c r="AM15" s="540"/>
      <c r="AN15" s="540"/>
      <c r="AO15" s="540"/>
      <c r="AP15" s="540"/>
      <c r="AQ15" s="540"/>
      <c r="AR15" s="540"/>
      <c r="AS15" s="540"/>
      <c r="AT15" s="540"/>
      <c r="AU15" s="540"/>
      <c r="AV15" s="540"/>
      <c r="AW15" s="540"/>
      <c r="AX15" s="540"/>
      <c r="AY15" s="540"/>
      <c r="AZ15" s="540"/>
      <c r="BA15" s="540"/>
      <c r="BB15" s="540"/>
      <c r="BC15" s="540"/>
      <c r="BD15" s="540"/>
      <c r="BE15" s="540"/>
      <c r="BF15" s="540"/>
      <c r="BG15" s="540"/>
      <c r="BH15" s="540"/>
      <c r="BI15" s="540"/>
      <c r="BJ15" s="540"/>
      <c r="BK15" s="540"/>
      <c r="BL15" s="540"/>
      <c r="BM15" s="540"/>
      <c r="BN15" s="540"/>
      <c r="BO15" s="540"/>
      <c r="BP15" s="540"/>
      <c r="BQ15" s="540"/>
      <c r="BR15" s="540"/>
      <c r="BS15" s="540"/>
      <c r="BT15" s="540"/>
      <c r="BU15" s="540"/>
      <c r="BV15" s="540"/>
      <c r="BW15" s="540"/>
      <c r="BX15" s="540"/>
      <c r="BY15" s="540"/>
      <c r="BZ15" s="540"/>
      <c r="CA15" s="540"/>
      <c r="CB15" s="540"/>
      <c r="CC15" s="540"/>
      <c r="CD15" s="540"/>
      <c r="CE15" s="540"/>
      <c r="CF15" s="540"/>
      <c r="CG15" s="540"/>
      <c r="CH15" s="540"/>
      <c r="CI15" s="540"/>
      <c r="CJ15" s="540"/>
      <c r="CK15" s="540"/>
      <c r="CL15" s="540"/>
      <c r="CM15" s="540"/>
      <c r="CN15" s="540"/>
      <c r="CO15" s="540"/>
      <c r="CP15" s="540"/>
      <c r="CQ15" s="540"/>
      <c r="CR15" s="540"/>
      <c r="CS15" s="540"/>
      <c r="CT15" s="540"/>
      <c r="CU15" s="540"/>
      <c r="CV15" s="540"/>
      <c r="CW15" s="540"/>
      <c r="CX15" s="540"/>
      <c r="CY15" s="540"/>
      <c r="CZ15" s="540"/>
      <c r="DA15" s="540"/>
      <c r="DB15" s="540"/>
      <c r="DC15" s="540"/>
      <c r="DD15" s="540"/>
      <c r="DE15" s="540"/>
      <c r="DF15" s="540"/>
      <c r="DG15" s="540"/>
      <c r="DH15" s="540"/>
      <c r="DI15" s="540"/>
      <c r="DJ15" s="540"/>
      <c r="DK15" s="540"/>
      <c r="DL15" s="540"/>
      <c r="DM15" s="540"/>
      <c r="DN15" s="540"/>
      <c r="DO15" s="540"/>
      <c r="DP15" s="540"/>
      <c r="DQ15" s="540"/>
      <c r="DR15" s="540"/>
      <c r="DS15" s="540"/>
      <c r="DT15" s="540"/>
      <c r="DU15" s="540"/>
      <c r="DV15" s="540"/>
      <c r="DW15" s="540"/>
      <c r="DX15" s="540"/>
      <c r="DY15" s="540"/>
      <c r="DZ15" s="540"/>
      <c r="EA15" s="540"/>
      <c r="EB15" s="540"/>
      <c r="EC15" s="540"/>
      <c r="ED15" s="540"/>
      <c r="EE15" s="540"/>
      <c r="EF15" s="540"/>
      <c r="EG15" s="540"/>
      <c r="EH15" s="540"/>
      <c r="EI15" s="540"/>
      <c r="EJ15" s="540"/>
      <c r="EK15" s="540"/>
      <c r="EL15" s="540"/>
      <c r="EM15" s="540"/>
      <c r="EN15" s="540"/>
      <c r="EO15" s="540"/>
      <c r="EP15" s="540"/>
      <c r="EQ15" s="540"/>
      <c r="ER15" s="540"/>
      <c r="ES15" s="540"/>
      <c r="ET15" s="540"/>
      <c r="EU15" s="540"/>
      <c r="EV15" s="540"/>
      <c r="EW15" s="540"/>
      <c r="EX15" s="540"/>
      <c r="EY15" s="540"/>
      <c r="EZ15" s="540"/>
      <c r="FA15" s="540"/>
      <c r="FB15" s="540"/>
      <c r="FC15" s="540"/>
      <c r="FD15" s="540"/>
      <c r="FE15" s="540"/>
      <c r="FF15" s="540"/>
      <c r="FG15" s="540"/>
      <c r="FH15" s="540"/>
      <c r="FI15" s="540"/>
      <c r="FJ15" s="540"/>
      <c r="FK15" s="540"/>
      <c r="FL15" s="540"/>
      <c r="FM15" s="540"/>
      <c r="FN15" s="540"/>
      <c r="FO15" s="540"/>
      <c r="FP15" s="540"/>
      <c r="FQ15" s="540"/>
      <c r="FR15" s="540"/>
      <c r="FS15" s="540"/>
      <c r="FT15" s="540"/>
      <c r="FU15" s="540"/>
      <c r="FV15" s="540"/>
      <c r="FW15" s="540"/>
      <c r="FX15" s="540"/>
      <c r="FY15" s="540"/>
      <c r="FZ15" s="540"/>
      <c r="GA15" s="540"/>
      <c r="GB15" s="540"/>
      <c r="GC15" s="540"/>
      <c r="GD15" s="540"/>
      <c r="GE15" s="540"/>
      <c r="GF15" s="540"/>
      <c r="GG15" s="540"/>
      <c r="GH15" s="540"/>
      <c r="GI15" s="540"/>
      <c r="GJ15" s="540"/>
      <c r="GK15" s="540"/>
      <c r="GL15" s="540"/>
      <c r="GM15" s="540"/>
      <c r="GN15" s="540"/>
      <c r="GO15" s="540"/>
      <c r="GP15" s="540"/>
      <c r="GQ15" s="540"/>
      <c r="GR15" s="540"/>
      <c r="GS15" s="540"/>
      <c r="GT15" s="540"/>
      <c r="GU15" s="540"/>
      <c r="GV15" s="540"/>
      <c r="GW15" s="540"/>
      <c r="GX15" s="540"/>
      <c r="GY15" s="540"/>
      <c r="GZ15" s="540"/>
      <c r="HA15" s="540"/>
      <c r="HB15" s="540"/>
      <c r="HC15" s="540"/>
      <c r="HD15" s="540"/>
      <c r="HE15" s="540"/>
      <c r="HF15" s="540"/>
      <c r="HG15" s="540"/>
      <c r="HH15" s="540"/>
      <c r="HI15" s="540"/>
      <c r="HJ15" s="540"/>
      <c r="HK15" s="540"/>
      <c r="HL15" s="540"/>
      <c r="HM15" s="540"/>
      <c r="HN15" s="540"/>
      <c r="HO15" s="540"/>
      <c r="HP15" s="540"/>
      <c r="HQ15" s="540"/>
      <c r="HR15" s="540"/>
      <c r="HS15" s="540"/>
      <c r="HT15" s="540"/>
      <c r="HU15" s="540"/>
      <c r="HV15" s="540"/>
      <c r="HW15" s="540"/>
      <c r="HX15" s="540"/>
      <c r="HY15" s="540"/>
      <c r="HZ15" s="540"/>
      <c r="IA15" s="540"/>
      <c r="IB15" s="540"/>
      <c r="IC15" s="540"/>
      <c r="ID15" s="540"/>
      <c r="IE15" s="540"/>
      <c r="IF15" s="540"/>
      <c r="IG15" s="540"/>
      <c r="IH15" s="540"/>
      <c r="II15" s="540"/>
      <c r="IJ15" s="540"/>
      <c r="IK15" s="540"/>
      <c r="IL15" s="540"/>
      <c r="IM15" s="540"/>
      <c r="IN15" s="540"/>
      <c r="IO15" s="540"/>
      <c r="IP15" s="540"/>
      <c r="IQ15" s="540"/>
      <c r="IR15" s="540"/>
      <c r="IS15" s="540"/>
      <c r="IT15" s="540"/>
      <c r="IU15" s="540"/>
      <c r="IV15" s="540"/>
    </row>
    <row r="16" spans="1:256" s="136" customFormat="1" ht="62.25" customHeight="1">
      <c r="A16" s="541" t="s">
        <v>863</v>
      </c>
      <c r="B16" s="540"/>
      <c r="C16" s="540"/>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540"/>
      <c r="AF16" s="540"/>
      <c r="AG16" s="540"/>
      <c r="AH16" s="540"/>
      <c r="AI16" s="540"/>
      <c r="AJ16" s="540"/>
      <c r="AK16" s="540"/>
      <c r="AL16" s="540"/>
      <c r="AM16" s="540"/>
      <c r="AN16" s="540"/>
      <c r="AO16" s="540"/>
      <c r="AP16" s="540"/>
      <c r="AQ16" s="540"/>
      <c r="AR16" s="540"/>
      <c r="AS16" s="540"/>
      <c r="AT16" s="540"/>
      <c r="AU16" s="540"/>
      <c r="AV16" s="540"/>
      <c r="AW16" s="540"/>
      <c r="AX16" s="540"/>
      <c r="AY16" s="540"/>
      <c r="AZ16" s="540"/>
      <c r="BA16" s="540"/>
      <c r="BB16" s="540"/>
      <c r="BC16" s="540"/>
      <c r="BD16" s="540"/>
      <c r="BE16" s="540"/>
      <c r="BF16" s="540"/>
      <c r="BG16" s="540"/>
      <c r="BH16" s="540"/>
      <c r="BI16" s="540"/>
      <c r="BJ16" s="540"/>
      <c r="BK16" s="540"/>
      <c r="BL16" s="540"/>
      <c r="BM16" s="540"/>
      <c r="BN16" s="540"/>
      <c r="BO16" s="540"/>
      <c r="BP16" s="540"/>
      <c r="BQ16" s="540"/>
      <c r="BR16" s="540"/>
      <c r="BS16" s="540"/>
      <c r="BT16" s="540"/>
      <c r="BU16" s="540"/>
      <c r="BV16" s="540"/>
      <c r="BW16" s="540"/>
      <c r="BX16" s="540"/>
      <c r="BY16" s="540"/>
      <c r="BZ16" s="540"/>
      <c r="CA16" s="540"/>
      <c r="CB16" s="540"/>
      <c r="CC16" s="540"/>
      <c r="CD16" s="540"/>
      <c r="CE16" s="540"/>
      <c r="CF16" s="540"/>
      <c r="CG16" s="540"/>
      <c r="CH16" s="540"/>
      <c r="CI16" s="540"/>
      <c r="CJ16" s="540"/>
      <c r="CK16" s="540"/>
      <c r="CL16" s="540"/>
      <c r="CM16" s="540"/>
      <c r="CN16" s="540"/>
      <c r="CO16" s="540"/>
      <c r="CP16" s="540"/>
      <c r="CQ16" s="540"/>
      <c r="CR16" s="540"/>
      <c r="CS16" s="540"/>
      <c r="CT16" s="540"/>
      <c r="CU16" s="540"/>
      <c r="CV16" s="540"/>
      <c r="CW16" s="540"/>
      <c r="CX16" s="540"/>
      <c r="CY16" s="540"/>
      <c r="CZ16" s="540"/>
      <c r="DA16" s="540"/>
      <c r="DB16" s="540"/>
      <c r="DC16" s="540"/>
      <c r="DD16" s="540"/>
      <c r="DE16" s="540"/>
      <c r="DF16" s="540"/>
      <c r="DG16" s="540"/>
      <c r="DH16" s="540"/>
      <c r="DI16" s="540"/>
      <c r="DJ16" s="540"/>
      <c r="DK16" s="540"/>
      <c r="DL16" s="540"/>
      <c r="DM16" s="540"/>
      <c r="DN16" s="540"/>
      <c r="DO16" s="540"/>
      <c r="DP16" s="540"/>
      <c r="DQ16" s="540"/>
      <c r="DR16" s="540"/>
      <c r="DS16" s="540"/>
      <c r="DT16" s="540"/>
      <c r="DU16" s="540"/>
      <c r="DV16" s="540"/>
      <c r="DW16" s="540"/>
      <c r="DX16" s="540"/>
      <c r="DY16" s="540"/>
      <c r="DZ16" s="540"/>
      <c r="EA16" s="540"/>
      <c r="EB16" s="540"/>
      <c r="EC16" s="540"/>
      <c r="ED16" s="540"/>
      <c r="EE16" s="540"/>
      <c r="EF16" s="540"/>
      <c r="EG16" s="540"/>
      <c r="EH16" s="540"/>
      <c r="EI16" s="540"/>
      <c r="EJ16" s="540"/>
      <c r="EK16" s="540"/>
      <c r="EL16" s="540"/>
      <c r="EM16" s="540"/>
      <c r="EN16" s="540"/>
      <c r="EO16" s="540"/>
      <c r="EP16" s="540"/>
      <c r="EQ16" s="540"/>
      <c r="ER16" s="540"/>
      <c r="ES16" s="540"/>
      <c r="ET16" s="540"/>
      <c r="EU16" s="540"/>
      <c r="EV16" s="540"/>
      <c r="EW16" s="540"/>
      <c r="EX16" s="540"/>
      <c r="EY16" s="540"/>
      <c r="EZ16" s="540"/>
      <c r="FA16" s="540"/>
      <c r="FB16" s="540"/>
      <c r="FC16" s="540"/>
      <c r="FD16" s="540"/>
      <c r="FE16" s="540"/>
      <c r="FF16" s="540"/>
      <c r="FG16" s="540"/>
      <c r="FH16" s="540"/>
      <c r="FI16" s="540"/>
      <c r="FJ16" s="540"/>
      <c r="FK16" s="540"/>
      <c r="FL16" s="540"/>
      <c r="FM16" s="540"/>
      <c r="FN16" s="540"/>
      <c r="FO16" s="540"/>
      <c r="FP16" s="540"/>
      <c r="FQ16" s="540"/>
      <c r="FR16" s="540"/>
      <c r="FS16" s="540"/>
      <c r="FT16" s="540"/>
      <c r="FU16" s="540"/>
      <c r="FV16" s="540"/>
      <c r="FW16" s="540"/>
      <c r="FX16" s="540"/>
      <c r="FY16" s="540"/>
      <c r="FZ16" s="540"/>
      <c r="GA16" s="540"/>
      <c r="GB16" s="540"/>
      <c r="GC16" s="540"/>
      <c r="GD16" s="540"/>
      <c r="GE16" s="540"/>
      <c r="GF16" s="540"/>
      <c r="GG16" s="540"/>
      <c r="GH16" s="540"/>
      <c r="GI16" s="540"/>
      <c r="GJ16" s="540"/>
      <c r="GK16" s="540"/>
      <c r="GL16" s="540"/>
      <c r="GM16" s="540"/>
      <c r="GN16" s="540"/>
      <c r="GO16" s="540"/>
      <c r="GP16" s="540"/>
      <c r="GQ16" s="540"/>
      <c r="GR16" s="540"/>
      <c r="GS16" s="540"/>
      <c r="GT16" s="540"/>
      <c r="GU16" s="540"/>
      <c r="GV16" s="540"/>
      <c r="GW16" s="540"/>
      <c r="GX16" s="540"/>
      <c r="GY16" s="540"/>
      <c r="GZ16" s="540"/>
      <c r="HA16" s="540"/>
      <c r="HB16" s="540"/>
      <c r="HC16" s="540"/>
      <c r="HD16" s="540"/>
      <c r="HE16" s="540"/>
      <c r="HF16" s="540"/>
      <c r="HG16" s="540"/>
      <c r="HH16" s="540"/>
      <c r="HI16" s="540"/>
      <c r="HJ16" s="540"/>
      <c r="HK16" s="540"/>
      <c r="HL16" s="540"/>
      <c r="HM16" s="540"/>
      <c r="HN16" s="540"/>
      <c r="HO16" s="540"/>
      <c r="HP16" s="540"/>
      <c r="HQ16" s="540"/>
      <c r="HR16" s="540"/>
      <c r="HS16" s="540"/>
      <c r="HT16" s="540"/>
      <c r="HU16" s="540"/>
      <c r="HV16" s="540"/>
      <c r="HW16" s="540"/>
      <c r="HX16" s="540"/>
      <c r="HY16" s="540"/>
      <c r="HZ16" s="540"/>
      <c r="IA16" s="540"/>
      <c r="IB16" s="540"/>
      <c r="IC16" s="540"/>
      <c r="ID16" s="540"/>
      <c r="IE16" s="540"/>
      <c r="IF16" s="540"/>
      <c r="IG16" s="540"/>
      <c r="IH16" s="540"/>
      <c r="II16" s="540"/>
      <c r="IJ16" s="540"/>
      <c r="IK16" s="540"/>
      <c r="IL16" s="540"/>
      <c r="IM16" s="540"/>
      <c r="IN16" s="540"/>
      <c r="IO16" s="540"/>
      <c r="IP16" s="540"/>
      <c r="IQ16" s="540"/>
      <c r="IR16" s="540"/>
      <c r="IS16" s="540"/>
      <c r="IT16" s="540"/>
      <c r="IU16" s="540"/>
      <c r="IV16" s="540"/>
    </row>
    <row r="17" spans="1:256" s="136" customFormat="1" ht="20.25">
      <c r="A17" s="540"/>
      <c r="B17" s="540"/>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540"/>
      <c r="AH17" s="540"/>
      <c r="AI17" s="540"/>
      <c r="AJ17" s="540"/>
      <c r="AK17" s="540"/>
      <c r="AL17" s="540"/>
      <c r="AM17" s="540"/>
      <c r="AN17" s="540"/>
      <c r="AO17" s="540"/>
      <c r="AP17" s="540"/>
      <c r="AQ17" s="540"/>
      <c r="AR17" s="540"/>
      <c r="AS17" s="540"/>
      <c r="AT17" s="540"/>
      <c r="AU17" s="540"/>
      <c r="AV17" s="540"/>
      <c r="AW17" s="540"/>
      <c r="AX17" s="540"/>
      <c r="AY17" s="540"/>
      <c r="AZ17" s="540"/>
      <c r="BA17" s="540"/>
      <c r="BB17" s="540"/>
      <c r="BC17" s="540"/>
      <c r="BD17" s="540"/>
      <c r="BE17" s="540"/>
      <c r="BF17" s="540"/>
      <c r="BG17" s="540"/>
      <c r="BH17" s="540"/>
      <c r="BI17" s="540"/>
      <c r="BJ17" s="540"/>
      <c r="BK17" s="540"/>
      <c r="BL17" s="540"/>
      <c r="BM17" s="540"/>
      <c r="BN17" s="540"/>
      <c r="BO17" s="540"/>
      <c r="BP17" s="540"/>
      <c r="BQ17" s="540"/>
      <c r="BR17" s="540"/>
      <c r="BS17" s="540"/>
      <c r="BT17" s="540"/>
      <c r="BU17" s="540"/>
      <c r="BV17" s="540"/>
      <c r="BW17" s="540"/>
      <c r="BX17" s="540"/>
      <c r="BY17" s="540"/>
      <c r="BZ17" s="540"/>
      <c r="CA17" s="540"/>
      <c r="CB17" s="540"/>
      <c r="CC17" s="540"/>
      <c r="CD17" s="540"/>
      <c r="CE17" s="540"/>
      <c r="CF17" s="540"/>
      <c r="CG17" s="540"/>
      <c r="CH17" s="540"/>
      <c r="CI17" s="540"/>
      <c r="CJ17" s="540"/>
      <c r="CK17" s="540"/>
      <c r="CL17" s="540"/>
      <c r="CM17" s="540"/>
      <c r="CN17" s="540"/>
      <c r="CO17" s="540"/>
      <c r="CP17" s="540"/>
      <c r="CQ17" s="540"/>
      <c r="CR17" s="540"/>
      <c r="CS17" s="540"/>
      <c r="CT17" s="540"/>
      <c r="CU17" s="540"/>
      <c r="CV17" s="540"/>
      <c r="CW17" s="540"/>
      <c r="CX17" s="540"/>
      <c r="CY17" s="540"/>
      <c r="CZ17" s="540"/>
      <c r="DA17" s="540"/>
      <c r="DB17" s="540"/>
      <c r="DC17" s="540"/>
      <c r="DD17" s="540"/>
      <c r="DE17" s="540"/>
      <c r="DF17" s="540"/>
      <c r="DG17" s="540"/>
      <c r="DH17" s="540"/>
      <c r="DI17" s="540"/>
      <c r="DJ17" s="540"/>
      <c r="DK17" s="540"/>
      <c r="DL17" s="540"/>
      <c r="DM17" s="540"/>
      <c r="DN17" s="540"/>
      <c r="DO17" s="540"/>
      <c r="DP17" s="540"/>
      <c r="DQ17" s="540"/>
      <c r="DR17" s="540"/>
      <c r="DS17" s="540"/>
      <c r="DT17" s="540"/>
      <c r="DU17" s="540"/>
      <c r="DV17" s="540"/>
      <c r="DW17" s="540"/>
      <c r="DX17" s="540"/>
      <c r="DY17" s="540"/>
      <c r="DZ17" s="540"/>
      <c r="EA17" s="540"/>
      <c r="EB17" s="540"/>
      <c r="EC17" s="540"/>
      <c r="ED17" s="540"/>
      <c r="EE17" s="540"/>
      <c r="EF17" s="540"/>
      <c r="EG17" s="540"/>
      <c r="EH17" s="540"/>
      <c r="EI17" s="540"/>
      <c r="EJ17" s="540"/>
      <c r="EK17" s="540"/>
      <c r="EL17" s="540"/>
      <c r="EM17" s="540"/>
      <c r="EN17" s="540"/>
      <c r="EO17" s="540"/>
      <c r="EP17" s="540"/>
      <c r="EQ17" s="540"/>
      <c r="ER17" s="540"/>
      <c r="ES17" s="540"/>
      <c r="ET17" s="540"/>
      <c r="EU17" s="540"/>
      <c r="EV17" s="540"/>
      <c r="EW17" s="540"/>
      <c r="EX17" s="540"/>
      <c r="EY17" s="540"/>
      <c r="EZ17" s="540"/>
      <c r="FA17" s="540"/>
      <c r="FB17" s="540"/>
      <c r="FC17" s="540"/>
      <c r="FD17" s="540"/>
      <c r="FE17" s="540"/>
      <c r="FF17" s="540"/>
      <c r="FG17" s="540"/>
      <c r="FH17" s="540"/>
      <c r="FI17" s="540"/>
      <c r="FJ17" s="540"/>
      <c r="FK17" s="540"/>
      <c r="FL17" s="540"/>
      <c r="FM17" s="540"/>
      <c r="FN17" s="540"/>
      <c r="FO17" s="540"/>
      <c r="FP17" s="540"/>
      <c r="FQ17" s="540"/>
      <c r="FR17" s="540"/>
      <c r="FS17" s="540"/>
      <c r="FT17" s="540"/>
      <c r="FU17" s="540"/>
      <c r="FV17" s="540"/>
      <c r="FW17" s="540"/>
      <c r="FX17" s="540"/>
      <c r="FY17" s="540"/>
      <c r="FZ17" s="540"/>
      <c r="GA17" s="540"/>
      <c r="GB17" s="540"/>
      <c r="GC17" s="540"/>
      <c r="GD17" s="540"/>
      <c r="GE17" s="540"/>
      <c r="GF17" s="540"/>
      <c r="GG17" s="540"/>
      <c r="GH17" s="540"/>
      <c r="GI17" s="540"/>
      <c r="GJ17" s="540"/>
      <c r="GK17" s="540"/>
      <c r="GL17" s="540"/>
      <c r="GM17" s="540"/>
      <c r="GN17" s="540"/>
      <c r="GO17" s="540"/>
      <c r="GP17" s="540"/>
      <c r="GQ17" s="540"/>
      <c r="GR17" s="540"/>
      <c r="GS17" s="540"/>
      <c r="GT17" s="540"/>
      <c r="GU17" s="540"/>
      <c r="GV17" s="540"/>
      <c r="GW17" s="540"/>
      <c r="GX17" s="540"/>
      <c r="GY17" s="540"/>
      <c r="GZ17" s="540"/>
      <c r="HA17" s="540"/>
      <c r="HB17" s="540"/>
      <c r="HC17" s="540"/>
      <c r="HD17" s="540"/>
      <c r="HE17" s="540"/>
      <c r="HF17" s="540"/>
      <c r="HG17" s="540"/>
      <c r="HH17" s="540"/>
      <c r="HI17" s="540"/>
      <c r="HJ17" s="540"/>
      <c r="HK17" s="540"/>
      <c r="HL17" s="540"/>
      <c r="HM17" s="540"/>
      <c r="HN17" s="540"/>
      <c r="HO17" s="540"/>
      <c r="HP17" s="540"/>
      <c r="HQ17" s="540"/>
      <c r="HR17" s="540"/>
      <c r="HS17" s="540"/>
      <c r="HT17" s="540"/>
      <c r="HU17" s="540"/>
      <c r="HV17" s="540"/>
      <c r="HW17" s="540"/>
      <c r="HX17" s="540"/>
      <c r="HY17" s="540"/>
      <c r="HZ17" s="540"/>
      <c r="IA17" s="540"/>
      <c r="IB17" s="540"/>
      <c r="IC17" s="540"/>
      <c r="ID17" s="540"/>
      <c r="IE17" s="540"/>
      <c r="IF17" s="540"/>
      <c r="IG17" s="540"/>
      <c r="IH17" s="540"/>
      <c r="II17" s="540"/>
      <c r="IJ17" s="540"/>
      <c r="IK17" s="540"/>
      <c r="IL17" s="540"/>
      <c r="IM17" s="540"/>
      <c r="IN17" s="540"/>
      <c r="IO17" s="540"/>
      <c r="IP17" s="540"/>
      <c r="IQ17" s="540"/>
      <c r="IR17" s="540"/>
      <c r="IS17" s="540"/>
      <c r="IT17" s="540"/>
      <c r="IU17" s="540"/>
      <c r="IV17" s="540"/>
    </row>
    <row r="18" spans="1:256" s="136" customFormat="1" ht="39.75" customHeight="1">
      <c r="A18" s="541" t="s">
        <v>537</v>
      </c>
      <c r="B18" s="540"/>
      <c r="C18" s="540"/>
      <c r="D18" s="540"/>
      <c r="E18" s="540"/>
      <c r="F18" s="540"/>
      <c r="G18" s="540"/>
      <c r="H18" s="540"/>
      <c r="I18" s="540"/>
      <c r="J18" s="540"/>
      <c r="K18" s="540"/>
      <c r="L18" s="540"/>
      <c r="M18" s="540"/>
      <c r="N18" s="540"/>
      <c r="O18" s="540"/>
      <c r="P18" s="540"/>
      <c r="Q18" s="540"/>
      <c r="R18" s="540"/>
      <c r="S18" s="540"/>
      <c r="T18" s="540"/>
      <c r="U18" s="540"/>
      <c r="V18" s="540"/>
      <c r="W18" s="540"/>
      <c r="X18" s="540"/>
      <c r="Y18" s="540"/>
      <c r="Z18" s="540"/>
      <c r="AA18" s="540"/>
      <c r="AB18" s="540"/>
      <c r="AC18" s="540"/>
      <c r="AD18" s="540"/>
      <c r="AE18" s="540"/>
      <c r="AF18" s="540"/>
      <c r="AG18" s="540"/>
      <c r="AH18" s="540"/>
      <c r="AI18" s="540"/>
      <c r="AJ18" s="540"/>
      <c r="AK18" s="540"/>
      <c r="AL18" s="540"/>
      <c r="AM18" s="540"/>
      <c r="AN18" s="540"/>
      <c r="AO18" s="540"/>
      <c r="AP18" s="540"/>
      <c r="AQ18" s="540"/>
      <c r="AR18" s="540"/>
      <c r="AS18" s="540"/>
      <c r="AT18" s="540"/>
      <c r="AU18" s="540"/>
      <c r="AV18" s="540"/>
      <c r="AW18" s="540"/>
      <c r="AX18" s="540"/>
      <c r="AY18" s="540"/>
      <c r="AZ18" s="540"/>
      <c r="BA18" s="540"/>
      <c r="BB18" s="540"/>
      <c r="BC18" s="540"/>
      <c r="BD18" s="540"/>
      <c r="BE18" s="540"/>
      <c r="BF18" s="540"/>
      <c r="BG18" s="540"/>
      <c r="BH18" s="540"/>
      <c r="BI18" s="540"/>
      <c r="BJ18" s="540"/>
      <c r="BK18" s="540"/>
      <c r="BL18" s="540"/>
      <c r="BM18" s="540"/>
      <c r="BN18" s="540"/>
      <c r="BO18" s="540"/>
      <c r="BP18" s="540"/>
      <c r="BQ18" s="540"/>
      <c r="BR18" s="540"/>
      <c r="BS18" s="540"/>
      <c r="BT18" s="540"/>
      <c r="BU18" s="540"/>
      <c r="BV18" s="540"/>
      <c r="BW18" s="540"/>
      <c r="BX18" s="540"/>
      <c r="BY18" s="540"/>
      <c r="BZ18" s="540"/>
      <c r="CA18" s="540"/>
      <c r="CB18" s="540"/>
      <c r="CC18" s="540"/>
      <c r="CD18" s="540"/>
      <c r="CE18" s="540"/>
      <c r="CF18" s="540"/>
      <c r="CG18" s="540"/>
      <c r="CH18" s="540"/>
      <c r="CI18" s="540"/>
      <c r="CJ18" s="540"/>
      <c r="CK18" s="540"/>
      <c r="CL18" s="540"/>
      <c r="CM18" s="540"/>
      <c r="CN18" s="540"/>
      <c r="CO18" s="540"/>
      <c r="CP18" s="540"/>
      <c r="CQ18" s="540"/>
      <c r="CR18" s="540"/>
      <c r="CS18" s="540"/>
      <c r="CT18" s="540"/>
      <c r="CU18" s="540"/>
      <c r="CV18" s="540"/>
      <c r="CW18" s="540"/>
      <c r="CX18" s="540"/>
      <c r="CY18" s="540"/>
      <c r="CZ18" s="540"/>
      <c r="DA18" s="540"/>
      <c r="DB18" s="540"/>
      <c r="DC18" s="540"/>
      <c r="DD18" s="540"/>
      <c r="DE18" s="540"/>
      <c r="DF18" s="540"/>
      <c r="DG18" s="540"/>
      <c r="DH18" s="540"/>
      <c r="DI18" s="540"/>
      <c r="DJ18" s="540"/>
      <c r="DK18" s="540"/>
      <c r="DL18" s="540"/>
      <c r="DM18" s="540"/>
      <c r="DN18" s="540"/>
      <c r="DO18" s="540"/>
      <c r="DP18" s="540"/>
      <c r="DQ18" s="540"/>
      <c r="DR18" s="540"/>
      <c r="DS18" s="540"/>
      <c r="DT18" s="540"/>
      <c r="DU18" s="540"/>
      <c r="DV18" s="540"/>
      <c r="DW18" s="540"/>
      <c r="DX18" s="540"/>
      <c r="DY18" s="540"/>
      <c r="DZ18" s="540"/>
      <c r="EA18" s="540"/>
      <c r="EB18" s="540"/>
      <c r="EC18" s="540"/>
      <c r="ED18" s="540"/>
      <c r="EE18" s="540"/>
      <c r="EF18" s="540"/>
      <c r="EG18" s="540"/>
      <c r="EH18" s="540"/>
      <c r="EI18" s="540"/>
      <c r="EJ18" s="540"/>
      <c r="EK18" s="540"/>
      <c r="EL18" s="540"/>
      <c r="EM18" s="540"/>
      <c r="EN18" s="540"/>
      <c r="EO18" s="540"/>
      <c r="EP18" s="540"/>
      <c r="EQ18" s="540"/>
      <c r="ER18" s="540"/>
      <c r="ES18" s="540"/>
      <c r="ET18" s="540"/>
      <c r="EU18" s="540"/>
      <c r="EV18" s="540"/>
      <c r="EW18" s="540"/>
      <c r="EX18" s="540"/>
      <c r="EY18" s="540"/>
      <c r="EZ18" s="540"/>
      <c r="FA18" s="540"/>
      <c r="FB18" s="540"/>
      <c r="FC18" s="540"/>
      <c r="FD18" s="540"/>
      <c r="FE18" s="540"/>
      <c r="FF18" s="540"/>
      <c r="FG18" s="540"/>
      <c r="FH18" s="540"/>
      <c r="FI18" s="540"/>
      <c r="FJ18" s="540"/>
      <c r="FK18" s="540"/>
      <c r="FL18" s="540"/>
      <c r="FM18" s="540"/>
      <c r="FN18" s="540"/>
      <c r="FO18" s="540"/>
      <c r="FP18" s="540"/>
      <c r="FQ18" s="540"/>
      <c r="FR18" s="540"/>
      <c r="FS18" s="540"/>
      <c r="FT18" s="540"/>
      <c r="FU18" s="540"/>
      <c r="FV18" s="540"/>
      <c r="FW18" s="540"/>
      <c r="FX18" s="540"/>
      <c r="FY18" s="540"/>
      <c r="FZ18" s="540"/>
      <c r="GA18" s="540"/>
      <c r="GB18" s="540"/>
      <c r="GC18" s="540"/>
      <c r="GD18" s="540"/>
      <c r="GE18" s="540"/>
      <c r="GF18" s="540"/>
      <c r="GG18" s="540"/>
      <c r="GH18" s="540"/>
      <c r="GI18" s="540"/>
      <c r="GJ18" s="540"/>
      <c r="GK18" s="540"/>
      <c r="GL18" s="540"/>
      <c r="GM18" s="540"/>
      <c r="GN18" s="540"/>
      <c r="GO18" s="540"/>
      <c r="GP18" s="540"/>
      <c r="GQ18" s="540"/>
      <c r="GR18" s="540"/>
      <c r="GS18" s="540"/>
      <c r="GT18" s="540"/>
      <c r="GU18" s="540"/>
      <c r="GV18" s="540"/>
      <c r="GW18" s="540"/>
      <c r="GX18" s="540"/>
      <c r="GY18" s="540"/>
      <c r="GZ18" s="540"/>
      <c r="HA18" s="540"/>
      <c r="HB18" s="540"/>
      <c r="HC18" s="540"/>
      <c r="HD18" s="540"/>
      <c r="HE18" s="540"/>
      <c r="HF18" s="540"/>
      <c r="HG18" s="540"/>
      <c r="HH18" s="540"/>
      <c r="HI18" s="540"/>
      <c r="HJ18" s="540"/>
      <c r="HK18" s="540"/>
      <c r="HL18" s="540"/>
      <c r="HM18" s="540"/>
      <c r="HN18" s="540"/>
      <c r="HO18" s="540"/>
      <c r="HP18" s="540"/>
      <c r="HQ18" s="540"/>
      <c r="HR18" s="540"/>
      <c r="HS18" s="540"/>
      <c r="HT18" s="540"/>
      <c r="HU18" s="540"/>
      <c r="HV18" s="540"/>
      <c r="HW18" s="540"/>
      <c r="HX18" s="540"/>
      <c r="HY18" s="540"/>
      <c r="HZ18" s="540"/>
      <c r="IA18" s="540"/>
      <c r="IB18" s="540"/>
      <c r="IC18" s="540"/>
      <c r="ID18" s="540"/>
      <c r="IE18" s="540"/>
      <c r="IF18" s="540"/>
      <c r="IG18" s="540"/>
      <c r="IH18" s="540"/>
      <c r="II18" s="540"/>
      <c r="IJ18" s="540"/>
      <c r="IK18" s="540"/>
      <c r="IL18" s="540"/>
      <c r="IM18" s="540"/>
      <c r="IN18" s="540"/>
      <c r="IO18" s="540"/>
      <c r="IP18" s="540"/>
      <c r="IQ18" s="540"/>
      <c r="IR18" s="540"/>
      <c r="IS18" s="540"/>
      <c r="IT18" s="540"/>
      <c r="IU18" s="540"/>
      <c r="IV18" s="540"/>
    </row>
    <row r="19" spans="1:256" s="136" customFormat="1" ht="20.25">
      <c r="A19" s="540"/>
      <c r="B19" s="540"/>
      <c r="C19" s="540"/>
      <c r="D19" s="540"/>
      <c r="E19" s="540"/>
      <c r="F19" s="540"/>
      <c r="G19" s="540"/>
      <c r="H19" s="540"/>
      <c r="I19" s="540"/>
      <c r="J19" s="540"/>
      <c r="K19" s="540"/>
      <c r="L19" s="540"/>
      <c r="M19" s="540"/>
      <c r="N19" s="540"/>
      <c r="O19" s="540"/>
      <c r="P19" s="540"/>
      <c r="Q19" s="540"/>
      <c r="R19" s="540"/>
      <c r="S19" s="540"/>
      <c r="T19" s="540"/>
      <c r="U19" s="540"/>
      <c r="V19" s="540"/>
      <c r="W19" s="540"/>
      <c r="X19" s="540"/>
      <c r="Y19" s="540"/>
      <c r="Z19" s="540"/>
      <c r="AA19" s="540"/>
      <c r="AB19" s="540"/>
      <c r="AC19" s="540"/>
      <c r="AD19" s="540"/>
      <c r="AE19" s="540"/>
      <c r="AF19" s="540"/>
      <c r="AG19" s="540"/>
      <c r="AH19" s="540"/>
      <c r="AI19" s="540"/>
      <c r="AJ19" s="540"/>
      <c r="AK19" s="540"/>
      <c r="AL19" s="540"/>
      <c r="AM19" s="540"/>
      <c r="AN19" s="540"/>
      <c r="AO19" s="540"/>
      <c r="AP19" s="540"/>
      <c r="AQ19" s="540"/>
      <c r="AR19" s="540"/>
      <c r="AS19" s="540"/>
      <c r="AT19" s="540"/>
      <c r="AU19" s="540"/>
      <c r="AV19" s="540"/>
      <c r="AW19" s="540"/>
      <c r="AX19" s="540"/>
      <c r="AY19" s="540"/>
      <c r="AZ19" s="540"/>
      <c r="BA19" s="540"/>
      <c r="BB19" s="540"/>
      <c r="BC19" s="540"/>
      <c r="BD19" s="540"/>
      <c r="BE19" s="540"/>
      <c r="BF19" s="540"/>
      <c r="BG19" s="540"/>
      <c r="BH19" s="540"/>
      <c r="BI19" s="540"/>
      <c r="BJ19" s="540"/>
      <c r="BK19" s="540"/>
      <c r="BL19" s="540"/>
      <c r="BM19" s="540"/>
      <c r="BN19" s="540"/>
      <c r="BO19" s="540"/>
      <c r="BP19" s="540"/>
      <c r="BQ19" s="540"/>
      <c r="BR19" s="540"/>
      <c r="BS19" s="540"/>
      <c r="BT19" s="540"/>
      <c r="BU19" s="540"/>
      <c r="BV19" s="540"/>
      <c r="BW19" s="540"/>
      <c r="BX19" s="540"/>
      <c r="BY19" s="540"/>
      <c r="BZ19" s="540"/>
      <c r="CA19" s="540"/>
      <c r="CB19" s="540"/>
      <c r="CC19" s="540"/>
      <c r="CD19" s="540"/>
      <c r="CE19" s="540"/>
      <c r="CF19" s="540"/>
      <c r="CG19" s="540"/>
      <c r="CH19" s="540"/>
      <c r="CI19" s="540"/>
      <c r="CJ19" s="540"/>
      <c r="CK19" s="540"/>
      <c r="CL19" s="540"/>
      <c r="CM19" s="540"/>
      <c r="CN19" s="540"/>
      <c r="CO19" s="540"/>
      <c r="CP19" s="540"/>
      <c r="CQ19" s="540"/>
      <c r="CR19" s="540"/>
      <c r="CS19" s="540"/>
      <c r="CT19" s="540"/>
      <c r="CU19" s="540"/>
      <c r="CV19" s="540"/>
      <c r="CW19" s="540"/>
      <c r="CX19" s="540"/>
      <c r="CY19" s="540"/>
      <c r="CZ19" s="540"/>
      <c r="DA19" s="540"/>
      <c r="DB19" s="540"/>
      <c r="DC19" s="540"/>
      <c r="DD19" s="540"/>
      <c r="DE19" s="540"/>
      <c r="DF19" s="540"/>
      <c r="DG19" s="540"/>
      <c r="DH19" s="540"/>
      <c r="DI19" s="540"/>
      <c r="DJ19" s="540"/>
      <c r="DK19" s="540"/>
      <c r="DL19" s="540"/>
      <c r="DM19" s="540"/>
      <c r="DN19" s="540"/>
      <c r="DO19" s="540"/>
      <c r="DP19" s="540"/>
      <c r="DQ19" s="540"/>
      <c r="DR19" s="540"/>
      <c r="DS19" s="540"/>
      <c r="DT19" s="540"/>
      <c r="DU19" s="540"/>
      <c r="DV19" s="540"/>
      <c r="DW19" s="540"/>
      <c r="DX19" s="540"/>
      <c r="DY19" s="540"/>
      <c r="DZ19" s="540"/>
      <c r="EA19" s="540"/>
      <c r="EB19" s="540"/>
      <c r="EC19" s="540"/>
      <c r="ED19" s="540"/>
      <c r="EE19" s="540"/>
      <c r="EF19" s="540"/>
      <c r="EG19" s="540"/>
      <c r="EH19" s="540"/>
      <c r="EI19" s="540"/>
      <c r="EJ19" s="540"/>
      <c r="EK19" s="540"/>
      <c r="EL19" s="540"/>
      <c r="EM19" s="540"/>
      <c r="EN19" s="540"/>
      <c r="EO19" s="540"/>
      <c r="EP19" s="540"/>
      <c r="EQ19" s="540"/>
      <c r="ER19" s="540"/>
      <c r="ES19" s="540"/>
      <c r="ET19" s="540"/>
      <c r="EU19" s="540"/>
      <c r="EV19" s="540"/>
      <c r="EW19" s="540"/>
      <c r="EX19" s="540"/>
      <c r="EY19" s="540"/>
      <c r="EZ19" s="540"/>
      <c r="FA19" s="540"/>
      <c r="FB19" s="540"/>
      <c r="FC19" s="540"/>
      <c r="FD19" s="540"/>
      <c r="FE19" s="540"/>
      <c r="FF19" s="540"/>
      <c r="FG19" s="540"/>
      <c r="FH19" s="540"/>
      <c r="FI19" s="540"/>
      <c r="FJ19" s="540"/>
      <c r="FK19" s="540"/>
      <c r="FL19" s="540"/>
      <c r="FM19" s="540"/>
      <c r="FN19" s="540"/>
      <c r="FO19" s="540"/>
      <c r="FP19" s="540"/>
      <c r="FQ19" s="540"/>
      <c r="FR19" s="540"/>
      <c r="FS19" s="540"/>
      <c r="FT19" s="540"/>
      <c r="FU19" s="540"/>
      <c r="FV19" s="540"/>
      <c r="FW19" s="540"/>
      <c r="FX19" s="540"/>
      <c r="FY19" s="540"/>
      <c r="FZ19" s="540"/>
      <c r="GA19" s="540"/>
      <c r="GB19" s="540"/>
      <c r="GC19" s="540"/>
      <c r="GD19" s="540"/>
      <c r="GE19" s="540"/>
      <c r="GF19" s="540"/>
      <c r="GG19" s="540"/>
      <c r="GH19" s="540"/>
      <c r="GI19" s="540"/>
      <c r="GJ19" s="540"/>
      <c r="GK19" s="540"/>
      <c r="GL19" s="540"/>
      <c r="GM19" s="540"/>
      <c r="GN19" s="540"/>
      <c r="GO19" s="540"/>
      <c r="GP19" s="540"/>
      <c r="GQ19" s="540"/>
      <c r="GR19" s="540"/>
      <c r="GS19" s="540"/>
      <c r="GT19" s="540"/>
      <c r="GU19" s="540"/>
      <c r="GV19" s="540"/>
      <c r="GW19" s="540"/>
      <c r="GX19" s="540"/>
      <c r="GY19" s="540"/>
      <c r="GZ19" s="540"/>
      <c r="HA19" s="540"/>
      <c r="HB19" s="540"/>
      <c r="HC19" s="540"/>
      <c r="HD19" s="540"/>
      <c r="HE19" s="540"/>
      <c r="HF19" s="540"/>
      <c r="HG19" s="540"/>
      <c r="HH19" s="540"/>
      <c r="HI19" s="540"/>
      <c r="HJ19" s="540"/>
      <c r="HK19" s="540"/>
      <c r="HL19" s="540"/>
      <c r="HM19" s="540"/>
      <c r="HN19" s="540"/>
      <c r="HO19" s="540"/>
      <c r="HP19" s="540"/>
      <c r="HQ19" s="540"/>
      <c r="HR19" s="540"/>
      <c r="HS19" s="540"/>
      <c r="HT19" s="540"/>
      <c r="HU19" s="540"/>
      <c r="HV19" s="540"/>
      <c r="HW19" s="540"/>
      <c r="HX19" s="540"/>
      <c r="HY19" s="540"/>
      <c r="HZ19" s="540"/>
      <c r="IA19" s="540"/>
      <c r="IB19" s="540"/>
      <c r="IC19" s="540"/>
      <c r="ID19" s="540"/>
      <c r="IE19" s="540"/>
      <c r="IF19" s="540"/>
      <c r="IG19" s="540"/>
      <c r="IH19" s="540"/>
      <c r="II19" s="540"/>
      <c r="IJ19" s="540"/>
      <c r="IK19" s="540"/>
      <c r="IL19" s="540"/>
      <c r="IM19" s="540"/>
      <c r="IN19" s="540"/>
      <c r="IO19" s="540"/>
      <c r="IP19" s="540"/>
      <c r="IQ19" s="540"/>
      <c r="IR19" s="540"/>
      <c r="IS19" s="540"/>
      <c r="IT19" s="540"/>
      <c r="IU19" s="540"/>
      <c r="IV19" s="540"/>
    </row>
    <row r="20" spans="1:256" s="136" customFormat="1" ht="42" customHeight="1">
      <c r="A20" s="541" t="s">
        <v>53</v>
      </c>
      <c r="B20" s="540"/>
      <c r="C20" s="540"/>
      <c r="D20" s="540"/>
      <c r="E20" s="540"/>
      <c r="F20" s="540"/>
      <c r="G20" s="540"/>
      <c r="H20" s="540"/>
      <c r="I20" s="540"/>
      <c r="J20" s="540"/>
      <c r="K20" s="540"/>
      <c r="L20" s="540"/>
      <c r="M20" s="540"/>
      <c r="N20" s="540"/>
      <c r="O20" s="540"/>
      <c r="P20" s="540"/>
      <c r="Q20" s="540"/>
      <c r="R20" s="540"/>
      <c r="S20" s="540"/>
      <c r="T20" s="540"/>
      <c r="U20" s="540"/>
      <c r="V20" s="540"/>
      <c r="W20" s="540"/>
      <c r="X20" s="540"/>
      <c r="Y20" s="540"/>
      <c r="Z20" s="540"/>
      <c r="AA20" s="540"/>
      <c r="AB20" s="540"/>
      <c r="AC20" s="540"/>
      <c r="AD20" s="540"/>
      <c r="AE20" s="540"/>
      <c r="AF20" s="540"/>
      <c r="AG20" s="540"/>
      <c r="AH20" s="540"/>
      <c r="AI20" s="540"/>
      <c r="AJ20" s="540"/>
      <c r="AK20" s="540"/>
      <c r="AL20" s="540"/>
      <c r="AM20" s="540"/>
      <c r="AN20" s="540"/>
      <c r="AO20" s="540"/>
      <c r="AP20" s="540"/>
      <c r="AQ20" s="540"/>
      <c r="AR20" s="540"/>
      <c r="AS20" s="540"/>
      <c r="AT20" s="540"/>
      <c r="AU20" s="540"/>
      <c r="AV20" s="540"/>
      <c r="AW20" s="540"/>
      <c r="AX20" s="540"/>
      <c r="AY20" s="540"/>
      <c r="AZ20" s="540"/>
      <c r="BA20" s="540"/>
      <c r="BB20" s="540"/>
      <c r="BC20" s="540"/>
      <c r="BD20" s="540"/>
      <c r="BE20" s="540"/>
      <c r="BF20" s="540"/>
      <c r="BG20" s="540"/>
      <c r="BH20" s="540"/>
      <c r="BI20" s="540"/>
      <c r="BJ20" s="540"/>
      <c r="BK20" s="540"/>
      <c r="BL20" s="540"/>
      <c r="BM20" s="540"/>
      <c r="BN20" s="540"/>
      <c r="BO20" s="540"/>
      <c r="BP20" s="540"/>
      <c r="BQ20" s="540"/>
      <c r="BR20" s="540"/>
      <c r="BS20" s="540"/>
      <c r="BT20" s="540"/>
      <c r="BU20" s="540"/>
      <c r="BV20" s="540"/>
      <c r="BW20" s="540"/>
      <c r="BX20" s="540"/>
      <c r="BY20" s="540"/>
      <c r="BZ20" s="540"/>
      <c r="CA20" s="540"/>
      <c r="CB20" s="540"/>
      <c r="CC20" s="540"/>
      <c r="CD20" s="540"/>
      <c r="CE20" s="540"/>
      <c r="CF20" s="540"/>
      <c r="CG20" s="540"/>
      <c r="CH20" s="540"/>
      <c r="CI20" s="540"/>
      <c r="CJ20" s="540"/>
      <c r="CK20" s="540"/>
      <c r="CL20" s="540"/>
      <c r="CM20" s="540"/>
      <c r="CN20" s="540"/>
      <c r="CO20" s="540"/>
      <c r="CP20" s="540"/>
      <c r="CQ20" s="540"/>
      <c r="CR20" s="540"/>
      <c r="CS20" s="540"/>
      <c r="CT20" s="540"/>
      <c r="CU20" s="540"/>
      <c r="CV20" s="540"/>
      <c r="CW20" s="540"/>
      <c r="CX20" s="540"/>
      <c r="CY20" s="540"/>
      <c r="CZ20" s="540"/>
      <c r="DA20" s="540"/>
      <c r="DB20" s="540"/>
      <c r="DC20" s="540"/>
      <c r="DD20" s="540"/>
      <c r="DE20" s="540"/>
      <c r="DF20" s="540"/>
      <c r="DG20" s="540"/>
      <c r="DH20" s="540"/>
      <c r="DI20" s="540"/>
      <c r="DJ20" s="540"/>
      <c r="DK20" s="540"/>
      <c r="DL20" s="540"/>
      <c r="DM20" s="540"/>
      <c r="DN20" s="540"/>
      <c r="DO20" s="540"/>
      <c r="DP20" s="540"/>
      <c r="DQ20" s="540"/>
      <c r="DR20" s="540"/>
      <c r="DS20" s="540"/>
      <c r="DT20" s="540"/>
      <c r="DU20" s="540"/>
      <c r="DV20" s="540"/>
      <c r="DW20" s="540"/>
      <c r="DX20" s="540"/>
      <c r="DY20" s="540"/>
      <c r="DZ20" s="540"/>
      <c r="EA20" s="540"/>
      <c r="EB20" s="540"/>
      <c r="EC20" s="540"/>
      <c r="ED20" s="540"/>
      <c r="EE20" s="540"/>
      <c r="EF20" s="540"/>
      <c r="EG20" s="540"/>
      <c r="EH20" s="540"/>
      <c r="EI20" s="540"/>
      <c r="EJ20" s="540"/>
      <c r="EK20" s="540"/>
      <c r="EL20" s="540"/>
      <c r="EM20" s="540"/>
      <c r="EN20" s="540"/>
      <c r="EO20" s="540"/>
      <c r="EP20" s="540"/>
      <c r="EQ20" s="540"/>
      <c r="ER20" s="540"/>
      <c r="ES20" s="540"/>
      <c r="ET20" s="540"/>
      <c r="EU20" s="540"/>
      <c r="EV20" s="540"/>
      <c r="EW20" s="540"/>
      <c r="EX20" s="540"/>
      <c r="EY20" s="540"/>
      <c r="EZ20" s="540"/>
      <c r="FA20" s="540"/>
      <c r="FB20" s="540"/>
      <c r="FC20" s="540"/>
      <c r="FD20" s="540"/>
      <c r="FE20" s="540"/>
      <c r="FF20" s="540"/>
      <c r="FG20" s="540"/>
      <c r="FH20" s="540"/>
      <c r="FI20" s="540"/>
      <c r="FJ20" s="540"/>
      <c r="FK20" s="540"/>
      <c r="FL20" s="540"/>
      <c r="FM20" s="540"/>
      <c r="FN20" s="540"/>
      <c r="FO20" s="540"/>
      <c r="FP20" s="540"/>
      <c r="FQ20" s="540"/>
      <c r="FR20" s="540"/>
      <c r="FS20" s="540"/>
      <c r="FT20" s="540"/>
      <c r="FU20" s="540"/>
      <c r="FV20" s="540"/>
      <c r="FW20" s="540"/>
      <c r="FX20" s="540"/>
      <c r="FY20" s="540"/>
      <c r="FZ20" s="540"/>
      <c r="GA20" s="540"/>
      <c r="GB20" s="540"/>
      <c r="GC20" s="540"/>
      <c r="GD20" s="540"/>
      <c r="GE20" s="540"/>
      <c r="GF20" s="540"/>
      <c r="GG20" s="540"/>
      <c r="GH20" s="540"/>
      <c r="GI20" s="540"/>
      <c r="GJ20" s="540"/>
      <c r="GK20" s="540"/>
      <c r="GL20" s="540"/>
      <c r="GM20" s="540"/>
      <c r="GN20" s="540"/>
      <c r="GO20" s="540"/>
      <c r="GP20" s="540"/>
      <c r="GQ20" s="540"/>
      <c r="GR20" s="540"/>
      <c r="GS20" s="540"/>
      <c r="GT20" s="540"/>
      <c r="GU20" s="540"/>
      <c r="GV20" s="540"/>
      <c r="GW20" s="540"/>
      <c r="GX20" s="540"/>
      <c r="GY20" s="540"/>
      <c r="GZ20" s="540"/>
      <c r="HA20" s="540"/>
      <c r="HB20" s="540"/>
      <c r="HC20" s="540"/>
      <c r="HD20" s="540"/>
      <c r="HE20" s="540"/>
      <c r="HF20" s="540"/>
      <c r="HG20" s="540"/>
      <c r="HH20" s="540"/>
      <c r="HI20" s="540"/>
      <c r="HJ20" s="540"/>
      <c r="HK20" s="540"/>
      <c r="HL20" s="540"/>
      <c r="HM20" s="540"/>
      <c r="HN20" s="540"/>
      <c r="HO20" s="540"/>
      <c r="HP20" s="540"/>
      <c r="HQ20" s="540"/>
      <c r="HR20" s="540"/>
      <c r="HS20" s="540"/>
      <c r="HT20" s="540"/>
      <c r="HU20" s="540"/>
      <c r="HV20" s="540"/>
      <c r="HW20" s="540"/>
      <c r="HX20" s="540"/>
      <c r="HY20" s="540"/>
      <c r="HZ20" s="540"/>
      <c r="IA20" s="540"/>
      <c r="IB20" s="540"/>
      <c r="IC20" s="540"/>
      <c r="ID20" s="540"/>
      <c r="IE20" s="540"/>
      <c r="IF20" s="540"/>
      <c r="IG20" s="540"/>
      <c r="IH20" s="540"/>
      <c r="II20" s="540"/>
      <c r="IJ20" s="540"/>
      <c r="IK20" s="540"/>
      <c r="IL20" s="540"/>
      <c r="IM20" s="540"/>
      <c r="IN20" s="540"/>
      <c r="IO20" s="540"/>
      <c r="IP20" s="540"/>
      <c r="IQ20" s="540"/>
      <c r="IR20" s="540"/>
      <c r="IS20" s="540"/>
      <c r="IT20" s="540"/>
      <c r="IU20" s="540"/>
      <c r="IV20" s="540"/>
    </row>
    <row r="21" spans="1:256" s="136" customFormat="1" ht="20.25">
      <c r="A21" s="540"/>
      <c r="B21" s="540"/>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0"/>
      <c r="AY21" s="540"/>
      <c r="AZ21" s="540"/>
      <c r="BA21" s="540"/>
      <c r="BB21" s="540"/>
      <c r="BC21" s="540"/>
      <c r="BD21" s="540"/>
      <c r="BE21" s="540"/>
      <c r="BF21" s="540"/>
      <c r="BG21" s="540"/>
      <c r="BH21" s="540"/>
      <c r="BI21" s="540"/>
      <c r="BJ21" s="540"/>
      <c r="BK21" s="540"/>
      <c r="BL21" s="540"/>
      <c r="BM21" s="540"/>
      <c r="BN21" s="540"/>
      <c r="BO21" s="540"/>
      <c r="BP21" s="540"/>
      <c r="BQ21" s="540"/>
      <c r="BR21" s="540"/>
      <c r="BS21" s="540"/>
      <c r="BT21" s="540"/>
      <c r="BU21" s="540"/>
      <c r="BV21" s="540"/>
      <c r="BW21" s="540"/>
      <c r="BX21" s="540"/>
      <c r="BY21" s="540"/>
      <c r="BZ21" s="540"/>
      <c r="CA21" s="540"/>
      <c r="CB21" s="540"/>
      <c r="CC21" s="540"/>
      <c r="CD21" s="540"/>
      <c r="CE21" s="540"/>
      <c r="CF21" s="540"/>
      <c r="CG21" s="540"/>
      <c r="CH21" s="540"/>
      <c r="CI21" s="540"/>
      <c r="CJ21" s="540"/>
      <c r="CK21" s="540"/>
      <c r="CL21" s="540"/>
      <c r="CM21" s="540"/>
      <c r="CN21" s="540"/>
      <c r="CO21" s="540"/>
      <c r="CP21" s="540"/>
      <c r="CQ21" s="540"/>
      <c r="CR21" s="540"/>
      <c r="CS21" s="540"/>
      <c r="CT21" s="540"/>
      <c r="CU21" s="540"/>
      <c r="CV21" s="540"/>
      <c r="CW21" s="540"/>
      <c r="CX21" s="540"/>
      <c r="CY21" s="540"/>
      <c r="CZ21" s="540"/>
      <c r="DA21" s="540"/>
      <c r="DB21" s="540"/>
      <c r="DC21" s="540"/>
      <c r="DD21" s="540"/>
      <c r="DE21" s="540"/>
      <c r="DF21" s="540"/>
      <c r="DG21" s="540"/>
      <c r="DH21" s="540"/>
      <c r="DI21" s="540"/>
      <c r="DJ21" s="540"/>
      <c r="DK21" s="540"/>
      <c r="DL21" s="540"/>
      <c r="DM21" s="540"/>
      <c r="DN21" s="540"/>
      <c r="DO21" s="540"/>
      <c r="DP21" s="540"/>
      <c r="DQ21" s="540"/>
      <c r="DR21" s="540"/>
      <c r="DS21" s="540"/>
      <c r="DT21" s="540"/>
      <c r="DU21" s="540"/>
      <c r="DV21" s="540"/>
      <c r="DW21" s="540"/>
      <c r="DX21" s="540"/>
      <c r="DY21" s="540"/>
      <c r="DZ21" s="540"/>
      <c r="EA21" s="540"/>
      <c r="EB21" s="540"/>
      <c r="EC21" s="540"/>
      <c r="ED21" s="540"/>
      <c r="EE21" s="540"/>
      <c r="EF21" s="540"/>
      <c r="EG21" s="540"/>
      <c r="EH21" s="540"/>
      <c r="EI21" s="540"/>
      <c r="EJ21" s="540"/>
      <c r="EK21" s="540"/>
      <c r="EL21" s="540"/>
      <c r="EM21" s="540"/>
      <c r="EN21" s="540"/>
      <c r="EO21" s="540"/>
      <c r="EP21" s="540"/>
      <c r="EQ21" s="540"/>
      <c r="ER21" s="540"/>
      <c r="ES21" s="540"/>
      <c r="ET21" s="540"/>
      <c r="EU21" s="540"/>
      <c r="EV21" s="540"/>
      <c r="EW21" s="540"/>
      <c r="EX21" s="540"/>
      <c r="EY21" s="540"/>
      <c r="EZ21" s="540"/>
      <c r="FA21" s="540"/>
      <c r="FB21" s="540"/>
      <c r="FC21" s="540"/>
      <c r="FD21" s="540"/>
      <c r="FE21" s="540"/>
      <c r="FF21" s="540"/>
      <c r="FG21" s="540"/>
      <c r="FH21" s="540"/>
      <c r="FI21" s="540"/>
      <c r="FJ21" s="540"/>
      <c r="FK21" s="540"/>
      <c r="FL21" s="540"/>
      <c r="FM21" s="540"/>
      <c r="FN21" s="540"/>
      <c r="FO21" s="540"/>
      <c r="FP21" s="540"/>
      <c r="FQ21" s="540"/>
      <c r="FR21" s="540"/>
      <c r="FS21" s="540"/>
      <c r="FT21" s="540"/>
      <c r="FU21" s="540"/>
      <c r="FV21" s="540"/>
      <c r="FW21" s="540"/>
      <c r="FX21" s="540"/>
      <c r="FY21" s="540"/>
      <c r="FZ21" s="540"/>
      <c r="GA21" s="540"/>
      <c r="GB21" s="540"/>
      <c r="GC21" s="540"/>
      <c r="GD21" s="540"/>
      <c r="GE21" s="540"/>
      <c r="GF21" s="540"/>
      <c r="GG21" s="540"/>
      <c r="GH21" s="540"/>
      <c r="GI21" s="540"/>
      <c r="GJ21" s="540"/>
      <c r="GK21" s="540"/>
      <c r="GL21" s="540"/>
      <c r="GM21" s="540"/>
      <c r="GN21" s="540"/>
      <c r="GO21" s="540"/>
      <c r="GP21" s="540"/>
      <c r="GQ21" s="540"/>
      <c r="GR21" s="540"/>
      <c r="GS21" s="540"/>
      <c r="GT21" s="540"/>
      <c r="GU21" s="540"/>
      <c r="GV21" s="540"/>
      <c r="GW21" s="540"/>
      <c r="GX21" s="540"/>
      <c r="GY21" s="540"/>
      <c r="GZ21" s="540"/>
      <c r="HA21" s="540"/>
      <c r="HB21" s="540"/>
      <c r="HC21" s="540"/>
      <c r="HD21" s="540"/>
      <c r="HE21" s="540"/>
      <c r="HF21" s="540"/>
      <c r="HG21" s="540"/>
      <c r="HH21" s="540"/>
      <c r="HI21" s="540"/>
      <c r="HJ21" s="540"/>
      <c r="HK21" s="540"/>
      <c r="HL21" s="540"/>
      <c r="HM21" s="540"/>
      <c r="HN21" s="540"/>
      <c r="HO21" s="540"/>
      <c r="HP21" s="540"/>
      <c r="HQ21" s="540"/>
      <c r="HR21" s="540"/>
      <c r="HS21" s="540"/>
      <c r="HT21" s="540"/>
      <c r="HU21" s="540"/>
      <c r="HV21" s="540"/>
      <c r="HW21" s="540"/>
      <c r="HX21" s="540"/>
      <c r="HY21" s="540"/>
      <c r="HZ21" s="540"/>
      <c r="IA21" s="540"/>
      <c r="IB21" s="540"/>
      <c r="IC21" s="540"/>
      <c r="ID21" s="540"/>
      <c r="IE21" s="540"/>
      <c r="IF21" s="540"/>
      <c r="IG21" s="540"/>
      <c r="IH21" s="540"/>
      <c r="II21" s="540"/>
      <c r="IJ21" s="540"/>
      <c r="IK21" s="540"/>
      <c r="IL21" s="540"/>
      <c r="IM21" s="540"/>
      <c r="IN21" s="540"/>
      <c r="IO21" s="540"/>
      <c r="IP21" s="540"/>
      <c r="IQ21" s="540"/>
      <c r="IR21" s="540"/>
      <c r="IS21" s="540"/>
      <c r="IT21" s="540"/>
      <c r="IU21" s="540"/>
      <c r="IV21" s="540"/>
    </row>
    <row r="22" spans="1:256" s="136" customFormat="1" ht="101.25" customHeight="1">
      <c r="A22" s="541" t="s">
        <v>54</v>
      </c>
      <c r="B22" s="540"/>
      <c r="C22" s="413"/>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3"/>
      <c r="AW22" s="413"/>
      <c r="AX22" s="413"/>
      <c r="AY22" s="413"/>
      <c r="AZ22" s="413"/>
      <c r="BA22" s="413"/>
      <c r="BB22" s="413"/>
      <c r="BC22" s="413"/>
      <c r="BD22" s="413"/>
      <c r="BE22" s="413"/>
      <c r="BF22" s="413"/>
      <c r="BG22" s="413"/>
      <c r="BH22" s="413"/>
      <c r="BI22" s="413"/>
      <c r="BJ22" s="413"/>
      <c r="BK22" s="413"/>
      <c r="BL22" s="413"/>
      <c r="BM22" s="413"/>
      <c r="BN22" s="413"/>
      <c r="BO22" s="413"/>
      <c r="BP22" s="413"/>
      <c r="BQ22" s="413"/>
      <c r="BR22" s="413"/>
      <c r="BS22" s="413"/>
      <c r="BT22" s="413"/>
      <c r="BU22" s="413"/>
      <c r="BV22" s="413"/>
      <c r="BW22" s="413"/>
      <c r="BX22" s="413"/>
      <c r="BY22" s="413"/>
      <c r="BZ22" s="413"/>
      <c r="CA22" s="413"/>
      <c r="CB22" s="413"/>
      <c r="CC22" s="413"/>
      <c r="CD22" s="413"/>
      <c r="CE22" s="413"/>
      <c r="CF22" s="413"/>
      <c r="CG22" s="413"/>
      <c r="CH22" s="413"/>
      <c r="CI22" s="413"/>
      <c r="CJ22" s="413"/>
      <c r="CK22" s="413"/>
      <c r="CL22" s="413"/>
      <c r="CM22" s="413"/>
      <c r="CN22" s="413"/>
      <c r="CO22" s="413"/>
      <c r="CP22" s="413"/>
      <c r="CQ22" s="413"/>
      <c r="CR22" s="413"/>
      <c r="CS22" s="413"/>
      <c r="CT22" s="413"/>
      <c r="CU22" s="413"/>
      <c r="CV22" s="413"/>
      <c r="CW22" s="413"/>
      <c r="CX22" s="413"/>
      <c r="CY22" s="413"/>
      <c r="CZ22" s="413"/>
      <c r="DA22" s="413"/>
      <c r="DB22" s="413"/>
      <c r="DC22" s="413"/>
      <c r="DD22" s="413"/>
      <c r="DE22" s="413"/>
      <c r="DF22" s="413"/>
      <c r="DG22" s="413"/>
      <c r="DH22" s="413"/>
      <c r="DI22" s="413"/>
      <c r="DJ22" s="413"/>
      <c r="DK22" s="413"/>
      <c r="DL22" s="413"/>
      <c r="DM22" s="413"/>
      <c r="DN22" s="413"/>
      <c r="DO22" s="413"/>
      <c r="DP22" s="413"/>
      <c r="DQ22" s="413"/>
      <c r="DR22" s="413"/>
      <c r="DS22" s="413"/>
      <c r="DT22" s="413"/>
      <c r="DU22" s="413"/>
      <c r="DV22" s="413"/>
      <c r="DW22" s="413"/>
      <c r="DX22" s="413"/>
      <c r="DY22" s="413"/>
      <c r="DZ22" s="413"/>
      <c r="EA22" s="413"/>
      <c r="EB22" s="413"/>
      <c r="EC22" s="413"/>
      <c r="ED22" s="413"/>
      <c r="EE22" s="413"/>
      <c r="EF22" s="413"/>
      <c r="EG22" s="413"/>
      <c r="EH22" s="413"/>
      <c r="EI22" s="413"/>
      <c r="EJ22" s="413"/>
      <c r="EK22" s="413"/>
      <c r="EL22" s="413"/>
      <c r="EM22" s="413"/>
      <c r="EN22" s="413"/>
      <c r="EO22" s="413"/>
      <c r="EP22" s="413"/>
      <c r="EQ22" s="413"/>
      <c r="ER22" s="413"/>
      <c r="ES22" s="413"/>
      <c r="ET22" s="413"/>
      <c r="EU22" s="413"/>
      <c r="EV22" s="413"/>
      <c r="EW22" s="413"/>
      <c r="EX22" s="413"/>
      <c r="EY22" s="413"/>
      <c r="EZ22" s="413"/>
      <c r="FA22" s="413"/>
      <c r="FB22" s="413"/>
      <c r="FC22" s="413"/>
      <c r="FD22" s="413"/>
      <c r="FE22" s="413"/>
      <c r="FF22" s="413"/>
      <c r="FG22" s="413"/>
      <c r="FH22" s="413"/>
      <c r="FI22" s="413"/>
      <c r="FJ22" s="413"/>
      <c r="FK22" s="413"/>
      <c r="FL22" s="413"/>
      <c r="FM22" s="413"/>
      <c r="FN22" s="413"/>
      <c r="FO22" s="413"/>
      <c r="FP22" s="413"/>
      <c r="FQ22" s="413"/>
      <c r="FR22" s="413"/>
      <c r="FS22" s="413"/>
      <c r="FT22" s="413"/>
      <c r="FU22" s="413"/>
      <c r="FV22" s="413"/>
      <c r="FW22" s="413"/>
      <c r="FX22" s="413"/>
      <c r="FY22" s="413"/>
      <c r="FZ22" s="413"/>
      <c r="GA22" s="413"/>
      <c r="GB22" s="413"/>
      <c r="GC22" s="413"/>
      <c r="GD22" s="413"/>
      <c r="GE22" s="413"/>
      <c r="GF22" s="413"/>
      <c r="GG22" s="413"/>
      <c r="GH22" s="413"/>
      <c r="GI22" s="413"/>
      <c r="GJ22" s="413"/>
      <c r="GK22" s="413"/>
      <c r="GL22" s="413"/>
      <c r="GM22" s="413"/>
      <c r="GN22" s="413"/>
      <c r="GO22" s="413"/>
      <c r="GP22" s="413"/>
      <c r="GQ22" s="413"/>
      <c r="GR22" s="413"/>
      <c r="GS22" s="413"/>
      <c r="GT22" s="413"/>
      <c r="GU22" s="413"/>
      <c r="GV22" s="413"/>
      <c r="GW22" s="413"/>
      <c r="GX22" s="413"/>
      <c r="GY22" s="413"/>
      <c r="GZ22" s="413"/>
      <c r="HA22" s="413"/>
      <c r="HB22" s="413"/>
      <c r="HC22" s="413"/>
      <c r="HD22" s="413"/>
      <c r="HE22" s="413"/>
      <c r="HF22" s="413"/>
      <c r="HG22" s="413"/>
      <c r="HH22" s="413"/>
      <c r="HI22" s="413"/>
      <c r="HJ22" s="413"/>
      <c r="HK22" s="413"/>
      <c r="HL22" s="413"/>
      <c r="HM22" s="413"/>
      <c r="HN22" s="413"/>
      <c r="HO22" s="413"/>
      <c r="HP22" s="413"/>
      <c r="HQ22" s="413"/>
      <c r="HR22" s="413"/>
      <c r="HS22" s="413"/>
      <c r="HT22" s="413"/>
      <c r="HU22" s="413"/>
      <c r="HV22" s="413"/>
      <c r="HW22" s="413"/>
      <c r="HX22" s="413"/>
      <c r="HY22" s="413"/>
      <c r="HZ22" s="413"/>
      <c r="IA22" s="413"/>
      <c r="IB22" s="413"/>
      <c r="IC22" s="413"/>
      <c r="ID22" s="413"/>
      <c r="IE22" s="413"/>
      <c r="IF22" s="413"/>
      <c r="IG22" s="413"/>
      <c r="IH22" s="413"/>
      <c r="II22" s="413"/>
      <c r="IJ22" s="413"/>
      <c r="IK22" s="413"/>
      <c r="IL22" s="413"/>
      <c r="IM22" s="413"/>
      <c r="IN22" s="413"/>
      <c r="IO22" s="413"/>
      <c r="IP22" s="413"/>
      <c r="IQ22" s="413"/>
      <c r="IR22" s="413"/>
      <c r="IS22" s="413"/>
      <c r="IT22" s="413"/>
      <c r="IU22" s="413"/>
      <c r="IV22" s="413"/>
    </row>
    <row r="23" spans="1:256" s="136" customFormat="1" ht="20.25">
      <c r="A23" s="540"/>
      <c r="B23" s="540"/>
      <c r="C23" s="413"/>
      <c r="D23" s="413"/>
      <c r="E23" s="413"/>
      <c r="F23" s="413"/>
      <c r="G23" s="413"/>
      <c r="H23" s="413"/>
      <c r="I23" s="413"/>
      <c r="J23" s="413"/>
      <c r="K23" s="413"/>
      <c r="L23" s="413"/>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3"/>
      <c r="AM23" s="413"/>
      <c r="AN23" s="413"/>
      <c r="AO23" s="413"/>
      <c r="AP23" s="413"/>
      <c r="AQ23" s="413"/>
      <c r="AR23" s="413"/>
      <c r="AS23" s="413"/>
      <c r="AT23" s="413"/>
      <c r="AU23" s="413"/>
      <c r="AV23" s="413"/>
      <c r="AW23" s="413"/>
      <c r="AX23" s="413"/>
      <c r="AY23" s="413"/>
      <c r="AZ23" s="413"/>
      <c r="BA23" s="413"/>
      <c r="BB23" s="413"/>
      <c r="BC23" s="413"/>
      <c r="BD23" s="413"/>
      <c r="BE23" s="413"/>
      <c r="BF23" s="413"/>
      <c r="BG23" s="413"/>
      <c r="BH23" s="413"/>
      <c r="BI23" s="413"/>
      <c r="BJ23" s="413"/>
      <c r="BK23" s="413"/>
      <c r="BL23" s="413"/>
      <c r="BM23" s="413"/>
      <c r="BN23" s="413"/>
      <c r="BO23" s="413"/>
      <c r="BP23" s="413"/>
      <c r="BQ23" s="413"/>
      <c r="BR23" s="413"/>
      <c r="BS23" s="413"/>
      <c r="BT23" s="413"/>
      <c r="BU23" s="413"/>
      <c r="BV23" s="413"/>
      <c r="BW23" s="413"/>
      <c r="BX23" s="413"/>
      <c r="BY23" s="413"/>
      <c r="BZ23" s="413"/>
      <c r="CA23" s="413"/>
      <c r="CB23" s="413"/>
      <c r="CC23" s="413"/>
      <c r="CD23" s="413"/>
      <c r="CE23" s="413"/>
      <c r="CF23" s="413"/>
      <c r="CG23" s="413"/>
      <c r="CH23" s="413"/>
      <c r="CI23" s="413"/>
      <c r="CJ23" s="413"/>
      <c r="CK23" s="413"/>
      <c r="CL23" s="413"/>
      <c r="CM23" s="413"/>
      <c r="CN23" s="413"/>
      <c r="CO23" s="413"/>
      <c r="CP23" s="413"/>
      <c r="CQ23" s="413"/>
      <c r="CR23" s="413"/>
      <c r="CS23" s="413"/>
      <c r="CT23" s="413"/>
      <c r="CU23" s="413"/>
      <c r="CV23" s="413"/>
      <c r="CW23" s="413"/>
      <c r="CX23" s="413"/>
      <c r="CY23" s="413"/>
      <c r="CZ23" s="413"/>
      <c r="DA23" s="413"/>
      <c r="DB23" s="413"/>
      <c r="DC23" s="413"/>
      <c r="DD23" s="413"/>
      <c r="DE23" s="413"/>
      <c r="DF23" s="413"/>
      <c r="DG23" s="413"/>
      <c r="DH23" s="413"/>
      <c r="DI23" s="413"/>
      <c r="DJ23" s="413"/>
      <c r="DK23" s="413"/>
      <c r="DL23" s="413"/>
      <c r="DM23" s="413"/>
      <c r="DN23" s="413"/>
      <c r="DO23" s="413"/>
      <c r="DP23" s="413"/>
      <c r="DQ23" s="413"/>
      <c r="DR23" s="413"/>
      <c r="DS23" s="413"/>
      <c r="DT23" s="413"/>
      <c r="DU23" s="413"/>
      <c r="DV23" s="413"/>
      <c r="DW23" s="413"/>
      <c r="DX23" s="413"/>
      <c r="DY23" s="413"/>
      <c r="DZ23" s="413"/>
      <c r="EA23" s="413"/>
      <c r="EB23" s="413"/>
      <c r="EC23" s="413"/>
      <c r="ED23" s="413"/>
      <c r="EE23" s="413"/>
      <c r="EF23" s="413"/>
      <c r="EG23" s="413"/>
      <c r="EH23" s="413"/>
      <c r="EI23" s="413"/>
      <c r="EJ23" s="413"/>
      <c r="EK23" s="413"/>
      <c r="EL23" s="413"/>
      <c r="EM23" s="413"/>
      <c r="EN23" s="413"/>
      <c r="EO23" s="413"/>
      <c r="EP23" s="413"/>
      <c r="EQ23" s="413"/>
      <c r="ER23" s="413"/>
      <c r="ES23" s="413"/>
      <c r="ET23" s="413"/>
      <c r="EU23" s="413"/>
      <c r="EV23" s="413"/>
      <c r="EW23" s="413"/>
      <c r="EX23" s="413"/>
      <c r="EY23" s="413"/>
      <c r="EZ23" s="413"/>
      <c r="FA23" s="413"/>
      <c r="FB23" s="413"/>
      <c r="FC23" s="413"/>
      <c r="FD23" s="413"/>
      <c r="FE23" s="413"/>
      <c r="FF23" s="413"/>
      <c r="FG23" s="413"/>
      <c r="FH23" s="413"/>
      <c r="FI23" s="413"/>
      <c r="FJ23" s="413"/>
      <c r="FK23" s="413"/>
      <c r="FL23" s="413"/>
      <c r="FM23" s="413"/>
      <c r="FN23" s="413"/>
      <c r="FO23" s="413"/>
      <c r="FP23" s="413"/>
      <c r="FQ23" s="413"/>
      <c r="FR23" s="413"/>
      <c r="FS23" s="413"/>
      <c r="FT23" s="413"/>
      <c r="FU23" s="413"/>
      <c r="FV23" s="413"/>
      <c r="FW23" s="413"/>
      <c r="FX23" s="413"/>
      <c r="FY23" s="413"/>
      <c r="FZ23" s="413"/>
      <c r="GA23" s="413"/>
      <c r="GB23" s="413"/>
      <c r="GC23" s="413"/>
      <c r="GD23" s="413"/>
      <c r="GE23" s="413"/>
      <c r="GF23" s="413"/>
      <c r="GG23" s="413"/>
      <c r="GH23" s="413"/>
      <c r="GI23" s="413"/>
      <c r="GJ23" s="413"/>
      <c r="GK23" s="413"/>
      <c r="GL23" s="413"/>
      <c r="GM23" s="413"/>
      <c r="GN23" s="413"/>
      <c r="GO23" s="413"/>
      <c r="GP23" s="413"/>
      <c r="GQ23" s="413"/>
      <c r="GR23" s="413"/>
      <c r="GS23" s="413"/>
      <c r="GT23" s="413"/>
      <c r="GU23" s="413"/>
      <c r="GV23" s="413"/>
      <c r="GW23" s="413"/>
      <c r="GX23" s="413"/>
      <c r="GY23" s="413"/>
      <c r="GZ23" s="413"/>
      <c r="HA23" s="413"/>
      <c r="HB23" s="413"/>
      <c r="HC23" s="413"/>
      <c r="HD23" s="413"/>
      <c r="HE23" s="413"/>
      <c r="HF23" s="413"/>
      <c r="HG23" s="413"/>
      <c r="HH23" s="413"/>
      <c r="HI23" s="413"/>
      <c r="HJ23" s="413"/>
      <c r="HK23" s="413"/>
      <c r="HL23" s="413"/>
      <c r="HM23" s="413"/>
      <c r="HN23" s="413"/>
      <c r="HO23" s="413"/>
      <c r="HP23" s="413"/>
      <c r="HQ23" s="413"/>
      <c r="HR23" s="413"/>
      <c r="HS23" s="413"/>
      <c r="HT23" s="413"/>
      <c r="HU23" s="413"/>
      <c r="HV23" s="413"/>
      <c r="HW23" s="413"/>
      <c r="HX23" s="413"/>
      <c r="HY23" s="413"/>
      <c r="HZ23" s="413"/>
      <c r="IA23" s="413"/>
      <c r="IB23" s="413"/>
      <c r="IC23" s="413"/>
      <c r="ID23" s="413"/>
      <c r="IE23" s="413"/>
      <c r="IF23" s="413"/>
      <c r="IG23" s="413"/>
      <c r="IH23" s="413"/>
      <c r="II23" s="413"/>
      <c r="IJ23" s="413"/>
      <c r="IK23" s="413"/>
      <c r="IL23" s="413"/>
      <c r="IM23" s="413"/>
      <c r="IN23" s="413"/>
      <c r="IO23" s="413"/>
      <c r="IP23" s="413"/>
      <c r="IQ23" s="413"/>
      <c r="IR23" s="413"/>
      <c r="IS23" s="413"/>
      <c r="IT23" s="413"/>
      <c r="IU23" s="413"/>
      <c r="IV23" s="413"/>
    </row>
    <row r="24" spans="1:256" s="136" customFormat="1" ht="42" customHeight="1">
      <c r="A24" s="541" t="s">
        <v>701</v>
      </c>
      <c r="B24" s="540"/>
      <c r="C24" s="540"/>
      <c r="D24" s="540"/>
      <c r="E24" s="540"/>
      <c r="F24" s="540"/>
      <c r="G24" s="540"/>
      <c r="H24" s="540"/>
      <c r="I24" s="540"/>
      <c r="J24" s="540"/>
      <c r="K24" s="540"/>
      <c r="L24" s="540"/>
      <c r="M24" s="540"/>
      <c r="N24" s="540"/>
      <c r="O24" s="540"/>
      <c r="P24" s="540"/>
      <c r="Q24" s="540"/>
      <c r="R24" s="540"/>
      <c r="S24" s="540"/>
      <c r="T24" s="540"/>
      <c r="U24" s="540"/>
      <c r="V24" s="540"/>
      <c r="W24" s="540"/>
      <c r="X24" s="540"/>
      <c r="Y24" s="540"/>
      <c r="Z24" s="540"/>
      <c r="AA24" s="540"/>
      <c r="AB24" s="540"/>
      <c r="AC24" s="540"/>
      <c r="AD24" s="540"/>
      <c r="AE24" s="540"/>
      <c r="AF24" s="540"/>
      <c r="AG24" s="540"/>
      <c r="AH24" s="540"/>
      <c r="AI24" s="540"/>
      <c r="AJ24" s="540"/>
      <c r="AK24" s="540"/>
      <c r="AL24" s="540"/>
      <c r="AM24" s="540"/>
      <c r="AN24" s="540"/>
      <c r="AO24" s="540"/>
      <c r="AP24" s="540"/>
      <c r="AQ24" s="540"/>
      <c r="AR24" s="540"/>
      <c r="AS24" s="540"/>
      <c r="AT24" s="540"/>
      <c r="AU24" s="540"/>
      <c r="AV24" s="540"/>
      <c r="AW24" s="540"/>
      <c r="AX24" s="540"/>
      <c r="AY24" s="540"/>
      <c r="AZ24" s="540"/>
      <c r="BA24" s="540"/>
      <c r="BB24" s="540"/>
      <c r="BC24" s="540"/>
      <c r="BD24" s="540"/>
      <c r="BE24" s="540"/>
      <c r="BF24" s="540"/>
      <c r="BG24" s="540"/>
      <c r="BH24" s="540"/>
      <c r="BI24" s="540"/>
      <c r="BJ24" s="540"/>
      <c r="BK24" s="540"/>
      <c r="BL24" s="540"/>
      <c r="BM24" s="540"/>
      <c r="BN24" s="540"/>
      <c r="BO24" s="540"/>
      <c r="BP24" s="540"/>
      <c r="BQ24" s="540"/>
      <c r="BR24" s="540"/>
      <c r="BS24" s="540"/>
      <c r="BT24" s="540"/>
      <c r="BU24" s="540"/>
      <c r="BV24" s="540"/>
      <c r="BW24" s="540"/>
      <c r="BX24" s="540"/>
      <c r="BY24" s="540"/>
      <c r="BZ24" s="540"/>
      <c r="CA24" s="540"/>
      <c r="CB24" s="540"/>
      <c r="CC24" s="540"/>
      <c r="CD24" s="540"/>
      <c r="CE24" s="540"/>
      <c r="CF24" s="540"/>
      <c r="CG24" s="540"/>
      <c r="CH24" s="540"/>
      <c r="CI24" s="540"/>
      <c r="CJ24" s="540"/>
      <c r="CK24" s="540"/>
      <c r="CL24" s="540"/>
      <c r="CM24" s="540"/>
      <c r="CN24" s="540"/>
      <c r="CO24" s="540"/>
      <c r="CP24" s="540"/>
      <c r="CQ24" s="540"/>
      <c r="CR24" s="540"/>
      <c r="CS24" s="540"/>
      <c r="CT24" s="540"/>
      <c r="CU24" s="540"/>
      <c r="CV24" s="540"/>
      <c r="CW24" s="540"/>
      <c r="CX24" s="540"/>
      <c r="CY24" s="540"/>
      <c r="CZ24" s="540"/>
      <c r="DA24" s="540"/>
      <c r="DB24" s="540"/>
      <c r="DC24" s="540"/>
      <c r="DD24" s="540"/>
      <c r="DE24" s="540"/>
      <c r="DF24" s="540"/>
      <c r="DG24" s="540"/>
      <c r="DH24" s="540"/>
      <c r="DI24" s="540"/>
      <c r="DJ24" s="540"/>
      <c r="DK24" s="540"/>
      <c r="DL24" s="540"/>
      <c r="DM24" s="540"/>
      <c r="DN24" s="540"/>
      <c r="DO24" s="540"/>
      <c r="DP24" s="540"/>
      <c r="DQ24" s="540"/>
      <c r="DR24" s="540"/>
      <c r="DS24" s="540"/>
      <c r="DT24" s="540"/>
      <c r="DU24" s="540"/>
      <c r="DV24" s="540"/>
      <c r="DW24" s="540"/>
      <c r="DX24" s="540"/>
      <c r="DY24" s="540"/>
      <c r="DZ24" s="540"/>
      <c r="EA24" s="540"/>
      <c r="EB24" s="540"/>
      <c r="EC24" s="540"/>
      <c r="ED24" s="540"/>
      <c r="EE24" s="540"/>
      <c r="EF24" s="540"/>
      <c r="EG24" s="540"/>
      <c r="EH24" s="540"/>
      <c r="EI24" s="540"/>
      <c r="EJ24" s="540"/>
      <c r="EK24" s="540"/>
      <c r="EL24" s="540"/>
      <c r="EM24" s="540"/>
      <c r="EN24" s="540"/>
      <c r="EO24" s="540"/>
      <c r="EP24" s="540"/>
      <c r="EQ24" s="540"/>
      <c r="ER24" s="540"/>
      <c r="ES24" s="540"/>
      <c r="ET24" s="540"/>
      <c r="EU24" s="540"/>
      <c r="EV24" s="540"/>
      <c r="EW24" s="540"/>
      <c r="EX24" s="540"/>
      <c r="EY24" s="540"/>
      <c r="EZ24" s="540"/>
      <c r="FA24" s="540"/>
      <c r="FB24" s="540"/>
      <c r="FC24" s="540"/>
      <c r="FD24" s="540"/>
      <c r="FE24" s="540"/>
      <c r="FF24" s="540"/>
      <c r="FG24" s="540"/>
      <c r="FH24" s="540"/>
      <c r="FI24" s="540"/>
      <c r="FJ24" s="540"/>
      <c r="FK24" s="540"/>
      <c r="FL24" s="540"/>
      <c r="FM24" s="540"/>
      <c r="FN24" s="540"/>
      <c r="FO24" s="540"/>
      <c r="FP24" s="540"/>
      <c r="FQ24" s="540"/>
      <c r="FR24" s="540"/>
      <c r="FS24" s="540"/>
      <c r="FT24" s="540"/>
      <c r="FU24" s="540"/>
      <c r="FV24" s="540"/>
      <c r="FW24" s="540"/>
      <c r="FX24" s="540"/>
      <c r="FY24" s="540"/>
      <c r="FZ24" s="540"/>
      <c r="GA24" s="540"/>
      <c r="GB24" s="540"/>
      <c r="GC24" s="540"/>
      <c r="GD24" s="540"/>
      <c r="GE24" s="540"/>
      <c r="GF24" s="540"/>
      <c r="GG24" s="540"/>
      <c r="GH24" s="540"/>
      <c r="GI24" s="540"/>
      <c r="GJ24" s="540"/>
      <c r="GK24" s="540"/>
      <c r="GL24" s="540"/>
      <c r="GM24" s="540"/>
      <c r="GN24" s="540"/>
      <c r="GO24" s="540"/>
      <c r="GP24" s="540"/>
      <c r="GQ24" s="540"/>
      <c r="GR24" s="540"/>
      <c r="GS24" s="540"/>
      <c r="GT24" s="540"/>
      <c r="GU24" s="540"/>
      <c r="GV24" s="540"/>
      <c r="GW24" s="540"/>
      <c r="GX24" s="540"/>
      <c r="GY24" s="540"/>
      <c r="GZ24" s="540"/>
      <c r="HA24" s="540"/>
      <c r="HB24" s="540"/>
      <c r="HC24" s="540"/>
      <c r="HD24" s="540"/>
      <c r="HE24" s="540"/>
      <c r="HF24" s="540"/>
      <c r="HG24" s="540"/>
      <c r="HH24" s="540"/>
      <c r="HI24" s="540"/>
      <c r="HJ24" s="540"/>
      <c r="HK24" s="540"/>
      <c r="HL24" s="540"/>
      <c r="HM24" s="540"/>
      <c r="HN24" s="540"/>
      <c r="HO24" s="540"/>
      <c r="HP24" s="540"/>
      <c r="HQ24" s="540"/>
      <c r="HR24" s="540"/>
      <c r="HS24" s="540"/>
      <c r="HT24" s="540"/>
      <c r="HU24" s="540"/>
      <c r="HV24" s="540"/>
      <c r="HW24" s="540"/>
      <c r="HX24" s="540"/>
      <c r="HY24" s="540"/>
      <c r="HZ24" s="540"/>
      <c r="IA24" s="540"/>
      <c r="IB24" s="540"/>
      <c r="IC24" s="540"/>
      <c r="ID24" s="540"/>
      <c r="IE24" s="540"/>
      <c r="IF24" s="540"/>
      <c r="IG24" s="540"/>
      <c r="IH24" s="540"/>
      <c r="II24" s="540"/>
      <c r="IJ24" s="540"/>
      <c r="IK24" s="540"/>
      <c r="IL24" s="540"/>
      <c r="IM24" s="540"/>
      <c r="IN24" s="540"/>
      <c r="IO24" s="540"/>
      <c r="IP24" s="540"/>
      <c r="IQ24" s="540"/>
      <c r="IR24" s="540"/>
      <c r="IS24" s="540"/>
      <c r="IT24" s="540"/>
      <c r="IU24" s="540"/>
      <c r="IV24" s="540"/>
    </row>
    <row r="25" spans="1:256" s="136" customFormat="1" ht="20.25">
      <c r="A25" s="540"/>
      <c r="B25" s="540"/>
      <c r="C25" s="540"/>
      <c r="D25" s="540"/>
      <c r="E25" s="540"/>
      <c r="F25" s="540"/>
      <c r="G25" s="540"/>
      <c r="H25" s="540"/>
      <c r="I25" s="540"/>
      <c r="J25" s="540"/>
      <c r="K25" s="540"/>
      <c r="L25" s="540"/>
      <c r="M25" s="540"/>
      <c r="N25" s="540"/>
      <c r="O25" s="540"/>
      <c r="P25" s="540"/>
      <c r="Q25" s="540"/>
      <c r="R25" s="540"/>
      <c r="S25" s="540"/>
      <c r="T25" s="540"/>
      <c r="U25" s="540"/>
      <c r="V25" s="540"/>
      <c r="W25" s="540"/>
      <c r="X25" s="540"/>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540"/>
      <c r="AV25" s="540"/>
      <c r="AW25" s="540"/>
      <c r="AX25" s="540"/>
      <c r="AY25" s="540"/>
      <c r="AZ25" s="540"/>
      <c r="BA25" s="540"/>
      <c r="BB25" s="540"/>
      <c r="BC25" s="540"/>
      <c r="BD25" s="540"/>
      <c r="BE25" s="540"/>
      <c r="BF25" s="540"/>
      <c r="BG25" s="540"/>
      <c r="BH25" s="540"/>
      <c r="BI25" s="540"/>
      <c r="BJ25" s="540"/>
      <c r="BK25" s="540"/>
      <c r="BL25" s="540"/>
      <c r="BM25" s="540"/>
      <c r="BN25" s="540"/>
      <c r="BO25" s="540"/>
      <c r="BP25" s="540"/>
      <c r="BQ25" s="540"/>
      <c r="BR25" s="540"/>
      <c r="BS25" s="540"/>
      <c r="BT25" s="540"/>
      <c r="BU25" s="540"/>
      <c r="BV25" s="540"/>
      <c r="BW25" s="540"/>
      <c r="BX25" s="540"/>
      <c r="BY25" s="540"/>
      <c r="BZ25" s="540"/>
      <c r="CA25" s="540"/>
      <c r="CB25" s="540"/>
      <c r="CC25" s="540"/>
      <c r="CD25" s="540"/>
      <c r="CE25" s="540"/>
      <c r="CF25" s="540"/>
      <c r="CG25" s="540"/>
      <c r="CH25" s="540"/>
      <c r="CI25" s="540"/>
      <c r="CJ25" s="540"/>
      <c r="CK25" s="540"/>
      <c r="CL25" s="540"/>
      <c r="CM25" s="540"/>
      <c r="CN25" s="540"/>
      <c r="CO25" s="540"/>
      <c r="CP25" s="540"/>
      <c r="CQ25" s="540"/>
      <c r="CR25" s="540"/>
      <c r="CS25" s="540"/>
      <c r="CT25" s="540"/>
      <c r="CU25" s="540"/>
      <c r="CV25" s="540"/>
      <c r="CW25" s="540"/>
      <c r="CX25" s="540"/>
      <c r="CY25" s="540"/>
      <c r="CZ25" s="540"/>
      <c r="DA25" s="540"/>
      <c r="DB25" s="540"/>
      <c r="DC25" s="540"/>
      <c r="DD25" s="540"/>
      <c r="DE25" s="540"/>
      <c r="DF25" s="540"/>
      <c r="DG25" s="540"/>
      <c r="DH25" s="540"/>
      <c r="DI25" s="540"/>
      <c r="DJ25" s="540"/>
      <c r="DK25" s="540"/>
      <c r="DL25" s="540"/>
      <c r="DM25" s="540"/>
      <c r="DN25" s="540"/>
      <c r="DO25" s="540"/>
      <c r="DP25" s="540"/>
      <c r="DQ25" s="540"/>
      <c r="DR25" s="540"/>
      <c r="DS25" s="540"/>
      <c r="DT25" s="540"/>
      <c r="DU25" s="540"/>
      <c r="DV25" s="540"/>
      <c r="DW25" s="540"/>
      <c r="DX25" s="540"/>
      <c r="DY25" s="540"/>
      <c r="DZ25" s="540"/>
      <c r="EA25" s="540"/>
      <c r="EB25" s="540"/>
      <c r="EC25" s="540"/>
      <c r="ED25" s="540"/>
      <c r="EE25" s="540"/>
      <c r="EF25" s="540"/>
      <c r="EG25" s="540"/>
      <c r="EH25" s="540"/>
      <c r="EI25" s="540"/>
      <c r="EJ25" s="540"/>
      <c r="EK25" s="540"/>
      <c r="EL25" s="540"/>
      <c r="EM25" s="540"/>
      <c r="EN25" s="540"/>
      <c r="EO25" s="540"/>
      <c r="EP25" s="540"/>
      <c r="EQ25" s="540"/>
      <c r="ER25" s="540"/>
      <c r="ES25" s="540"/>
      <c r="ET25" s="540"/>
      <c r="EU25" s="540"/>
      <c r="EV25" s="540"/>
      <c r="EW25" s="540"/>
      <c r="EX25" s="540"/>
      <c r="EY25" s="540"/>
      <c r="EZ25" s="540"/>
      <c r="FA25" s="540"/>
      <c r="FB25" s="540"/>
      <c r="FC25" s="540"/>
      <c r="FD25" s="540"/>
      <c r="FE25" s="540"/>
      <c r="FF25" s="540"/>
      <c r="FG25" s="540"/>
      <c r="FH25" s="540"/>
      <c r="FI25" s="540"/>
      <c r="FJ25" s="540"/>
      <c r="FK25" s="540"/>
      <c r="FL25" s="540"/>
      <c r="FM25" s="540"/>
      <c r="FN25" s="540"/>
      <c r="FO25" s="540"/>
      <c r="FP25" s="540"/>
      <c r="FQ25" s="540"/>
      <c r="FR25" s="540"/>
      <c r="FS25" s="540"/>
      <c r="FT25" s="540"/>
      <c r="FU25" s="540"/>
      <c r="FV25" s="540"/>
      <c r="FW25" s="540"/>
      <c r="FX25" s="540"/>
      <c r="FY25" s="540"/>
      <c r="FZ25" s="540"/>
      <c r="GA25" s="540"/>
      <c r="GB25" s="540"/>
      <c r="GC25" s="540"/>
      <c r="GD25" s="540"/>
      <c r="GE25" s="540"/>
      <c r="GF25" s="540"/>
      <c r="GG25" s="540"/>
      <c r="GH25" s="540"/>
      <c r="GI25" s="540"/>
      <c r="GJ25" s="540"/>
      <c r="GK25" s="540"/>
      <c r="GL25" s="540"/>
      <c r="GM25" s="540"/>
      <c r="GN25" s="540"/>
      <c r="GO25" s="540"/>
      <c r="GP25" s="540"/>
      <c r="GQ25" s="540"/>
      <c r="GR25" s="540"/>
      <c r="GS25" s="540"/>
      <c r="GT25" s="540"/>
      <c r="GU25" s="540"/>
      <c r="GV25" s="540"/>
      <c r="GW25" s="540"/>
      <c r="GX25" s="540"/>
      <c r="GY25" s="540"/>
      <c r="GZ25" s="540"/>
      <c r="HA25" s="540"/>
      <c r="HB25" s="540"/>
      <c r="HC25" s="540"/>
      <c r="HD25" s="540"/>
      <c r="HE25" s="540"/>
      <c r="HF25" s="540"/>
      <c r="HG25" s="540"/>
      <c r="HH25" s="540"/>
      <c r="HI25" s="540"/>
      <c r="HJ25" s="540"/>
      <c r="HK25" s="540"/>
      <c r="HL25" s="540"/>
      <c r="HM25" s="540"/>
      <c r="HN25" s="540"/>
      <c r="HO25" s="540"/>
      <c r="HP25" s="540"/>
      <c r="HQ25" s="540"/>
      <c r="HR25" s="540"/>
      <c r="HS25" s="540"/>
      <c r="HT25" s="540"/>
      <c r="HU25" s="540"/>
      <c r="HV25" s="540"/>
      <c r="HW25" s="540"/>
      <c r="HX25" s="540"/>
      <c r="HY25" s="540"/>
      <c r="HZ25" s="540"/>
      <c r="IA25" s="540"/>
      <c r="IB25" s="540"/>
      <c r="IC25" s="540"/>
      <c r="ID25" s="540"/>
      <c r="IE25" s="540"/>
      <c r="IF25" s="540"/>
      <c r="IG25" s="540"/>
      <c r="IH25" s="540"/>
      <c r="II25" s="540"/>
      <c r="IJ25" s="540"/>
      <c r="IK25" s="540"/>
      <c r="IL25" s="540"/>
      <c r="IM25" s="540"/>
      <c r="IN25" s="540"/>
      <c r="IO25" s="540"/>
      <c r="IP25" s="540"/>
      <c r="IQ25" s="540"/>
      <c r="IR25" s="540"/>
      <c r="IS25" s="540"/>
      <c r="IT25" s="540"/>
      <c r="IU25" s="540"/>
      <c r="IV25" s="540"/>
    </row>
    <row r="26" spans="1:256" s="136" customFormat="1" ht="42" customHeight="1">
      <c r="A26" s="541" t="s">
        <v>687</v>
      </c>
      <c r="B26" s="540"/>
      <c r="C26" s="540"/>
      <c r="D26" s="540"/>
      <c r="E26" s="540"/>
      <c r="F26" s="540"/>
      <c r="G26" s="540"/>
      <c r="H26" s="540"/>
      <c r="I26" s="540"/>
      <c r="J26" s="540"/>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0"/>
      <c r="AY26" s="540"/>
      <c r="AZ26" s="540"/>
      <c r="BA26" s="540"/>
      <c r="BB26" s="540"/>
      <c r="BC26" s="540"/>
      <c r="BD26" s="540"/>
      <c r="BE26" s="540"/>
      <c r="BF26" s="540"/>
      <c r="BG26" s="540"/>
      <c r="BH26" s="540"/>
      <c r="BI26" s="540"/>
      <c r="BJ26" s="540"/>
      <c r="BK26" s="540"/>
      <c r="BL26" s="540"/>
      <c r="BM26" s="540"/>
      <c r="BN26" s="540"/>
      <c r="BO26" s="540"/>
      <c r="BP26" s="540"/>
      <c r="BQ26" s="540"/>
      <c r="BR26" s="540"/>
      <c r="BS26" s="540"/>
      <c r="BT26" s="540"/>
      <c r="BU26" s="540"/>
      <c r="BV26" s="540"/>
      <c r="BW26" s="540"/>
      <c r="BX26" s="540"/>
      <c r="BY26" s="540"/>
      <c r="BZ26" s="540"/>
      <c r="CA26" s="540"/>
      <c r="CB26" s="540"/>
      <c r="CC26" s="540"/>
      <c r="CD26" s="540"/>
      <c r="CE26" s="540"/>
      <c r="CF26" s="540"/>
      <c r="CG26" s="540"/>
      <c r="CH26" s="540"/>
      <c r="CI26" s="540"/>
      <c r="CJ26" s="540"/>
      <c r="CK26" s="540"/>
      <c r="CL26" s="540"/>
      <c r="CM26" s="540"/>
      <c r="CN26" s="540"/>
      <c r="CO26" s="540"/>
      <c r="CP26" s="540"/>
      <c r="CQ26" s="540"/>
      <c r="CR26" s="540"/>
      <c r="CS26" s="540"/>
      <c r="CT26" s="540"/>
      <c r="CU26" s="540"/>
      <c r="CV26" s="540"/>
      <c r="CW26" s="540"/>
      <c r="CX26" s="540"/>
      <c r="CY26" s="540"/>
      <c r="CZ26" s="540"/>
      <c r="DA26" s="540"/>
      <c r="DB26" s="540"/>
      <c r="DC26" s="540"/>
      <c r="DD26" s="540"/>
      <c r="DE26" s="540"/>
      <c r="DF26" s="540"/>
      <c r="DG26" s="540"/>
      <c r="DH26" s="540"/>
      <c r="DI26" s="540"/>
      <c r="DJ26" s="540"/>
      <c r="DK26" s="540"/>
      <c r="DL26" s="540"/>
      <c r="DM26" s="540"/>
      <c r="DN26" s="540"/>
      <c r="DO26" s="540"/>
      <c r="DP26" s="540"/>
      <c r="DQ26" s="540"/>
      <c r="DR26" s="540"/>
      <c r="DS26" s="540"/>
      <c r="DT26" s="540"/>
      <c r="DU26" s="540"/>
      <c r="DV26" s="540"/>
      <c r="DW26" s="540"/>
      <c r="DX26" s="540"/>
      <c r="DY26" s="540"/>
      <c r="DZ26" s="540"/>
      <c r="EA26" s="540"/>
      <c r="EB26" s="540"/>
      <c r="EC26" s="540"/>
      <c r="ED26" s="540"/>
      <c r="EE26" s="540"/>
      <c r="EF26" s="540"/>
      <c r="EG26" s="540"/>
      <c r="EH26" s="540"/>
      <c r="EI26" s="540"/>
      <c r="EJ26" s="540"/>
      <c r="EK26" s="540"/>
      <c r="EL26" s="540"/>
      <c r="EM26" s="540"/>
      <c r="EN26" s="540"/>
      <c r="EO26" s="540"/>
      <c r="EP26" s="540"/>
      <c r="EQ26" s="540"/>
      <c r="ER26" s="540"/>
      <c r="ES26" s="540"/>
      <c r="ET26" s="540"/>
      <c r="EU26" s="540"/>
      <c r="EV26" s="540"/>
      <c r="EW26" s="540"/>
      <c r="EX26" s="540"/>
      <c r="EY26" s="540"/>
      <c r="EZ26" s="540"/>
      <c r="FA26" s="540"/>
      <c r="FB26" s="540"/>
      <c r="FC26" s="540"/>
      <c r="FD26" s="540"/>
      <c r="FE26" s="540"/>
      <c r="FF26" s="540"/>
      <c r="FG26" s="540"/>
      <c r="FH26" s="540"/>
      <c r="FI26" s="540"/>
      <c r="FJ26" s="540"/>
      <c r="FK26" s="540"/>
      <c r="FL26" s="540"/>
      <c r="FM26" s="540"/>
      <c r="FN26" s="540"/>
      <c r="FO26" s="540"/>
      <c r="FP26" s="540"/>
      <c r="FQ26" s="540"/>
      <c r="FR26" s="540"/>
      <c r="FS26" s="540"/>
      <c r="FT26" s="540"/>
      <c r="FU26" s="540"/>
      <c r="FV26" s="540"/>
      <c r="FW26" s="540"/>
      <c r="FX26" s="540"/>
      <c r="FY26" s="540"/>
      <c r="FZ26" s="540"/>
      <c r="GA26" s="540"/>
      <c r="GB26" s="540"/>
      <c r="GC26" s="540"/>
      <c r="GD26" s="540"/>
      <c r="GE26" s="540"/>
      <c r="GF26" s="540"/>
      <c r="GG26" s="540"/>
      <c r="GH26" s="540"/>
      <c r="GI26" s="540"/>
      <c r="GJ26" s="540"/>
      <c r="GK26" s="540"/>
      <c r="GL26" s="540"/>
      <c r="GM26" s="540"/>
      <c r="GN26" s="540"/>
      <c r="GO26" s="540"/>
      <c r="GP26" s="540"/>
      <c r="GQ26" s="540"/>
      <c r="GR26" s="540"/>
      <c r="GS26" s="540"/>
      <c r="GT26" s="540"/>
      <c r="GU26" s="540"/>
      <c r="GV26" s="540"/>
      <c r="GW26" s="540"/>
      <c r="GX26" s="540"/>
      <c r="GY26" s="540"/>
      <c r="GZ26" s="540"/>
      <c r="HA26" s="540"/>
      <c r="HB26" s="540"/>
      <c r="HC26" s="540"/>
      <c r="HD26" s="540"/>
      <c r="HE26" s="540"/>
      <c r="HF26" s="540"/>
      <c r="HG26" s="540"/>
      <c r="HH26" s="540"/>
      <c r="HI26" s="540"/>
      <c r="HJ26" s="540"/>
      <c r="HK26" s="540"/>
      <c r="HL26" s="540"/>
      <c r="HM26" s="540"/>
      <c r="HN26" s="540"/>
      <c r="HO26" s="540"/>
      <c r="HP26" s="540"/>
      <c r="HQ26" s="540"/>
      <c r="HR26" s="540"/>
      <c r="HS26" s="540"/>
      <c r="HT26" s="540"/>
      <c r="HU26" s="540"/>
      <c r="HV26" s="540"/>
      <c r="HW26" s="540"/>
      <c r="HX26" s="540"/>
      <c r="HY26" s="540"/>
      <c r="HZ26" s="540"/>
      <c r="IA26" s="540"/>
      <c r="IB26" s="540"/>
      <c r="IC26" s="540"/>
      <c r="ID26" s="540"/>
      <c r="IE26" s="540"/>
      <c r="IF26" s="540"/>
      <c r="IG26" s="540"/>
      <c r="IH26" s="540"/>
      <c r="II26" s="540"/>
      <c r="IJ26" s="540"/>
      <c r="IK26" s="540"/>
      <c r="IL26" s="540"/>
      <c r="IM26" s="540"/>
      <c r="IN26" s="540"/>
      <c r="IO26" s="540"/>
      <c r="IP26" s="540"/>
      <c r="IQ26" s="540"/>
      <c r="IR26" s="540"/>
      <c r="IS26" s="540"/>
      <c r="IT26" s="540"/>
      <c r="IU26" s="540"/>
      <c r="IV26" s="540"/>
    </row>
    <row r="27" spans="1:256" s="136" customFormat="1" ht="20.25">
      <c r="A27" s="540"/>
      <c r="B27" s="540"/>
      <c r="C27" s="540"/>
      <c r="D27" s="540"/>
      <c r="E27" s="540"/>
      <c r="F27" s="540"/>
      <c r="G27" s="540"/>
      <c r="H27" s="540"/>
      <c r="I27" s="540"/>
      <c r="J27" s="540"/>
      <c r="K27" s="540"/>
      <c r="L27" s="540"/>
      <c r="M27" s="540"/>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0"/>
      <c r="AY27" s="540"/>
      <c r="AZ27" s="540"/>
      <c r="BA27" s="540"/>
      <c r="BB27" s="540"/>
      <c r="BC27" s="540"/>
      <c r="BD27" s="540"/>
      <c r="BE27" s="540"/>
      <c r="BF27" s="540"/>
      <c r="BG27" s="540"/>
      <c r="BH27" s="540"/>
      <c r="BI27" s="540"/>
      <c r="BJ27" s="540"/>
      <c r="BK27" s="540"/>
      <c r="BL27" s="540"/>
      <c r="BM27" s="540"/>
      <c r="BN27" s="540"/>
      <c r="BO27" s="540"/>
      <c r="BP27" s="540"/>
      <c r="BQ27" s="540"/>
      <c r="BR27" s="540"/>
      <c r="BS27" s="540"/>
      <c r="BT27" s="540"/>
      <c r="BU27" s="540"/>
      <c r="BV27" s="540"/>
      <c r="BW27" s="540"/>
      <c r="BX27" s="540"/>
      <c r="BY27" s="540"/>
      <c r="BZ27" s="540"/>
      <c r="CA27" s="540"/>
      <c r="CB27" s="540"/>
      <c r="CC27" s="540"/>
      <c r="CD27" s="540"/>
      <c r="CE27" s="540"/>
      <c r="CF27" s="540"/>
      <c r="CG27" s="540"/>
      <c r="CH27" s="540"/>
      <c r="CI27" s="540"/>
      <c r="CJ27" s="540"/>
      <c r="CK27" s="540"/>
      <c r="CL27" s="540"/>
      <c r="CM27" s="540"/>
      <c r="CN27" s="540"/>
      <c r="CO27" s="540"/>
      <c r="CP27" s="540"/>
      <c r="CQ27" s="540"/>
      <c r="CR27" s="540"/>
      <c r="CS27" s="540"/>
      <c r="CT27" s="540"/>
      <c r="CU27" s="540"/>
      <c r="CV27" s="540"/>
      <c r="CW27" s="540"/>
      <c r="CX27" s="540"/>
      <c r="CY27" s="540"/>
      <c r="CZ27" s="540"/>
      <c r="DA27" s="540"/>
      <c r="DB27" s="540"/>
      <c r="DC27" s="540"/>
      <c r="DD27" s="540"/>
      <c r="DE27" s="540"/>
      <c r="DF27" s="540"/>
      <c r="DG27" s="540"/>
      <c r="DH27" s="540"/>
      <c r="DI27" s="540"/>
      <c r="DJ27" s="540"/>
      <c r="DK27" s="540"/>
      <c r="DL27" s="540"/>
      <c r="DM27" s="540"/>
      <c r="DN27" s="540"/>
      <c r="DO27" s="540"/>
      <c r="DP27" s="540"/>
      <c r="DQ27" s="540"/>
      <c r="DR27" s="540"/>
      <c r="DS27" s="540"/>
      <c r="DT27" s="540"/>
      <c r="DU27" s="540"/>
      <c r="DV27" s="540"/>
      <c r="DW27" s="540"/>
      <c r="DX27" s="540"/>
      <c r="DY27" s="540"/>
      <c r="DZ27" s="540"/>
      <c r="EA27" s="540"/>
      <c r="EB27" s="540"/>
      <c r="EC27" s="540"/>
      <c r="ED27" s="540"/>
      <c r="EE27" s="540"/>
      <c r="EF27" s="540"/>
      <c r="EG27" s="540"/>
      <c r="EH27" s="540"/>
      <c r="EI27" s="540"/>
      <c r="EJ27" s="540"/>
      <c r="EK27" s="540"/>
      <c r="EL27" s="540"/>
      <c r="EM27" s="540"/>
      <c r="EN27" s="540"/>
      <c r="EO27" s="540"/>
      <c r="EP27" s="540"/>
      <c r="EQ27" s="540"/>
      <c r="ER27" s="540"/>
      <c r="ES27" s="540"/>
      <c r="ET27" s="540"/>
      <c r="EU27" s="540"/>
      <c r="EV27" s="540"/>
      <c r="EW27" s="540"/>
      <c r="EX27" s="540"/>
      <c r="EY27" s="540"/>
      <c r="EZ27" s="540"/>
      <c r="FA27" s="540"/>
      <c r="FB27" s="540"/>
      <c r="FC27" s="540"/>
      <c r="FD27" s="540"/>
      <c r="FE27" s="540"/>
      <c r="FF27" s="540"/>
      <c r="FG27" s="540"/>
      <c r="FH27" s="540"/>
      <c r="FI27" s="540"/>
      <c r="FJ27" s="540"/>
      <c r="FK27" s="540"/>
      <c r="FL27" s="540"/>
      <c r="FM27" s="540"/>
      <c r="FN27" s="540"/>
      <c r="FO27" s="540"/>
      <c r="FP27" s="540"/>
      <c r="FQ27" s="540"/>
      <c r="FR27" s="540"/>
      <c r="FS27" s="540"/>
      <c r="FT27" s="540"/>
      <c r="FU27" s="540"/>
      <c r="FV27" s="540"/>
      <c r="FW27" s="540"/>
      <c r="FX27" s="540"/>
      <c r="FY27" s="540"/>
      <c r="FZ27" s="540"/>
      <c r="GA27" s="540"/>
      <c r="GB27" s="540"/>
      <c r="GC27" s="540"/>
      <c r="GD27" s="540"/>
      <c r="GE27" s="540"/>
      <c r="GF27" s="540"/>
      <c r="GG27" s="540"/>
      <c r="GH27" s="540"/>
      <c r="GI27" s="540"/>
      <c r="GJ27" s="540"/>
      <c r="GK27" s="540"/>
      <c r="GL27" s="540"/>
      <c r="GM27" s="540"/>
      <c r="GN27" s="540"/>
      <c r="GO27" s="540"/>
      <c r="GP27" s="540"/>
      <c r="GQ27" s="540"/>
      <c r="GR27" s="540"/>
      <c r="GS27" s="540"/>
      <c r="GT27" s="540"/>
      <c r="GU27" s="540"/>
      <c r="GV27" s="540"/>
      <c r="GW27" s="540"/>
      <c r="GX27" s="540"/>
      <c r="GY27" s="540"/>
      <c r="GZ27" s="540"/>
      <c r="HA27" s="540"/>
      <c r="HB27" s="540"/>
      <c r="HC27" s="540"/>
      <c r="HD27" s="540"/>
      <c r="HE27" s="540"/>
      <c r="HF27" s="540"/>
      <c r="HG27" s="540"/>
      <c r="HH27" s="540"/>
      <c r="HI27" s="540"/>
      <c r="HJ27" s="540"/>
      <c r="HK27" s="540"/>
      <c r="HL27" s="540"/>
      <c r="HM27" s="540"/>
      <c r="HN27" s="540"/>
      <c r="HO27" s="540"/>
      <c r="HP27" s="540"/>
      <c r="HQ27" s="540"/>
      <c r="HR27" s="540"/>
      <c r="HS27" s="540"/>
      <c r="HT27" s="540"/>
      <c r="HU27" s="540"/>
      <c r="HV27" s="540"/>
      <c r="HW27" s="540"/>
      <c r="HX27" s="540"/>
      <c r="HY27" s="540"/>
      <c r="HZ27" s="540"/>
      <c r="IA27" s="540"/>
      <c r="IB27" s="540"/>
      <c r="IC27" s="540"/>
      <c r="ID27" s="540"/>
      <c r="IE27" s="540"/>
      <c r="IF27" s="540"/>
      <c r="IG27" s="540"/>
      <c r="IH27" s="540"/>
      <c r="II27" s="540"/>
      <c r="IJ27" s="540"/>
      <c r="IK27" s="540"/>
      <c r="IL27" s="540"/>
      <c r="IM27" s="540"/>
      <c r="IN27" s="540"/>
      <c r="IO27" s="540"/>
      <c r="IP27" s="540"/>
      <c r="IQ27" s="540"/>
      <c r="IR27" s="540"/>
      <c r="IS27" s="540"/>
      <c r="IT27" s="540"/>
      <c r="IU27" s="540"/>
      <c r="IV27" s="540"/>
    </row>
    <row r="28" spans="1:256" s="136" customFormat="1" ht="81" customHeight="1">
      <c r="A28" s="541" t="s">
        <v>63</v>
      </c>
      <c r="B28" s="540"/>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c r="AY28" s="413"/>
      <c r="AZ28" s="413"/>
      <c r="BA28" s="413"/>
      <c r="BB28" s="413"/>
      <c r="BC28" s="413"/>
      <c r="BD28" s="413"/>
      <c r="BE28" s="413"/>
      <c r="BF28" s="413"/>
      <c r="BG28" s="413"/>
      <c r="BH28" s="413"/>
      <c r="BI28" s="413"/>
      <c r="BJ28" s="413"/>
      <c r="BK28" s="413"/>
      <c r="BL28" s="413"/>
      <c r="BM28" s="413"/>
      <c r="BN28" s="413"/>
      <c r="BO28" s="413"/>
      <c r="BP28" s="413"/>
      <c r="BQ28" s="413"/>
      <c r="BR28" s="413"/>
      <c r="BS28" s="413"/>
      <c r="BT28" s="413"/>
      <c r="BU28" s="413"/>
      <c r="BV28" s="413"/>
      <c r="BW28" s="413"/>
      <c r="BX28" s="413"/>
      <c r="BY28" s="413"/>
      <c r="BZ28" s="413"/>
      <c r="CA28" s="413"/>
      <c r="CB28" s="413"/>
      <c r="CC28" s="413"/>
      <c r="CD28" s="413"/>
      <c r="CE28" s="413"/>
      <c r="CF28" s="413"/>
      <c r="CG28" s="413"/>
      <c r="CH28" s="413"/>
      <c r="CI28" s="413"/>
      <c r="CJ28" s="413"/>
      <c r="CK28" s="413"/>
      <c r="CL28" s="413"/>
      <c r="CM28" s="413"/>
      <c r="CN28" s="413"/>
      <c r="CO28" s="413"/>
      <c r="CP28" s="413"/>
      <c r="CQ28" s="413"/>
      <c r="CR28" s="413"/>
      <c r="CS28" s="413"/>
      <c r="CT28" s="413"/>
      <c r="CU28" s="413"/>
      <c r="CV28" s="413"/>
      <c r="CW28" s="413"/>
      <c r="CX28" s="413"/>
      <c r="CY28" s="413"/>
      <c r="CZ28" s="413"/>
      <c r="DA28" s="413"/>
      <c r="DB28" s="413"/>
      <c r="DC28" s="413"/>
      <c r="DD28" s="413"/>
      <c r="DE28" s="413"/>
      <c r="DF28" s="413"/>
      <c r="DG28" s="413"/>
      <c r="DH28" s="413"/>
      <c r="DI28" s="413"/>
      <c r="DJ28" s="413"/>
      <c r="DK28" s="413"/>
      <c r="DL28" s="413"/>
      <c r="DM28" s="413"/>
      <c r="DN28" s="413"/>
      <c r="DO28" s="413"/>
      <c r="DP28" s="413"/>
      <c r="DQ28" s="413"/>
      <c r="DR28" s="413"/>
      <c r="DS28" s="413"/>
      <c r="DT28" s="413"/>
      <c r="DU28" s="413"/>
      <c r="DV28" s="413"/>
      <c r="DW28" s="413"/>
      <c r="DX28" s="413"/>
      <c r="DY28" s="413"/>
      <c r="DZ28" s="413"/>
      <c r="EA28" s="413"/>
      <c r="EB28" s="413"/>
      <c r="EC28" s="413"/>
      <c r="ED28" s="413"/>
      <c r="EE28" s="413"/>
      <c r="EF28" s="413"/>
      <c r="EG28" s="413"/>
      <c r="EH28" s="413"/>
      <c r="EI28" s="413"/>
      <c r="EJ28" s="413"/>
      <c r="EK28" s="413"/>
      <c r="EL28" s="413"/>
      <c r="EM28" s="413"/>
      <c r="EN28" s="413"/>
      <c r="EO28" s="413"/>
      <c r="EP28" s="413"/>
      <c r="EQ28" s="413"/>
      <c r="ER28" s="413"/>
      <c r="ES28" s="413"/>
      <c r="ET28" s="413"/>
      <c r="EU28" s="413"/>
      <c r="EV28" s="413"/>
      <c r="EW28" s="413"/>
      <c r="EX28" s="413"/>
      <c r="EY28" s="413"/>
      <c r="EZ28" s="413"/>
      <c r="FA28" s="413"/>
      <c r="FB28" s="413"/>
      <c r="FC28" s="413"/>
      <c r="FD28" s="413"/>
      <c r="FE28" s="413"/>
      <c r="FF28" s="413"/>
      <c r="FG28" s="413"/>
      <c r="FH28" s="413"/>
      <c r="FI28" s="413"/>
      <c r="FJ28" s="413"/>
      <c r="FK28" s="413"/>
      <c r="FL28" s="413"/>
      <c r="FM28" s="413"/>
      <c r="FN28" s="413"/>
      <c r="FO28" s="413"/>
      <c r="FP28" s="413"/>
      <c r="FQ28" s="413"/>
      <c r="FR28" s="413"/>
      <c r="FS28" s="413"/>
      <c r="FT28" s="413"/>
      <c r="FU28" s="413"/>
      <c r="FV28" s="413"/>
      <c r="FW28" s="413"/>
      <c r="FX28" s="413"/>
      <c r="FY28" s="413"/>
      <c r="FZ28" s="413"/>
      <c r="GA28" s="413"/>
      <c r="GB28" s="413"/>
      <c r="GC28" s="413"/>
      <c r="GD28" s="413"/>
      <c r="GE28" s="413"/>
      <c r="GF28" s="413"/>
      <c r="GG28" s="413"/>
      <c r="GH28" s="413"/>
      <c r="GI28" s="413"/>
      <c r="GJ28" s="413"/>
      <c r="GK28" s="413"/>
      <c r="GL28" s="413"/>
      <c r="GM28" s="413"/>
      <c r="GN28" s="413"/>
      <c r="GO28" s="413"/>
      <c r="GP28" s="413"/>
      <c r="GQ28" s="413"/>
      <c r="GR28" s="413"/>
      <c r="GS28" s="413"/>
      <c r="GT28" s="413"/>
      <c r="GU28" s="413"/>
      <c r="GV28" s="413"/>
      <c r="GW28" s="413"/>
      <c r="GX28" s="413"/>
      <c r="GY28" s="413"/>
      <c r="GZ28" s="413"/>
      <c r="HA28" s="413"/>
      <c r="HB28" s="413"/>
      <c r="HC28" s="413"/>
      <c r="HD28" s="413"/>
      <c r="HE28" s="413"/>
      <c r="HF28" s="413"/>
      <c r="HG28" s="413"/>
      <c r="HH28" s="413"/>
      <c r="HI28" s="413"/>
      <c r="HJ28" s="413"/>
      <c r="HK28" s="413"/>
      <c r="HL28" s="413"/>
      <c r="HM28" s="413"/>
      <c r="HN28" s="413"/>
      <c r="HO28" s="413"/>
      <c r="HP28" s="413"/>
      <c r="HQ28" s="413"/>
      <c r="HR28" s="413"/>
      <c r="HS28" s="413"/>
      <c r="HT28" s="413"/>
      <c r="HU28" s="413"/>
      <c r="HV28" s="413"/>
      <c r="HW28" s="413"/>
      <c r="HX28" s="413"/>
      <c r="HY28" s="413"/>
      <c r="HZ28" s="413"/>
      <c r="IA28" s="413"/>
      <c r="IB28" s="413"/>
      <c r="IC28" s="413"/>
      <c r="ID28" s="413"/>
      <c r="IE28" s="413"/>
      <c r="IF28" s="413"/>
      <c r="IG28" s="413"/>
      <c r="IH28" s="413"/>
      <c r="II28" s="413"/>
      <c r="IJ28" s="413"/>
      <c r="IK28" s="413"/>
      <c r="IL28" s="413"/>
      <c r="IM28" s="413"/>
      <c r="IN28" s="413"/>
      <c r="IO28" s="413"/>
      <c r="IP28" s="413"/>
      <c r="IQ28" s="413"/>
      <c r="IR28" s="413"/>
      <c r="IS28" s="413"/>
      <c r="IT28" s="413"/>
      <c r="IU28" s="413"/>
      <c r="IV28" s="413"/>
    </row>
    <row r="29" spans="1:256" s="136" customFormat="1" ht="20.25">
      <c r="A29" s="540"/>
      <c r="B29" s="540"/>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c r="AY29" s="413"/>
      <c r="AZ29" s="413"/>
      <c r="BA29" s="413"/>
      <c r="BB29" s="413"/>
      <c r="BC29" s="413"/>
      <c r="BD29" s="413"/>
      <c r="BE29" s="413"/>
      <c r="BF29" s="413"/>
      <c r="BG29" s="413"/>
      <c r="BH29" s="413"/>
      <c r="BI29" s="413"/>
      <c r="BJ29" s="413"/>
      <c r="BK29" s="413"/>
      <c r="BL29" s="413"/>
      <c r="BM29" s="413"/>
      <c r="BN29" s="413"/>
      <c r="BO29" s="413"/>
      <c r="BP29" s="413"/>
      <c r="BQ29" s="413"/>
      <c r="BR29" s="413"/>
      <c r="BS29" s="413"/>
      <c r="BT29" s="413"/>
      <c r="BU29" s="413"/>
      <c r="BV29" s="413"/>
      <c r="BW29" s="413"/>
      <c r="BX29" s="413"/>
      <c r="BY29" s="413"/>
      <c r="BZ29" s="413"/>
      <c r="CA29" s="413"/>
      <c r="CB29" s="413"/>
      <c r="CC29" s="413"/>
      <c r="CD29" s="413"/>
      <c r="CE29" s="413"/>
      <c r="CF29" s="413"/>
      <c r="CG29" s="413"/>
      <c r="CH29" s="413"/>
      <c r="CI29" s="413"/>
      <c r="CJ29" s="413"/>
      <c r="CK29" s="413"/>
      <c r="CL29" s="413"/>
      <c r="CM29" s="413"/>
      <c r="CN29" s="413"/>
      <c r="CO29" s="413"/>
      <c r="CP29" s="413"/>
      <c r="CQ29" s="413"/>
      <c r="CR29" s="413"/>
      <c r="CS29" s="413"/>
      <c r="CT29" s="413"/>
      <c r="CU29" s="413"/>
      <c r="CV29" s="413"/>
      <c r="CW29" s="413"/>
      <c r="CX29" s="413"/>
      <c r="CY29" s="413"/>
      <c r="CZ29" s="413"/>
      <c r="DA29" s="413"/>
      <c r="DB29" s="413"/>
      <c r="DC29" s="413"/>
      <c r="DD29" s="413"/>
      <c r="DE29" s="413"/>
      <c r="DF29" s="413"/>
      <c r="DG29" s="413"/>
      <c r="DH29" s="413"/>
      <c r="DI29" s="413"/>
      <c r="DJ29" s="413"/>
      <c r="DK29" s="413"/>
      <c r="DL29" s="413"/>
      <c r="DM29" s="413"/>
      <c r="DN29" s="413"/>
      <c r="DO29" s="413"/>
      <c r="DP29" s="413"/>
      <c r="DQ29" s="413"/>
      <c r="DR29" s="413"/>
      <c r="DS29" s="413"/>
      <c r="DT29" s="413"/>
      <c r="DU29" s="413"/>
      <c r="DV29" s="413"/>
      <c r="DW29" s="413"/>
      <c r="DX29" s="413"/>
      <c r="DY29" s="413"/>
      <c r="DZ29" s="413"/>
      <c r="EA29" s="413"/>
      <c r="EB29" s="413"/>
      <c r="EC29" s="413"/>
      <c r="ED29" s="413"/>
      <c r="EE29" s="413"/>
      <c r="EF29" s="413"/>
      <c r="EG29" s="413"/>
      <c r="EH29" s="413"/>
      <c r="EI29" s="413"/>
      <c r="EJ29" s="413"/>
      <c r="EK29" s="413"/>
      <c r="EL29" s="413"/>
      <c r="EM29" s="413"/>
      <c r="EN29" s="413"/>
      <c r="EO29" s="413"/>
      <c r="EP29" s="413"/>
      <c r="EQ29" s="413"/>
      <c r="ER29" s="413"/>
      <c r="ES29" s="413"/>
      <c r="ET29" s="413"/>
      <c r="EU29" s="413"/>
      <c r="EV29" s="413"/>
      <c r="EW29" s="413"/>
      <c r="EX29" s="413"/>
      <c r="EY29" s="413"/>
      <c r="EZ29" s="413"/>
      <c r="FA29" s="413"/>
      <c r="FB29" s="413"/>
      <c r="FC29" s="413"/>
      <c r="FD29" s="413"/>
      <c r="FE29" s="413"/>
      <c r="FF29" s="413"/>
      <c r="FG29" s="413"/>
      <c r="FH29" s="413"/>
      <c r="FI29" s="413"/>
      <c r="FJ29" s="413"/>
      <c r="FK29" s="413"/>
      <c r="FL29" s="413"/>
      <c r="FM29" s="413"/>
      <c r="FN29" s="413"/>
      <c r="FO29" s="413"/>
      <c r="FP29" s="413"/>
      <c r="FQ29" s="413"/>
      <c r="FR29" s="413"/>
      <c r="FS29" s="413"/>
      <c r="FT29" s="413"/>
      <c r="FU29" s="413"/>
      <c r="FV29" s="413"/>
      <c r="FW29" s="413"/>
      <c r="FX29" s="413"/>
      <c r="FY29" s="413"/>
      <c r="FZ29" s="413"/>
      <c r="GA29" s="413"/>
      <c r="GB29" s="413"/>
      <c r="GC29" s="413"/>
      <c r="GD29" s="413"/>
      <c r="GE29" s="413"/>
      <c r="GF29" s="413"/>
      <c r="GG29" s="413"/>
      <c r="GH29" s="413"/>
      <c r="GI29" s="413"/>
      <c r="GJ29" s="413"/>
      <c r="GK29" s="413"/>
      <c r="GL29" s="413"/>
      <c r="GM29" s="413"/>
      <c r="GN29" s="413"/>
      <c r="GO29" s="413"/>
      <c r="GP29" s="413"/>
      <c r="GQ29" s="413"/>
      <c r="GR29" s="413"/>
      <c r="GS29" s="413"/>
      <c r="GT29" s="413"/>
      <c r="GU29" s="413"/>
      <c r="GV29" s="413"/>
      <c r="GW29" s="413"/>
      <c r="GX29" s="413"/>
      <c r="GY29" s="413"/>
      <c r="GZ29" s="413"/>
      <c r="HA29" s="413"/>
      <c r="HB29" s="413"/>
      <c r="HC29" s="413"/>
      <c r="HD29" s="413"/>
      <c r="HE29" s="413"/>
      <c r="HF29" s="413"/>
      <c r="HG29" s="413"/>
      <c r="HH29" s="413"/>
      <c r="HI29" s="413"/>
      <c r="HJ29" s="413"/>
      <c r="HK29" s="413"/>
      <c r="HL29" s="413"/>
      <c r="HM29" s="413"/>
      <c r="HN29" s="413"/>
      <c r="HO29" s="413"/>
      <c r="HP29" s="413"/>
      <c r="HQ29" s="413"/>
      <c r="HR29" s="413"/>
      <c r="HS29" s="413"/>
      <c r="HT29" s="413"/>
      <c r="HU29" s="413"/>
      <c r="HV29" s="413"/>
      <c r="HW29" s="413"/>
      <c r="HX29" s="413"/>
      <c r="HY29" s="413"/>
      <c r="HZ29" s="413"/>
      <c r="IA29" s="413"/>
      <c r="IB29" s="413"/>
      <c r="IC29" s="413"/>
      <c r="ID29" s="413"/>
      <c r="IE29" s="413"/>
      <c r="IF29" s="413"/>
      <c r="IG29" s="413"/>
      <c r="IH29" s="413"/>
      <c r="II29" s="413"/>
      <c r="IJ29" s="413"/>
      <c r="IK29" s="413"/>
      <c r="IL29" s="413"/>
      <c r="IM29" s="413"/>
      <c r="IN29" s="413"/>
      <c r="IO29" s="413"/>
      <c r="IP29" s="413"/>
      <c r="IQ29" s="413"/>
      <c r="IR29" s="413"/>
      <c r="IS29" s="413"/>
      <c r="IT29" s="413"/>
      <c r="IU29" s="413"/>
      <c r="IV29" s="413"/>
    </row>
    <row r="30" spans="1:256" s="136" customFormat="1" ht="61.5" customHeight="1">
      <c r="A30" s="541" t="s">
        <v>690</v>
      </c>
      <c r="B30" s="540"/>
      <c r="C30" s="540"/>
      <c r="D30" s="540"/>
      <c r="E30" s="540"/>
      <c r="F30" s="540"/>
      <c r="G30" s="540"/>
      <c r="H30" s="540"/>
      <c r="I30" s="540"/>
      <c r="J30" s="540"/>
      <c r="K30" s="540"/>
      <c r="L30" s="540"/>
      <c r="M30" s="540"/>
      <c r="N30" s="540"/>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0"/>
      <c r="AY30" s="540"/>
      <c r="AZ30" s="540"/>
      <c r="BA30" s="540"/>
      <c r="BB30" s="540"/>
      <c r="BC30" s="540"/>
      <c r="BD30" s="540"/>
      <c r="BE30" s="540"/>
      <c r="BF30" s="540"/>
      <c r="BG30" s="540"/>
      <c r="BH30" s="540"/>
      <c r="BI30" s="540"/>
      <c r="BJ30" s="540"/>
      <c r="BK30" s="540"/>
      <c r="BL30" s="540"/>
      <c r="BM30" s="540"/>
      <c r="BN30" s="540"/>
      <c r="BO30" s="540"/>
      <c r="BP30" s="540"/>
      <c r="BQ30" s="540"/>
      <c r="BR30" s="540"/>
      <c r="BS30" s="540"/>
      <c r="BT30" s="540"/>
      <c r="BU30" s="540"/>
      <c r="BV30" s="540"/>
      <c r="BW30" s="540"/>
      <c r="BX30" s="540"/>
      <c r="BY30" s="540"/>
      <c r="BZ30" s="540"/>
      <c r="CA30" s="540"/>
      <c r="CB30" s="540"/>
      <c r="CC30" s="540"/>
      <c r="CD30" s="540"/>
      <c r="CE30" s="540"/>
      <c r="CF30" s="540"/>
      <c r="CG30" s="540"/>
      <c r="CH30" s="540"/>
      <c r="CI30" s="540"/>
      <c r="CJ30" s="540"/>
      <c r="CK30" s="540"/>
      <c r="CL30" s="540"/>
      <c r="CM30" s="540"/>
      <c r="CN30" s="540"/>
      <c r="CO30" s="540"/>
      <c r="CP30" s="540"/>
      <c r="CQ30" s="540"/>
      <c r="CR30" s="540"/>
      <c r="CS30" s="540"/>
      <c r="CT30" s="540"/>
      <c r="CU30" s="540"/>
      <c r="CV30" s="540"/>
      <c r="CW30" s="540"/>
      <c r="CX30" s="540"/>
      <c r="CY30" s="540"/>
      <c r="CZ30" s="540"/>
      <c r="DA30" s="540"/>
      <c r="DB30" s="540"/>
      <c r="DC30" s="540"/>
      <c r="DD30" s="540"/>
      <c r="DE30" s="540"/>
      <c r="DF30" s="540"/>
      <c r="DG30" s="540"/>
      <c r="DH30" s="540"/>
      <c r="DI30" s="540"/>
      <c r="DJ30" s="540"/>
      <c r="DK30" s="540"/>
      <c r="DL30" s="540"/>
      <c r="DM30" s="540"/>
      <c r="DN30" s="540"/>
      <c r="DO30" s="540"/>
      <c r="DP30" s="540"/>
      <c r="DQ30" s="540"/>
      <c r="DR30" s="540"/>
      <c r="DS30" s="540"/>
      <c r="DT30" s="540"/>
      <c r="DU30" s="540"/>
      <c r="DV30" s="540"/>
      <c r="DW30" s="540"/>
      <c r="DX30" s="540"/>
      <c r="DY30" s="540"/>
      <c r="DZ30" s="540"/>
      <c r="EA30" s="540"/>
      <c r="EB30" s="540"/>
      <c r="EC30" s="540"/>
      <c r="ED30" s="540"/>
      <c r="EE30" s="540"/>
      <c r="EF30" s="540"/>
      <c r="EG30" s="540"/>
      <c r="EH30" s="540"/>
      <c r="EI30" s="540"/>
      <c r="EJ30" s="540"/>
      <c r="EK30" s="540"/>
      <c r="EL30" s="540"/>
      <c r="EM30" s="540"/>
      <c r="EN30" s="540"/>
      <c r="EO30" s="540"/>
      <c r="EP30" s="540"/>
      <c r="EQ30" s="540"/>
      <c r="ER30" s="540"/>
      <c r="ES30" s="540"/>
      <c r="ET30" s="540"/>
      <c r="EU30" s="540"/>
      <c r="EV30" s="540"/>
      <c r="EW30" s="540"/>
      <c r="EX30" s="540"/>
      <c r="EY30" s="540"/>
      <c r="EZ30" s="540"/>
      <c r="FA30" s="540"/>
      <c r="FB30" s="540"/>
      <c r="FC30" s="540"/>
      <c r="FD30" s="540"/>
      <c r="FE30" s="540"/>
      <c r="FF30" s="540"/>
      <c r="FG30" s="540"/>
      <c r="FH30" s="540"/>
      <c r="FI30" s="540"/>
      <c r="FJ30" s="540"/>
      <c r="FK30" s="540"/>
      <c r="FL30" s="540"/>
      <c r="FM30" s="540"/>
      <c r="FN30" s="540"/>
      <c r="FO30" s="540"/>
      <c r="FP30" s="540"/>
      <c r="FQ30" s="540"/>
      <c r="FR30" s="540"/>
      <c r="FS30" s="540"/>
      <c r="FT30" s="540"/>
      <c r="FU30" s="540"/>
      <c r="FV30" s="540"/>
      <c r="FW30" s="540"/>
      <c r="FX30" s="540"/>
      <c r="FY30" s="540"/>
      <c r="FZ30" s="540"/>
      <c r="GA30" s="540"/>
      <c r="GB30" s="540"/>
      <c r="GC30" s="540"/>
      <c r="GD30" s="540"/>
      <c r="GE30" s="540"/>
      <c r="GF30" s="540"/>
      <c r="GG30" s="540"/>
      <c r="GH30" s="540"/>
      <c r="GI30" s="540"/>
      <c r="GJ30" s="540"/>
      <c r="GK30" s="540"/>
      <c r="GL30" s="540"/>
      <c r="GM30" s="540"/>
      <c r="GN30" s="540"/>
      <c r="GO30" s="540"/>
      <c r="GP30" s="540"/>
      <c r="GQ30" s="540"/>
      <c r="GR30" s="540"/>
      <c r="GS30" s="540"/>
      <c r="GT30" s="540"/>
      <c r="GU30" s="540"/>
      <c r="GV30" s="540"/>
      <c r="GW30" s="540"/>
      <c r="GX30" s="540"/>
      <c r="GY30" s="540"/>
      <c r="GZ30" s="540"/>
      <c r="HA30" s="540"/>
      <c r="HB30" s="540"/>
      <c r="HC30" s="540"/>
      <c r="HD30" s="540"/>
      <c r="HE30" s="540"/>
      <c r="HF30" s="540"/>
      <c r="HG30" s="540"/>
      <c r="HH30" s="540"/>
      <c r="HI30" s="540"/>
      <c r="HJ30" s="540"/>
      <c r="HK30" s="540"/>
      <c r="HL30" s="540"/>
      <c r="HM30" s="540"/>
      <c r="HN30" s="540"/>
      <c r="HO30" s="540"/>
      <c r="HP30" s="540"/>
      <c r="HQ30" s="540"/>
      <c r="HR30" s="540"/>
      <c r="HS30" s="540"/>
      <c r="HT30" s="540"/>
      <c r="HU30" s="540"/>
      <c r="HV30" s="540"/>
      <c r="HW30" s="540"/>
      <c r="HX30" s="540"/>
      <c r="HY30" s="540"/>
      <c r="HZ30" s="540"/>
      <c r="IA30" s="540"/>
      <c r="IB30" s="540"/>
      <c r="IC30" s="540"/>
      <c r="ID30" s="540"/>
      <c r="IE30" s="540"/>
      <c r="IF30" s="540"/>
      <c r="IG30" s="540"/>
      <c r="IH30" s="540"/>
      <c r="II30" s="540"/>
      <c r="IJ30" s="540"/>
      <c r="IK30" s="540"/>
      <c r="IL30" s="540"/>
      <c r="IM30" s="540"/>
      <c r="IN30" s="540"/>
      <c r="IO30" s="540"/>
      <c r="IP30" s="540"/>
      <c r="IQ30" s="540"/>
      <c r="IR30" s="540"/>
      <c r="IS30" s="540"/>
      <c r="IT30" s="540"/>
      <c r="IU30" s="540"/>
      <c r="IV30" s="540"/>
    </row>
    <row r="31" spans="1:256" s="136" customFormat="1" ht="20.25">
      <c r="A31" s="540"/>
      <c r="B31" s="540"/>
      <c r="C31" s="540"/>
      <c r="D31" s="540"/>
      <c r="E31" s="540"/>
      <c r="F31" s="540"/>
      <c r="G31" s="540"/>
      <c r="H31" s="540"/>
      <c r="I31" s="540"/>
      <c r="J31" s="540"/>
      <c r="K31" s="540"/>
      <c r="L31" s="540"/>
      <c r="M31" s="540"/>
      <c r="N31" s="540"/>
      <c r="O31" s="540"/>
      <c r="P31" s="540"/>
      <c r="Q31" s="540"/>
      <c r="R31" s="540"/>
      <c r="S31" s="540"/>
      <c r="T31" s="540"/>
      <c r="U31" s="540"/>
      <c r="V31" s="540"/>
      <c r="W31" s="540"/>
      <c r="X31" s="540"/>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0"/>
      <c r="AY31" s="540"/>
      <c r="AZ31" s="540"/>
      <c r="BA31" s="540"/>
      <c r="BB31" s="540"/>
      <c r="BC31" s="540"/>
      <c r="BD31" s="540"/>
      <c r="BE31" s="540"/>
      <c r="BF31" s="540"/>
      <c r="BG31" s="540"/>
      <c r="BH31" s="540"/>
      <c r="BI31" s="540"/>
      <c r="BJ31" s="540"/>
      <c r="BK31" s="540"/>
      <c r="BL31" s="540"/>
      <c r="BM31" s="540"/>
      <c r="BN31" s="540"/>
      <c r="BO31" s="540"/>
      <c r="BP31" s="540"/>
      <c r="BQ31" s="540"/>
      <c r="BR31" s="540"/>
      <c r="BS31" s="540"/>
      <c r="BT31" s="540"/>
      <c r="BU31" s="540"/>
      <c r="BV31" s="540"/>
      <c r="BW31" s="540"/>
      <c r="BX31" s="540"/>
      <c r="BY31" s="540"/>
      <c r="BZ31" s="540"/>
      <c r="CA31" s="540"/>
      <c r="CB31" s="540"/>
      <c r="CC31" s="540"/>
      <c r="CD31" s="540"/>
      <c r="CE31" s="540"/>
      <c r="CF31" s="540"/>
      <c r="CG31" s="540"/>
      <c r="CH31" s="540"/>
      <c r="CI31" s="540"/>
      <c r="CJ31" s="540"/>
      <c r="CK31" s="540"/>
      <c r="CL31" s="540"/>
      <c r="CM31" s="540"/>
      <c r="CN31" s="540"/>
      <c r="CO31" s="540"/>
      <c r="CP31" s="540"/>
      <c r="CQ31" s="540"/>
      <c r="CR31" s="540"/>
      <c r="CS31" s="540"/>
      <c r="CT31" s="540"/>
      <c r="CU31" s="540"/>
      <c r="CV31" s="540"/>
      <c r="CW31" s="540"/>
      <c r="CX31" s="540"/>
      <c r="CY31" s="540"/>
      <c r="CZ31" s="540"/>
      <c r="DA31" s="540"/>
      <c r="DB31" s="540"/>
      <c r="DC31" s="540"/>
      <c r="DD31" s="540"/>
      <c r="DE31" s="540"/>
      <c r="DF31" s="540"/>
      <c r="DG31" s="540"/>
      <c r="DH31" s="540"/>
      <c r="DI31" s="540"/>
      <c r="DJ31" s="540"/>
      <c r="DK31" s="540"/>
      <c r="DL31" s="540"/>
      <c r="DM31" s="540"/>
      <c r="DN31" s="540"/>
      <c r="DO31" s="540"/>
      <c r="DP31" s="540"/>
      <c r="DQ31" s="540"/>
      <c r="DR31" s="540"/>
      <c r="DS31" s="540"/>
      <c r="DT31" s="540"/>
      <c r="DU31" s="540"/>
      <c r="DV31" s="540"/>
      <c r="DW31" s="540"/>
      <c r="DX31" s="540"/>
      <c r="DY31" s="540"/>
      <c r="DZ31" s="540"/>
      <c r="EA31" s="540"/>
      <c r="EB31" s="540"/>
      <c r="EC31" s="540"/>
      <c r="ED31" s="540"/>
      <c r="EE31" s="540"/>
      <c r="EF31" s="540"/>
      <c r="EG31" s="540"/>
      <c r="EH31" s="540"/>
      <c r="EI31" s="540"/>
      <c r="EJ31" s="540"/>
      <c r="EK31" s="540"/>
      <c r="EL31" s="540"/>
      <c r="EM31" s="540"/>
      <c r="EN31" s="540"/>
      <c r="EO31" s="540"/>
      <c r="EP31" s="540"/>
      <c r="EQ31" s="540"/>
      <c r="ER31" s="540"/>
      <c r="ES31" s="540"/>
      <c r="ET31" s="540"/>
      <c r="EU31" s="540"/>
      <c r="EV31" s="540"/>
      <c r="EW31" s="540"/>
      <c r="EX31" s="540"/>
      <c r="EY31" s="540"/>
      <c r="EZ31" s="540"/>
      <c r="FA31" s="540"/>
      <c r="FB31" s="540"/>
      <c r="FC31" s="540"/>
      <c r="FD31" s="540"/>
      <c r="FE31" s="540"/>
      <c r="FF31" s="540"/>
      <c r="FG31" s="540"/>
      <c r="FH31" s="540"/>
      <c r="FI31" s="540"/>
      <c r="FJ31" s="540"/>
      <c r="FK31" s="540"/>
      <c r="FL31" s="540"/>
      <c r="FM31" s="540"/>
      <c r="FN31" s="540"/>
      <c r="FO31" s="540"/>
      <c r="FP31" s="540"/>
      <c r="FQ31" s="540"/>
      <c r="FR31" s="540"/>
      <c r="FS31" s="540"/>
      <c r="FT31" s="540"/>
      <c r="FU31" s="540"/>
      <c r="FV31" s="540"/>
      <c r="FW31" s="540"/>
      <c r="FX31" s="540"/>
      <c r="FY31" s="540"/>
      <c r="FZ31" s="540"/>
      <c r="GA31" s="540"/>
      <c r="GB31" s="540"/>
      <c r="GC31" s="540"/>
      <c r="GD31" s="540"/>
      <c r="GE31" s="540"/>
      <c r="GF31" s="540"/>
      <c r="GG31" s="540"/>
      <c r="GH31" s="540"/>
      <c r="GI31" s="540"/>
      <c r="GJ31" s="540"/>
      <c r="GK31" s="540"/>
      <c r="GL31" s="540"/>
      <c r="GM31" s="540"/>
      <c r="GN31" s="540"/>
      <c r="GO31" s="540"/>
      <c r="GP31" s="540"/>
      <c r="GQ31" s="540"/>
      <c r="GR31" s="540"/>
      <c r="GS31" s="540"/>
      <c r="GT31" s="540"/>
      <c r="GU31" s="540"/>
      <c r="GV31" s="540"/>
      <c r="GW31" s="540"/>
      <c r="GX31" s="540"/>
      <c r="GY31" s="540"/>
      <c r="GZ31" s="540"/>
      <c r="HA31" s="540"/>
      <c r="HB31" s="540"/>
      <c r="HC31" s="540"/>
      <c r="HD31" s="540"/>
      <c r="HE31" s="540"/>
      <c r="HF31" s="540"/>
      <c r="HG31" s="540"/>
      <c r="HH31" s="540"/>
      <c r="HI31" s="540"/>
      <c r="HJ31" s="540"/>
      <c r="HK31" s="540"/>
      <c r="HL31" s="540"/>
      <c r="HM31" s="540"/>
      <c r="HN31" s="540"/>
      <c r="HO31" s="540"/>
      <c r="HP31" s="540"/>
      <c r="HQ31" s="540"/>
      <c r="HR31" s="540"/>
      <c r="HS31" s="540"/>
      <c r="HT31" s="540"/>
      <c r="HU31" s="540"/>
      <c r="HV31" s="540"/>
      <c r="HW31" s="540"/>
      <c r="HX31" s="540"/>
      <c r="HY31" s="540"/>
      <c r="HZ31" s="540"/>
      <c r="IA31" s="540"/>
      <c r="IB31" s="540"/>
      <c r="IC31" s="540"/>
      <c r="ID31" s="540"/>
      <c r="IE31" s="540"/>
      <c r="IF31" s="540"/>
      <c r="IG31" s="540"/>
      <c r="IH31" s="540"/>
      <c r="II31" s="540"/>
      <c r="IJ31" s="540"/>
      <c r="IK31" s="540"/>
      <c r="IL31" s="540"/>
      <c r="IM31" s="540"/>
      <c r="IN31" s="540"/>
      <c r="IO31" s="540"/>
      <c r="IP31" s="540"/>
      <c r="IQ31" s="540"/>
      <c r="IR31" s="540"/>
      <c r="IS31" s="540"/>
      <c r="IT31" s="540"/>
      <c r="IU31" s="540"/>
      <c r="IV31" s="540"/>
    </row>
    <row r="32" spans="1:256" s="136" customFormat="1" ht="20.25">
      <c r="A32" s="540" t="s">
        <v>864</v>
      </c>
      <c r="B32" s="540"/>
      <c r="C32" s="540"/>
      <c r="D32" s="540"/>
      <c r="E32" s="540"/>
      <c r="F32" s="540"/>
      <c r="G32" s="540"/>
      <c r="H32" s="540"/>
      <c r="I32" s="540"/>
      <c r="J32" s="540"/>
      <c r="K32" s="540"/>
      <c r="L32" s="540"/>
      <c r="M32" s="540"/>
      <c r="N32" s="540"/>
      <c r="O32" s="540"/>
      <c r="P32" s="540"/>
      <c r="Q32" s="540"/>
      <c r="R32" s="540"/>
      <c r="S32" s="540"/>
      <c r="T32" s="540"/>
      <c r="U32" s="540"/>
      <c r="V32" s="540"/>
      <c r="W32" s="540"/>
      <c r="X32" s="540"/>
      <c r="Y32" s="540"/>
      <c r="Z32" s="540"/>
      <c r="AA32" s="540"/>
      <c r="AB32" s="540"/>
      <c r="AC32" s="540"/>
      <c r="AD32" s="540"/>
      <c r="AE32" s="540"/>
      <c r="AF32" s="540"/>
      <c r="AG32" s="540"/>
      <c r="AH32" s="540"/>
      <c r="AI32" s="540"/>
      <c r="AJ32" s="540"/>
      <c r="AK32" s="540"/>
      <c r="AL32" s="540"/>
      <c r="AM32" s="540"/>
      <c r="AN32" s="540"/>
      <c r="AO32" s="540"/>
      <c r="AP32" s="540"/>
      <c r="AQ32" s="540"/>
      <c r="AR32" s="540"/>
      <c r="AS32" s="540"/>
      <c r="AT32" s="540"/>
      <c r="AU32" s="540"/>
      <c r="AV32" s="540"/>
      <c r="AW32" s="540"/>
      <c r="AX32" s="540"/>
      <c r="AY32" s="540"/>
      <c r="AZ32" s="540"/>
      <c r="BA32" s="540"/>
      <c r="BB32" s="540"/>
      <c r="BC32" s="540"/>
      <c r="BD32" s="540"/>
      <c r="BE32" s="540"/>
      <c r="BF32" s="540"/>
      <c r="BG32" s="540"/>
      <c r="BH32" s="540"/>
      <c r="BI32" s="540"/>
      <c r="BJ32" s="540"/>
      <c r="BK32" s="540"/>
      <c r="BL32" s="540"/>
      <c r="BM32" s="540"/>
      <c r="BN32" s="540"/>
      <c r="BO32" s="540"/>
      <c r="BP32" s="540"/>
      <c r="BQ32" s="540"/>
      <c r="BR32" s="540"/>
      <c r="BS32" s="540"/>
      <c r="BT32" s="540"/>
      <c r="BU32" s="540"/>
      <c r="BV32" s="540"/>
      <c r="BW32" s="540"/>
      <c r="BX32" s="540"/>
      <c r="BY32" s="540"/>
      <c r="BZ32" s="540"/>
      <c r="CA32" s="540"/>
      <c r="CB32" s="540"/>
      <c r="CC32" s="540"/>
      <c r="CD32" s="540"/>
      <c r="CE32" s="540"/>
      <c r="CF32" s="540"/>
      <c r="CG32" s="540"/>
      <c r="CH32" s="540"/>
      <c r="CI32" s="540"/>
      <c r="CJ32" s="540"/>
      <c r="CK32" s="540"/>
      <c r="CL32" s="540"/>
      <c r="CM32" s="540"/>
      <c r="CN32" s="540"/>
      <c r="CO32" s="540"/>
      <c r="CP32" s="540"/>
      <c r="CQ32" s="540"/>
      <c r="CR32" s="540"/>
      <c r="CS32" s="540"/>
      <c r="CT32" s="540"/>
      <c r="CU32" s="540"/>
      <c r="CV32" s="540"/>
      <c r="CW32" s="540"/>
      <c r="CX32" s="540"/>
      <c r="CY32" s="540"/>
      <c r="CZ32" s="540"/>
      <c r="DA32" s="540"/>
      <c r="DB32" s="540"/>
      <c r="DC32" s="540"/>
      <c r="DD32" s="540"/>
      <c r="DE32" s="540"/>
      <c r="DF32" s="540"/>
      <c r="DG32" s="540"/>
      <c r="DH32" s="540"/>
      <c r="DI32" s="540"/>
      <c r="DJ32" s="540"/>
      <c r="DK32" s="540"/>
      <c r="DL32" s="540"/>
      <c r="DM32" s="540"/>
      <c r="DN32" s="540"/>
      <c r="DO32" s="540"/>
      <c r="DP32" s="540"/>
      <c r="DQ32" s="540"/>
      <c r="DR32" s="540"/>
      <c r="DS32" s="540"/>
      <c r="DT32" s="540"/>
      <c r="DU32" s="540"/>
      <c r="DV32" s="540"/>
      <c r="DW32" s="540"/>
      <c r="DX32" s="540"/>
      <c r="DY32" s="540"/>
      <c r="DZ32" s="540"/>
      <c r="EA32" s="540"/>
      <c r="EB32" s="540"/>
      <c r="EC32" s="540"/>
      <c r="ED32" s="540"/>
      <c r="EE32" s="540"/>
      <c r="EF32" s="540"/>
      <c r="EG32" s="540"/>
      <c r="EH32" s="540"/>
      <c r="EI32" s="540"/>
      <c r="EJ32" s="540"/>
      <c r="EK32" s="540"/>
      <c r="EL32" s="540"/>
      <c r="EM32" s="540"/>
      <c r="EN32" s="540"/>
      <c r="EO32" s="540"/>
      <c r="EP32" s="540"/>
      <c r="EQ32" s="540"/>
      <c r="ER32" s="540"/>
      <c r="ES32" s="540"/>
      <c r="ET32" s="540"/>
      <c r="EU32" s="540"/>
      <c r="EV32" s="540"/>
      <c r="EW32" s="540"/>
      <c r="EX32" s="540"/>
      <c r="EY32" s="540"/>
      <c r="EZ32" s="540"/>
      <c r="FA32" s="540"/>
      <c r="FB32" s="540"/>
      <c r="FC32" s="540"/>
      <c r="FD32" s="540"/>
      <c r="FE32" s="540"/>
      <c r="FF32" s="540"/>
      <c r="FG32" s="540"/>
      <c r="FH32" s="540"/>
      <c r="FI32" s="540"/>
      <c r="FJ32" s="540"/>
      <c r="FK32" s="540"/>
      <c r="FL32" s="540"/>
      <c r="FM32" s="540"/>
      <c r="FN32" s="540"/>
      <c r="FO32" s="540"/>
      <c r="FP32" s="540"/>
      <c r="FQ32" s="540"/>
      <c r="FR32" s="540"/>
      <c r="FS32" s="540"/>
      <c r="FT32" s="540"/>
      <c r="FU32" s="540"/>
      <c r="FV32" s="540"/>
      <c r="FW32" s="540"/>
      <c r="FX32" s="540"/>
      <c r="FY32" s="540"/>
      <c r="FZ32" s="540"/>
      <c r="GA32" s="540"/>
      <c r="GB32" s="540"/>
      <c r="GC32" s="540"/>
      <c r="GD32" s="540"/>
      <c r="GE32" s="540"/>
      <c r="GF32" s="540"/>
      <c r="GG32" s="540"/>
      <c r="GH32" s="540"/>
      <c r="GI32" s="540"/>
      <c r="GJ32" s="540"/>
      <c r="GK32" s="540"/>
      <c r="GL32" s="540"/>
      <c r="GM32" s="540"/>
      <c r="GN32" s="540"/>
      <c r="GO32" s="540"/>
      <c r="GP32" s="540"/>
      <c r="GQ32" s="540"/>
      <c r="GR32" s="540"/>
      <c r="GS32" s="540"/>
      <c r="GT32" s="540"/>
      <c r="GU32" s="540"/>
      <c r="GV32" s="540"/>
      <c r="GW32" s="540"/>
      <c r="GX32" s="540"/>
      <c r="GY32" s="540"/>
      <c r="GZ32" s="540"/>
      <c r="HA32" s="540"/>
      <c r="HB32" s="540"/>
      <c r="HC32" s="540"/>
      <c r="HD32" s="540"/>
      <c r="HE32" s="540"/>
      <c r="HF32" s="540"/>
      <c r="HG32" s="540"/>
      <c r="HH32" s="540"/>
      <c r="HI32" s="540"/>
      <c r="HJ32" s="540"/>
      <c r="HK32" s="540"/>
      <c r="HL32" s="540"/>
      <c r="HM32" s="540"/>
      <c r="HN32" s="540"/>
      <c r="HO32" s="540"/>
      <c r="HP32" s="540"/>
      <c r="HQ32" s="540"/>
      <c r="HR32" s="540"/>
      <c r="HS32" s="540"/>
      <c r="HT32" s="540"/>
      <c r="HU32" s="540"/>
      <c r="HV32" s="540"/>
      <c r="HW32" s="540"/>
      <c r="HX32" s="540"/>
      <c r="HY32" s="540"/>
      <c r="HZ32" s="540"/>
      <c r="IA32" s="540"/>
      <c r="IB32" s="540"/>
      <c r="IC32" s="540"/>
      <c r="ID32" s="540"/>
      <c r="IE32" s="540"/>
      <c r="IF32" s="540"/>
      <c r="IG32" s="540"/>
      <c r="IH32" s="540"/>
      <c r="II32" s="540"/>
      <c r="IJ32" s="540"/>
      <c r="IK32" s="540"/>
      <c r="IL32" s="540"/>
      <c r="IM32" s="540"/>
      <c r="IN32" s="540"/>
      <c r="IO32" s="540"/>
      <c r="IP32" s="540"/>
      <c r="IQ32" s="540"/>
      <c r="IR32" s="540"/>
      <c r="IS32" s="540"/>
      <c r="IT32" s="540"/>
      <c r="IU32" s="540"/>
      <c r="IV32" s="540"/>
    </row>
    <row r="33" s="80" customFormat="1" ht="15"/>
    <row r="34" s="80" customFormat="1" ht="15"/>
    <row r="35" s="80" customFormat="1" ht="15"/>
    <row r="36" s="80" customFormat="1" ht="15"/>
    <row r="37" s="80" customFormat="1" ht="15"/>
    <row r="38" s="80" customFormat="1" ht="15"/>
    <row r="39" s="80" customFormat="1" ht="15"/>
    <row r="40" s="80" customFormat="1" ht="15"/>
    <row r="41" s="80" customFormat="1" ht="15"/>
    <row r="42" s="80" customFormat="1" ht="15"/>
    <row r="43" s="80" customFormat="1" ht="15"/>
    <row r="44" s="80" customFormat="1" ht="15"/>
    <row r="45" s="80" customFormat="1" ht="15"/>
    <row r="46" s="80" customFormat="1" ht="15"/>
    <row r="47" s="80" customFormat="1" ht="15"/>
    <row r="48" s="80" customFormat="1" ht="15"/>
    <row r="49" s="80" customFormat="1" ht="15"/>
    <row r="50" s="80" customFormat="1" ht="15"/>
    <row r="51" s="80" customFormat="1" ht="15"/>
    <row r="52" s="80" customFormat="1" ht="15"/>
    <row r="53" s="80" customFormat="1" ht="15"/>
    <row r="54" s="80" customFormat="1" ht="15"/>
    <row r="55" s="80" customFormat="1" ht="15"/>
    <row r="56" s="80" customFormat="1" ht="15"/>
    <row r="57" s="80" customFormat="1" ht="15"/>
    <row r="58" s="80" customFormat="1" ht="15"/>
    <row r="59" s="80" customFormat="1" ht="15"/>
    <row r="60" s="80" customFormat="1" ht="15"/>
    <row r="61" s="80" customFormat="1" ht="15"/>
    <row r="62" s="80" customFormat="1" ht="15"/>
    <row r="63" s="80" customFormat="1" ht="15"/>
    <row r="64" s="80" customFormat="1" ht="15"/>
    <row r="65" s="80" customFormat="1" ht="15"/>
    <row r="66" s="80" customFormat="1" ht="15"/>
    <row r="67" s="80" customFormat="1" ht="15"/>
    <row r="68" s="80" customFormat="1" ht="15"/>
    <row r="69" s="80" customFormat="1" ht="15"/>
    <row r="70" s="80" customFormat="1" ht="15"/>
    <row r="71" s="80" customFormat="1" ht="15"/>
    <row r="72" s="80" customFormat="1" ht="15"/>
    <row r="73" s="80" customFormat="1" ht="15"/>
    <row r="74" s="80" customFormat="1" ht="15"/>
    <row r="75" s="80" customFormat="1" ht="15"/>
    <row r="76" s="80" customFormat="1" ht="15"/>
    <row r="77" s="80" customFormat="1" ht="15"/>
    <row r="78" s="80" customFormat="1" ht="15"/>
    <row r="79" s="80" customFormat="1" ht="15"/>
    <row r="80" s="80" customFormat="1" ht="15"/>
    <row r="81" s="80" customFormat="1" ht="15"/>
    <row r="82" s="80" customFormat="1" ht="15"/>
    <row r="83" s="80" customFormat="1" ht="15"/>
    <row r="84" s="80" customFormat="1" ht="15"/>
    <row r="85" s="80" customFormat="1" ht="15"/>
    <row r="86" s="80" customFormat="1" ht="15"/>
    <row r="87" s="80" customFormat="1" ht="15"/>
    <row r="88" s="80" customFormat="1" ht="15"/>
    <row r="89" s="80" customFormat="1" ht="15"/>
    <row r="90" s="80" customFormat="1" ht="15"/>
    <row r="91" s="80" customFormat="1" ht="15"/>
    <row r="92" s="80" customFormat="1" ht="15"/>
    <row r="93" s="80" customFormat="1" ht="15"/>
    <row r="94" s="80" customFormat="1" ht="15"/>
    <row r="95" s="80" customFormat="1" ht="15"/>
    <row r="96" s="80" customFormat="1" ht="15"/>
    <row r="97" s="80" customFormat="1" ht="15"/>
    <row r="98" s="80" customFormat="1" ht="15"/>
    <row r="99" s="80" customFormat="1" ht="15"/>
    <row r="100" s="80" customFormat="1" ht="15"/>
    <row r="101" s="80" customFormat="1" ht="15"/>
    <row r="102" s="80" customFormat="1" ht="15"/>
    <row r="103" s="80" customFormat="1" ht="15"/>
    <row r="104" s="80" customFormat="1" ht="15"/>
    <row r="105" s="80" customFormat="1" ht="15"/>
    <row r="106" s="80" customFormat="1" ht="15"/>
    <row r="107" s="80" customFormat="1" ht="15"/>
    <row r="108" s="80" customFormat="1" ht="15"/>
    <row r="109" s="80" customFormat="1" ht="15"/>
    <row r="110" s="80" customFormat="1" ht="15"/>
    <row r="111" s="80" customFormat="1" ht="15"/>
    <row r="112" s="80" customFormat="1" ht="15"/>
    <row r="113" s="80" customFormat="1" ht="15"/>
    <row r="114" s="80" customFormat="1" ht="15"/>
    <row r="115" s="80" customFormat="1" ht="15"/>
    <row r="116" s="80" customFormat="1" ht="15"/>
    <row r="117" s="80" customFormat="1" ht="15"/>
    <row r="118" s="80" customFormat="1" ht="15"/>
    <row r="119" s="80" customFormat="1" ht="15"/>
    <row r="120" s="80" customFormat="1" ht="15"/>
    <row r="121" s="80" customFormat="1" ht="15"/>
    <row r="122" s="80" customFormat="1" ht="15"/>
    <row r="123" s="80" customFormat="1" ht="15"/>
    <row r="124" s="80" customFormat="1" ht="15"/>
    <row r="125" s="80" customFormat="1" ht="15"/>
    <row r="126" s="80" customFormat="1" ht="15"/>
    <row r="127" s="80" customFormat="1" ht="15"/>
    <row r="128" s="80" customFormat="1" ht="15"/>
    <row r="129" s="80" customFormat="1" ht="15"/>
    <row r="130" s="80" customFormat="1" ht="15"/>
    <row r="131" s="80" customFormat="1" ht="15"/>
    <row r="132" s="80" customFormat="1" ht="15"/>
    <row r="133" s="80" customFormat="1" ht="15"/>
    <row r="134" s="80" customFormat="1" ht="15"/>
    <row r="135" s="80" customFormat="1" ht="15"/>
    <row r="136" s="80" customFormat="1" ht="15"/>
    <row r="137" s="80" customFormat="1" ht="15"/>
    <row r="138" s="80" customFormat="1" ht="15"/>
    <row r="139" s="80" customFormat="1" ht="15"/>
    <row r="140" s="80" customFormat="1" ht="15"/>
    <row r="141" s="80" customFormat="1" ht="15"/>
    <row r="142" s="80" customFormat="1" ht="15"/>
    <row r="143" s="80" customFormat="1" ht="15"/>
    <row r="144" s="80" customFormat="1" ht="15"/>
    <row r="145" s="80" customFormat="1" ht="15"/>
    <row r="146" s="80" customFormat="1" ht="15"/>
    <row r="147" s="80" customFormat="1" ht="15"/>
    <row r="148" s="80" customFormat="1" ht="15"/>
    <row r="149" s="80" customFormat="1" ht="15"/>
    <row r="150" s="80" customFormat="1" ht="15"/>
    <row r="151" s="80" customFormat="1" ht="15"/>
    <row r="152" s="80" customFormat="1" ht="15"/>
    <row r="153" s="80" customFormat="1" ht="15"/>
    <row r="154" s="80" customFormat="1" ht="15"/>
    <row r="155" s="80" customFormat="1" ht="15"/>
    <row r="156" s="80" customFormat="1" ht="15"/>
    <row r="157" s="80" customFormat="1" ht="15"/>
    <row r="158" s="80" customFormat="1" ht="15"/>
    <row r="159" s="80" customFormat="1" ht="15"/>
    <row r="160" s="80" customFormat="1" ht="15"/>
    <row r="161" s="80" customFormat="1" ht="15"/>
    <row r="162" s="80" customFormat="1" ht="15"/>
    <row r="163" s="80" customFormat="1" ht="15"/>
    <row r="164" s="80" customFormat="1" ht="15"/>
    <row r="165" s="80" customFormat="1" ht="15"/>
    <row r="166" s="80" customFormat="1" ht="15"/>
    <row r="167" s="80" customFormat="1" ht="15"/>
    <row r="168" s="80" customFormat="1" ht="15"/>
    <row r="169" s="80" customFormat="1" ht="15"/>
    <row r="170" s="80" customFormat="1" ht="15"/>
    <row r="171" s="80" customFormat="1" ht="15"/>
    <row r="172" s="80" customFormat="1" ht="15"/>
    <row r="173" s="80" customFormat="1" ht="15"/>
    <row r="174" s="80" customFormat="1" ht="15"/>
    <row r="175" s="80" customFormat="1" ht="15"/>
    <row r="176" s="80" customFormat="1" ht="15"/>
    <row r="177" s="80" customFormat="1" ht="15"/>
    <row r="178" s="80" customFormat="1" ht="15"/>
    <row r="179" s="80" customFormat="1" ht="15"/>
    <row r="180" s="80" customFormat="1" ht="15"/>
    <row r="181" s="80" customFormat="1" ht="15"/>
    <row r="182" s="80" customFormat="1" ht="15"/>
    <row r="183" s="80" customFormat="1" ht="15"/>
    <row r="184" s="80" customFormat="1" ht="15"/>
    <row r="185" s="80" customFormat="1" ht="15"/>
    <row r="186" s="80" customFormat="1" ht="15"/>
    <row r="187" s="80" customFormat="1" ht="15"/>
    <row r="188" s="80" customFormat="1" ht="15"/>
    <row r="189" s="80" customFormat="1" ht="15"/>
    <row r="190" s="80" customFormat="1" ht="15"/>
    <row r="191" s="80" customFormat="1" ht="15"/>
    <row r="192" s="80" customFormat="1" ht="15"/>
    <row r="193" s="80" customFormat="1" ht="15"/>
    <row r="194" s="80" customFormat="1" ht="15"/>
    <row r="195" s="80" customFormat="1" ht="15"/>
    <row r="196" s="80" customFormat="1" ht="15"/>
    <row r="197" s="80" customFormat="1" ht="15"/>
    <row r="198" s="80" customFormat="1" ht="15"/>
    <row r="199" s="80" customFormat="1" ht="15"/>
    <row r="200" s="80" customFormat="1" ht="15"/>
    <row r="201" s="80" customFormat="1" ht="15"/>
    <row r="202" s="80" customFormat="1" ht="15"/>
    <row r="203" s="80" customFormat="1" ht="15"/>
    <row r="204" s="80" customFormat="1" ht="15"/>
    <row r="205" s="80" customFormat="1" ht="15"/>
    <row r="206" s="80" customFormat="1" ht="15"/>
    <row r="207" s="80" customFormat="1" ht="15"/>
    <row r="208" s="80" customFormat="1" ht="15"/>
    <row r="209" s="80" customFormat="1" ht="15"/>
    <row r="210" s="80" customFormat="1" ht="15"/>
    <row r="211" s="80" customFormat="1" ht="15"/>
    <row r="212" s="80" customFormat="1" ht="15"/>
    <row r="213" s="80" customFormat="1" ht="15"/>
    <row r="214" s="80" customFormat="1" ht="15"/>
    <row r="215" s="80" customFormat="1" ht="15"/>
    <row r="216" s="80" customFormat="1" ht="15"/>
    <row r="217" s="80" customFormat="1" ht="15"/>
    <row r="218" s="80" customFormat="1" ht="15"/>
    <row r="219" s="80" customFormat="1" ht="15"/>
    <row r="220" s="80" customFormat="1" ht="15"/>
    <row r="221" s="80" customFormat="1" ht="15"/>
    <row r="222" s="80" customFormat="1" ht="15"/>
    <row r="223" s="80" customFormat="1" ht="15"/>
    <row r="224" s="80" customFormat="1" ht="15"/>
    <row r="225" s="80" customFormat="1" ht="15"/>
    <row r="226" s="80" customFormat="1" ht="15"/>
    <row r="227" s="80" customFormat="1" ht="15"/>
    <row r="228" s="80" customFormat="1" ht="15"/>
    <row r="229" s="80" customFormat="1" ht="15"/>
    <row r="230" s="80" customFormat="1" ht="15"/>
    <row r="231" s="80" customFormat="1" ht="15"/>
    <row r="232" s="80" customFormat="1" ht="15"/>
    <row r="233" s="80" customFormat="1" ht="15"/>
    <row r="234" s="80" customFormat="1" ht="15"/>
    <row r="235" s="80" customFormat="1" ht="15"/>
    <row r="236" s="80" customFormat="1" ht="15"/>
    <row r="237" s="80" customFormat="1" ht="15"/>
    <row r="238" s="80" customFormat="1" ht="15"/>
    <row r="239" s="80" customFormat="1" ht="15"/>
    <row r="240" s="80" customFormat="1" ht="15"/>
    <row r="241" s="80" customFormat="1" ht="15"/>
    <row r="242" s="80" customFormat="1" ht="15"/>
    <row r="243" s="80" customFormat="1" ht="15"/>
    <row r="244" s="80" customFormat="1" ht="15"/>
    <row r="245" s="80" customFormat="1" ht="15"/>
    <row r="246" s="80" customFormat="1" ht="15"/>
    <row r="247" s="80" customFormat="1" ht="15"/>
    <row r="248" s="80" customFormat="1" ht="15"/>
    <row r="249" s="80" customFormat="1" ht="15"/>
    <row r="250" s="80" customFormat="1" ht="15"/>
    <row r="251" s="80" customFormat="1" ht="15"/>
    <row r="252" s="80" customFormat="1" ht="15"/>
    <row r="253" s="80" customFormat="1" ht="15"/>
    <row r="254" s="80" customFormat="1" ht="15"/>
    <row r="255" s="80" customFormat="1" ht="15"/>
    <row r="256" s="80" customFormat="1" ht="15"/>
    <row r="257" s="80" customFormat="1" ht="15"/>
    <row r="258" s="80" customFormat="1" ht="15"/>
    <row r="259" s="80" customFormat="1" ht="15"/>
    <row r="260" s="80" customFormat="1" ht="15"/>
    <row r="261" s="80" customFormat="1" ht="15"/>
    <row r="262" s="80" customFormat="1" ht="15"/>
    <row r="263" s="80" customFormat="1" ht="15"/>
    <row r="264" s="80" customFormat="1" ht="15"/>
    <row r="265" s="80" customFormat="1" ht="15"/>
    <row r="266" s="80" customFormat="1" ht="15"/>
    <row r="267" s="80" customFormat="1" ht="15"/>
    <row r="268" s="80" customFormat="1" ht="15"/>
    <row r="269" s="80" customFormat="1" ht="15"/>
    <row r="270" s="80" customFormat="1" ht="15"/>
    <row r="271" s="80" customFormat="1" ht="15"/>
    <row r="272" s="80" customFormat="1" ht="15"/>
    <row r="273" s="80" customFormat="1" ht="15"/>
    <row r="274" s="80" customFormat="1" ht="15"/>
    <row r="275" s="80" customFormat="1" ht="15"/>
    <row r="276" s="80" customFormat="1" ht="15"/>
    <row r="277" s="80" customFormat="1" ht="15"/>
    <row r="278" s="80" customFormat="1" ht="15"/>
    <row r="279" s="80" customFormat="1" ht="15"/>
    <row r="280" s="80" customFormat="1" ht="15"/>
    <row r="281" s="80" customFormat="1" ht="15"/>
    <row r="282" s="80" customFormat="1" ht="15"/>
    <row r="283" s="80" customFormat="1" ht="15"/>
    <row r="284" s="80" customFormat="1" ht="15"/>
    <row r="285" s="80" customFormat="1" ht="15"/>
    <row r="286" s="80" customFormat="1" ht="15"/>
    <row r="287" s="80" customFormat="1" ht="15"/>
    <row r="288" s="80" customFormat="1" ht="15"/>
    <row r="289" s="80" customFormat="1" ht="15"/>
    <row r="290" s="80" customFormat="1" ht="15"/>
    <row r="291" s="80" customFormat="1" ht="15"/>
    <row r="292" s="80" customFormat="1" ht="15"/>
    <row r="293" s="80" customFormat="1" ht="15"/>
    <row r="294" s="80" customFormat="1" ht="15"/>
    <row r="295" s="80" customFormat="1" ht="15"/>
    <row r="296" s="80" customFormat="1" ht="15"/>
    <row r="297" s="80" customFormat="1" ht="15"/>
    <row r="298" s="80" customFormat="1" ht="15"/>
    <row r="299" s="80" customFormat="1" ht="15"/>
    <row r="300" s="80" customFormat="1" ht="15"/>
    <row r="301" s="80" customFormat="1" ht="15"/>
    <row r="302" s="80" customFormat="1" ht="15"/>
    <row r="303" s="80" customFormat="1" ht="15"/>
    <row r="304" s="80" customFormat="1" ht="15"/>
    <row r="305" s="80" customFormat="1" ht="15"/>
    <row r="306" s="80" customFormat="1" ht="15"/>
    <row r="307" s="80" customFormat="1" ht="15"/>
    <row r="308" s="80" customFormat="1" ht="15"/>
    <row r="309" s="80" customFormat="1" ht="15"/>
    <row r="310" s="80" customFormat="1" ht="15"/>
    <row r="311" s="80" customFormat="1" ht="15"/>
    <row r="312" s="80" customFormat="1" ht="15"/>
    <row r="313" s="80" customFormat="1" ht="15"/>
    <row r="314" s="80" customFormat="1" ht="15"/>
    <row r="315" s="80" customFormat="1" ht="15"/>
    <row r="316" s="80" customFormat="1" ht="15"/>
    <row r="317" s="80" customFormat="1" ht="15"/>
    <row r="318" s="80" customFormat="1" ht="15"/>
    <row r="319" s="80" customFormat="1" ht="15"/>
    <row r="320" s="80" customFormat="1" ht="15"/>
    <row r="321" s="80" customFormat="1" ht="15"/>
    <row r="322" s="80" customFormat="1" ht="15"/>
    <row r="323" s="80" customFormat="1" ht="15"/>
    <row r="324" s="80" customFormat="1" ht="15"/>
    <row r="325" s="80" customFormat="1" ht="15"/>
    <row r="326" s="80" customFormat="1" ht="15"/>
    <row r="327" s="80" customFormat="1" ht="15"/>
    <row r="328" s="80" customFormat="1" ht="15"/>
    <row r="329" s="80" customFormat="1" ht="15"/>
    <row r="330" s="80" customFormat="1" ht="15"/>
    <row r="331" s="80" customFormat="1" ht="15"/>
    <row r="332" s="80" customFormat="1" ht="15"/>
    <row r="333" s="80" customFormat="1" ht="15"/>
    <row r="334" s="80" customFormat="1" ht="15"/>
    <row r="335" s="80" customFormat="1" ht="15"/>
    <row r="336" s="80" customFormat="1" ht="15"/>
    <row r="337" s="80" customFormat="1" ht="15"/>
    <row r="338" s="80" customFormat="1" ht="15"/>
    <row r="339" s="80" customFormat="1" ht="15"/>
    <row r="340" s="80" customFormat="1" ht="15"/>
    <row r="341" s="80" customFormat="1" ht="15"/>
    <row r="342" s="80" customFormat="1" ht="15"/>
    <row r="343" s="80" customFormat="1" ht="15"/>
    <row r="344" s="80" customFormat="1" ht="15"/>
    <row r="345" s="80" customFormat="1" ht="15"/>
    <row r="346" s="80" customFormat="1" ht="15"/>
    <row r="347" s="80" customFormat="1" ht="15"/>
    <row r="348" s="80" customFormat="1" ht="15"/>
    <row r="349" s="80" customFormat="1" ht="15"/>
    <row r="350" s="80" customFormat="1" ht="15"/>
    <row r="351" s="80" customFormat="1" ht="15"/>
    <row r="352" s="80" customFormat="1" ht="15"/>
    <row r="353" s="80" customFormat="1" ht="15"/>
    <row r="354" s="80" customFormat="1" ht="15"/>
    <row r="355" s="80" customFormat="1" ht="15"/>
    <row r="356" s="80" customFormat="1" ht="15"/>
    <row r="357" s="80" customFormat="1" ht="15"/>
    <row r="358" s="80" customFormat="1" ht="15"/>
    <row r="359" s="80" customFormat="1" ht="15"/>
    <row r="360" s="80" customFormat="1" ht="15"/>
    <row r="361" s="80" customFormat="1" ht="15"/>
    <row r="362" s="80" customFormat="1" ht="15"/>
    <row r="363" s="80" customFormat="1" ht="15"/>
    <row r="364" s="80" customFormat="1" ht="15"/>
    <row r="365" s="80" customFormat="1" ht="15"/>
    <row r="366" s="80" customFormat="1" ht="15"/>
    <row r="367" s="80" customFormat="1" ht="15"/>
    <row r="368" s="80" customFormat="1" ht="15"/>
    <row r="369" s="80" customFormat="1" ht="15"/>
    <row r="370" s="80" customFormat="1" ht="15"/>
    <row r="371" s="80" customFormat="1" ht="15"/>
    <row r="372" s="80" customFormat="1" ht="15"/>
    <row r="373" s="80" customFormat="1" ht="15"/>
    <row r="374" s="80" customFormat="1" ht="15"/>
    <row r="375" s="80" customFormat="1" ht="15"/>
    <row r="376" s="80" customFormat="1" ht="15"/>
    <row r="377" s="80" customFormat="1" ht="15"/>
    <row r="378" s="80" customFormat="1" ht="15"/>
    <row r="379" s="80" customFormat="1" ht="15"/>
    <row r="380" s="80" customFormat="1" ht="15"/>
    <row r="381" s="80" customFormat="1" ht="15"/>
    <row r="382" s="80" customFormat="1" ht="15"/>
    <row r="383" s="80" customFormat="1" ht="15"/>
    <row r="384" s="80" customFormat="1" ht="15"/>
    <row r="385" s="80" customFormat="1" ht="15"/>
    <row r="386" s="80" customFormat="1" ht="15"/>
    <row r="387" s="80" customFormat="1" ht="15"/>
    <row r="388" s="80" customFormat="1" ht="15"/>
    <row r="389" s="80" customFormat="1" ht="15"/>
    <row r="390" s="80" customFormat="1" ht="15"/>
    <row r="391" s="80" customFormat="1" ht="15"/>
    <row r="392" s="80" customFormat="1" ht="15"/>
    <row r="393" s="80" customFormat="1" ht="15"/>
    <row r="394" s="80" customFormat="1" ht="15"/>
    <row r="395" s="80" customFormat="1" ht="15"/>
    <row r="396" s="80" customFormat="1" ht="15"/>
    <row r="397" s="80" customFormat="1" ht="15"/>
    <row r="398" s="80" customFormat="1" ht="15"/>
    <row r="399" s="80" customFormat="1" ht="15"/>
    <row r="400" s="80" customFormat="1" ht="15"/>
    <row r="401" s="80" customFormat="1" ht="15"/>
    <row r="402" s="80" customFormat="1" ht="15"/>
    <row r="403" s="80" customFormat="1" ht="15"/>
    <row r="404" s="80" customFormat="1" ht="15"/>
    <row r="405" s="80" customFormat="1" ht="15"/>
    <row r="406" s="80" customFormat="1" ht="15"/>
    <row r="407" s="80" customFormat="1" ht="15"/>
    <row r="408" s="80" customFormat="1" ht="15"/>
    <row r="409" s="80" customFormat="1" ht="15"/>
    <row r="410" s="80" customFormat="1" ht="15"/>
    <row r="411" s="80" customFormat="1" ht="15"/>
    <row r="412" s="80" customFormat="1" ht="15"/>
    <row r="413" s="80" customFormat="1" ht="15"/>
    <row r="414" s="80" customFormat="1" ht="15"/>
    <row r="415" s="80" customFormat="1" ht="15"/>
    <row r="416" s="80" customFormat="1" ht="15"/>
    <row r="417" s="80" customFormat="1" ht="15"/>
    <row r="418" s="80" customFormat="1" ht="15"/>
    <row r="419" s="80" customFormat="1" ht="15"/>
    <row r="420" s="80" customFormat="1" ht="15"/>
    <row r="421" s="80" customFormat="1" ht="15"/>
    <row r="422" s="80" customFormat="1" ht="15"/>
    <row r="423" s="80" customFormat="1" ht="15"/>
    <row r="424" s="80" customFormat="1" ht="15"/>
    <row r="425" s="80" customFormat="1" ht="15"/>
    <row r="426" s="80" customFormat="1" ht="15"/>
    <row r="427" s="80" customFormat="1" ht="15"/>
    <row r="428" s="80" customFormat="1" ht="15"/>
    <row r="429" s="80" customFormat="1" ht="15"/>
    <row r="430" s="80" customFormat="1" ht="15"/>
    <row r="431" s="80" customFormat="1" ht="15"/>
    <row r="432" s="80" customFormat="1" ht="15"/>
    <row r="433" s="80" customFormat="1" ht="15"/>
    <row r="434" s="80" customFormat="1" ht="15"/>
    <row r="435" s="80" customFormat="1" ht="15"/>
    <row r="436" s="80" customFormat="1" ht="15"/>
    <row r="437" s="80" customFormat="1" ht="15"/>
    <row r="438" s="80" customFormat="1" ht="15"/>
    <row r="439" s="80" customFormat="1" ht="15"/>
    <row r="440" s="80" customFormat="1" ht="15"/>
    <row r="441" s="80" customFormat="1" ht="15"/>
    <row r="442" s="80" customFormat="1" ht="15"/>
    <row r="443" s="80" customFormat="1" ht="15"/>
    <row r="444" s="80" customFormat="1" ht="15"/>
    <row r="445" s="80" customFormat="1" ht="15"/>
    <row r="446" s="80" customFormat="1" ht="15"/>
    <row r="447" s="80" customFormat="1" ht="15"/>
    <row r="448" s="80" customFormat="1" ht="15"/>
    <row r="449" s="80" customFormat="1" ht="15"/>
    <row r="450" s="80" customFormat="1" ht="15"/>
    <row r="451" s="80" customFormat="1" ht="15"/>
    <row r="452" s="80" customFormat="1" ht="15"/>
    <row r="453" s="80" customFormat="1" ht="15"/>
    <row r="454" s="80" customFormat="1" ht="15"/>
    <row r="455" s="80" customFormat="1" ht="15"/>
    <row r="456" s="80" customFormat="1" ht="15"/>
    <row r="457" s="80" customFormat="1" ht="15"/>
    <row r="458" s="80" customFormat="1" ht="15"/>
    <row r="459" s="80" customFormat="1" ht="15"/>
    <row r="460" s="80" customFormat="1" ht="15"/>
    <row r="461" s="80" customFormat="1" ht="15"/>
    <row r="462" s="80" customFormat="1" ht="15"/>
    <row r="463" s="80" customFormat="1" ht="15"/>
    <row r="464" s="80" customFormat="1" ht="15"/>
    <row r="465" s="80" customFormat="1" ht="15"/>
    <row r="466" s="80" customFormat="1" ht="15"/>
    <row r="467" s="80" customFormat="1" ht="15"/>
    <row r="468" s="80" customFormat="1" ht="15"/>
    <row r="469" s="80" customFormat="1" ht="15"/>
    <row r="470" s="80" customFormat="1" ht="15"/>
    <row r="471" s="80" customFormat="1" ht="15"/>
    <row r="472" s="80" customFormat="1" ht="15"/>
    <row r="473" s="80" customFormat="1" ht="15"/>
    <row r="474" s="80" customFormat="1" ht="15"/>
    <row r="475" s="80" customFormat="1" ht="15"/>
    <row r="476" s="80" customFormat="1" ht="15"/>
    <row r="477" s="80" customFormat="1" ht="15"/>
    <row r="478" s="80" customFormat="1" ht="15"/>
    <row r="479" s="80" customFormat="1" ht="15"/>
    <row r="480" s="80" customFormat="1" ht="15"/>
    <row r="481" s="80" customFormat="1" ht="15"/>
    <row r="482" s="80" customFormat="1" ht="15"/>
    <row r="483" s="80" customFormat="1" ht="15"/>
    <row r="484" s="80" customFormat="1" ht="15"/>
    <row r="485" s="80" customFormat="1" ht="15"/>
    <row r="486" s="80" customFormat="1" ht="15"/>
    <row r="487" s="80" customFormat="1" ht="15"/>
    <row r="488" s="80" customFormat="1" ht="15"/>
    <row r="489" s="80" customFormat="1" ht="15"/>
    <row r="490" s="80" customFormat="1" ht="15"/>
    <row r="491" s="80" customFormat="1" ht="15"/>
    <row r="492" s="80" customFormat="1" ht="15"/>
    <row r="493" s="80" customFormat="1" ht="15"/>
    <row r="494" s="80" customFormat="1" ht="15"/>
    <row r="495" s="80" customFormat="1" ht="15"/>
    <row r="496" s="80" customFormat="1" ht="15"/>
    <row r="497" s="80" customFormat="1" ht="15"/>
    <row r="498" s="80" customFormat="1" ht="15"/>
    <row r="499" s="80" customFormat="1" ht="15"/>
    <row r="500" s="80" customFormat="1" ht="15"/>
    <row r="501" s="80" customFormat="1" ht="15"/>
    <row r="502" s="80" customFormat="1" ht="15"/>
    <row r="503" s="80" customFormat="1" ht="15"/>
    <row r="504" s="80" customFormat="1" ht="15"/>
    <row r="505" s="80" customFormat="1" ht="15"/>
    <row r="506" s="80" customFormat="1" ht="15"/>
    <row r="507" s="80" customFormat="1" ht="15"/>
    <row r="508" s="80" customFormat="1" ht="15"/>
    <row r="509" s="80" customFormat="1" ht="15"/>
    <row r="510" s="80" customFormat="1" ht="15"/>
    <row r="511" s="80" customFormat="1" ht="15"/>
    <row r="512" s="80" customFormat="1" ht="15"/>
    <row r="513" s="80" customFormat="1" ht="15"/>
    <row r="514" s="80" customFormat="1" ht="15"/>
    <row r="515" s="80" customFormat="1" ht="15"/>
    <row r="516" s="80" customFormat="1" ht="15"/>
    <row r="517" s="80" customFormat="1" ht="15"/>
    <row r="518" s="80" customFormat="1" ht="15"/>
    <row r="519" s="80" customFormat="1" ht="15"/>
    <row r="520" s="80" customFormat="1" ht="15"/>
    <row r="521" s="80" customFormat="1" ht="15"/>
    <row r="522" s="80" customFormat="1" ht="15"/>
    <row r="523" s="80" customFormat="1" ht="15"/>
    <row r="524" s="80" customFormat="1" ht="15"/>
    <row r="525" s="80" customFormat="1" ht="15"/>
    <row r="526" s="80" customFormat="1" ht="15"/>
    <row r="527" s="80" customFormat="1" ht="15"/>
    <row r="528" s="80" customFormat="1" ht="15"/>
    <row r="529" s="80" customFormat="1" ht="15"/>
    <row r="530" s="80" customFormat="1" ht="15"/>
    <row r="531" s="80" customFormat="1" ht="15"/>
    <row r="532" s="80" customFormat="1" ht="15"/>
    <row r="533" s="80" customFormat="1" ht="15"/>
    <row r="534" s="80" customFormat="1" ht="15"/>
    <row r="535" s="80" customFormat="1" ht="15"/>
    <row r="536" s="80" customFormat="1" ht="15"/>
    <row r="537" s="80" customFormat="1" ht="15"/>
    <row r="538" s="80" customFormat="1" ht="15"/>
    <row r="539" s="80" customFormat="1" ht="15"/>
    <row r="540" s="80" customFormat="1" ht="15"/>
    <row r="541" s="80" customFormat="1" ht="15"/>
    <row r="542" s="80" customFormat="1" ht="15"/>
    <row r="543" s="80" customFormat="1" ht="15"/>
    <row r="544" s="80" customFormat="1" ht="15"/>
    <row r="545" s="80" customFormat="1" ht="15"/>
    <row r="546" s="80" customFormat="1" ht="15"/>
    <row r="547" s="80" customFormat="1" ht="15"/>
    <row r="548" s="80" customFormat="1" ht="15"/>
    <row r="549" s="80" customFormat="1" ht="15"/>
    <row r="550" s="80" customFormat="1" ht="15"/>
    <row r="551" s="80" customFormat="1" ht="15"/>
    <row r="552" s="80" customFormat="1" ht="15"/>
    <row r="553" s="80" customFormat="1" ht="15"/>
    <row r="554" s="80" customFormat="1" ht="15"/>
    <row r="555" s="80" customFormat="1" ht="15"/>
    <row r="556" s="80" customFormat="1" ht="15"/>
    <row r="557" s="80" customFormat="1" ht="15"/>
    <row r="558" s="80" customFormat="1" ht="15"/>
    <row r="559" s="80" customFormat="1" ht="15"/>
    <row r="560" s="80" customFormat="1" ht="15"/>
    <row r="561" s="80" customFormat="1" ht="15"/>
    <row r="562" s="80" customFormat="1" ht="15"/>
    <row r="563" s="80" customFormat="1" ht="15"/>
    <row r="564" s="80" customFormat="1" ht="15"/>
    <row r="565" s="80" customFormat="1" ht="15"/>
    <row r="566" s="80" customFormat="1" ht="15"/>
    <row r="567" s="80" customFormat="1" ht="15"/>
    <row r="568" s="80" customFormat="1" ht="15"/>
    <row r="569" s="80" customFormat="1" ht="15"/>
    <row r="570" s="80" customFormat="1" ht="15"/>
    <row r="571" s="80" customFormat="1" ht="15"/>
    <row r="572" s="80" customFormat="1" ht="15"/>
    <row r="573" s="80" customFormat="1" ht="15"/>
    <row r="574" s="80" customFormat="1" ht="15"/>
    <row r="575" s="80" customFormat="1" ht="15"/>
    <row r="576" s="80" customFormat="1" ht="15"/>
    <row r="577" s="80" customFormat="1" ht="15"/>
    <row r="578" s="80" customFormat="1" ht="15"/>
    <row r="579" s="80" customFormat="1" ht="15"/>
    <row r="580" s="80" customFormat="1" ht="15"/>
    <row r="581" s="80" customFormat="1" ht="15"/>
    <row r="582" s="80" customFormat="1" ht="15"/>
    <row r="583" s="80" customFormat="1" ht="15"/>
    <row r="584" s="80" customFormat="1" ht="15"/>
    <row r="585" s="80" customFormat="1" ht="15"/>
    <row r="586" s="80" customFormat="1" ht="15"/>
    <row r="587" s="80" customFormat="1" ht="15"/>
    <row r="588" s="80" customFormat="1" ht="15"/>
    <row r="589" s="80" customFormat="1" ht="15"/>
    <row r="590" s="80" customFormat="1" ht="15"/>
    <row r="591" s="80" customFormat="1" ht="15"/>
    <row r="592" s="80" customFormat="1" ht="15"/>
    <row r="593" s="80" customFormat="1" ht="15"/>
    <row r="594" s="80" customFormat="1" ht="15"/>
    <row r="595" s="80" customFormat="1" ht="15"/>
    <row r="596" s="80" customFormat="1" ht="15"/>
    <row r="597" s="80" customFormat="1" ht="15"/>
    <row r="598" s="80" customFormat="1" ht="15"/>
    <row r="599" s="80" customFormat="1" ht="15"/>
    <row r="600" s="80" customFormat="1" ht="15"/>
    <row r="601" s="80" customFormat="1" ht="15"/>
    <row r="602" s="80" customFormat="1" ht="15"/>
    <row r="603" s="80" customFormat="1" ht="15"/>
    <row r="604" s="80" customFormat="1" ht="15"/>
    <row r="605" s="80" customFormat="1" ht="15"/>
    <row r="606" s="80" customFormat="1" ht="15"/>
    <row r="607" s="80" customFormat="1" ht="15"/>
    <row r="608" s="80" customFormat="1" ht="15"/>
    <row r="609" s="80" customFormat="1" ht="15"/>
    <row r="610" s="80" customFormat="1" ht="15"/>
    <row r="611" s="80" customFormat="1" ht="15"/>
    <row r="612" s="80" customFormat="1" ht="15"/>
    <row r="613" s="80" customFormat="1" ht="15"/>
    <row r="614" s="80" customFormat="1" ht="15"/>
    <row r="615" s="80" customFormat="1" ht="15"/>
    <row r="616" s="80" customFormat="1" ht="15"/>
    <row r="617" s="80" customFormat="1" ht="15"/>
    <row r="618" s="80" customFormat="1" ht="15"/>
    <row r="619" s="80" customFormat="1" ht="15"/>
    <row r="620" s="80" customFormat="1" ht="15"/>
    <row r="621" s="80" customFormat="1" ht="15"/>
    <row r="622" s="80" customFormat="1" ht="15"/>
    <row r="623" s="80" customFormat="1" ht="15"/>
    <row r="624" s="80" customFormat="1" ht="15"/>
    <row r="625" s="80" customFormat="1" ht="15"/>
    <row r="626" s="80" customFormat="1" ht="15"/>
    <row r="627" s="80" customFormat="1" ht="15"/>
    <row r="628" s="80" customFormat="1" ht="15"/>
    <row r="629" s="80" customFormat="1" ht="15"/>
    <row r="630" s="80" customFormat="1" ht="15"/>
    <row r="631" s="80" customFormat="1" ht="15"/>
    <row r="632" s="80" customFormat="1" ht="15"/>
    <row r="633" s="80" customFormat="1" ht="15"/>
    <row r="634" s="80" customFormat="1" ht="15"/>
    <row r="635" s="80" customFormat="1" ht="15"/>
    <row r="636" s="80" customFormat="1" ht="15"/>
    <row r="637" s="80" customFormat="1" ht="15"/>
    <row r="638" s="80" customFormat="1" ht="15"/>
    <row r="639" s="80" customFormat="1" ht="15"/>
    <row r="640" s="80" customFormat="1" ht="15"/>
    <row r="641" s="80" customFormat="1" ht="15"/>
    <row r="642" s="80" customFormat="1" ht="15"/>
    <row r="643" s="80" customFormat="1" ht="15"/>
    <row r="644" s="80" customFormat="1" ht="15"/>
    <row r="645" s="80" customFormat="1" ht="15"/>
    <row r="646" s="80" customFormat="1" ht="15"/>
    <row r="647" s="80" customFormat="1" ht="15"/>
    <row r="648" s="80" customFormat="1" ht="15"/>
    <row r="649" s="80" customFormat="1" ht="15"/>
    <row r="650" s="80" customFormat="1" ht="15"/>
    <row r="651" s="80" customFormat="1" ht="15"/>
    <row r="652" s="80" customFormat="1" ht="15"/>
    <row r="653" s="80" customFormat="1" ht="15"/>
    <row r="654" s="80" customFormat="1" ht="15"/>
    <row r="655" s="80" customFormat="1" ht="15"/>
    <row r="656" s="80" customFormat="1" ht="15"/>
    <row r="657" s="80" customFormat="1" ht="15"/>
    <row r="658" s="80" customFormat="1" ht="15"/>
    <row r="659" s="80" customFormat="1" ht="15"/>
    <row r="660" s="80" customFormat="1" ht="15"/>
    <row r="661" s="80" customFormat="1" ht="15"/>
    <row r="662" s="80" customFormat="1" ht="15"/>
    <row r="663" s="80" customFormat="1" ht="15"/>
    <row r="664" s="80" customFormat="1" ht="15"/>
    <row r="665" s="80" customFormat="1" ht="15"/>
    <row r="666" s="80" customFormat="1" ht="15"/>
    <row r="667" s="80" customFormat="1" ht="15"/>
    <row r="668" s="80" customFormat="1" ht="15"/>
    <row r="669" s="80" customFormat="1" ht="15"/>
    <row r="670" s="80" customFormat="1" ht="15"/>
    <row r="671" s="80" customFormat="1" ht="15"/>
    <row r="672" s="80" customFormat="1" ht="15"/>
    <row r="673" s="80" customFormat="1" ht="15"/>
    <row r="674" s="80" customFormat="1" ht="15"/>
    <row r="675" s="80" customFormat="1" ht="15"/>
    <row r="676" s="80" customFormat="1" ht="15"/>
    <row r="677" s="80" customFormat="1" ht="15"/>
    <row r="678" s="80" customFormat="1" ht="15"/>
    <row r="679" s="80" customFormat="1" ht="15"/>
    <row r="680" s="80" customFormat="1" ht="15"/>
    <row r="681" s="80" customFormat="1" ht="15"/>
    <row r="682" s="80" customFormat="1" ht="15"/>
    <row r="683" s="80" customFormat="1" ht="15"/>
  </sheetData>
  <mergeCells count="2823">
    <mergeCell ref="IU3:IV3"/>
    <mergeCell ref="II3:IJ3"/>
    <mergeCell ref="IK3:IL3"/>
    <mergeCell ref="IM3:IN3"/>
    <mergeCell ref="IO3:IP3"/>
    <mergeCell ref="IE3:IF3"/>
    <mergeCell ref="IG3:IH3"/>
    <mergeCell ref="IQ3:IR3"/>
    <mergeCell ref="IS3:IT3"/>
    <mergeCell ref="HW3:HX3"/>
    <mergeCell ref="HY3:HZ3"/>
    <mergeCell ref="IA3:IB3"/>
    <mergeCell ref="IC3:ID3"/>
    <mergeCell ref="HO3:HP3"/>
    <mergeCell ref="HQ3:HR3"/>
    <mergeCell ref="HS3:HT3"/>
    <mergeCell ref="HU3:HV3"/>
    <mergeCell ref="HG3:HH3"/>
    <mergeCell ref="HI3:HJ3"/>
    <mergeCell ref="HK3:HL3"/>
    <mergeCell ref="HM3:HN3"/>
    <mergeCell ref="GY3:GZ3"/>
    <mergeCell ref="HA3:HB3"/>
    <mergeCell ref="HC3:HD3"/>
    <mergeCell ref="HE3:HF3"/>
    <mergeCell ref="GQ3:GR3"/>
    <mergeCell ref="GS3:GT3"/>
    <mergeCell ref="GU3:GV3"/>
    <mergeCell ref="GW3:GX3"/>
    <mergeCell ref="GI3:GJ3"/>
    <mergeCell ref="GK3:GL3"/>
    <mergeCell ref="GM3:GN3"/>
    <mergeCell ref="GO3:GP3"/>
    <mergeCell ref="GA3:GB3"/>
    <mergeCell ref="GC3:GD3"/>
    <mergeCell ref="GE3:GF3"/>
    <mergeCell ref="GG3:GH3"/>
    <mergeCell ref="FS3:FT3"/>
    <mergeCell ref="FU3:FV3"/>
    <mergeCell ref="FW3:FX3"/>
    <mergeCell ref="FY3:FZ3"/>
    <mergeCell ref="FK3:FL3"/>
    <mergeCell ref="FM3:FN3"/>
    <mergeCell ref="FO3:FP3"/>
    <mergeCell ref="FQ3:FR3"/>
    <mergeCell ref="FC3:FD3"/>
    <mergeCell ref="FE3:FF3"/>
    <mergeCell ref="FG3:FH3"/>
    <mergeCell ref="FI3:FJ3"/>
    <mergeCell ref="EU3:EV3"/>
    <mergeCell ref="EW3:EX3"/>
    <mergeCell ref="EY3:EZ3"/>
    <mergeCell ref="FA3:FB3"/>
    <mergeCell ref="EM3:EN3"/>
    <mergeCell ref="EO3:EP3"/>
    <mergeCell ref="EQ3:ER3"/>
    <mergeCell ref="ES3:ET3"/>
    <mergeCell ref="EE3:EF3"/>
    <mergeCell ref="EG3:EH3"/>
    <mergeCell ref="EI3:EJ3"/>
    <mergeCell ref="EK3:EL3"/>
    <mergeCell ref="DW3:DX3"/>
    <mergeCell ref="DY3:DZ3"/>
    <mergeCell ref="EA3:EB3"/>
    <mergeCell ref="EC3:ED3"/>
    <mergeCell ref="DO3:DP3"/>
    <mergeCell ref="DQ3:DR3"/>
    <mergeCell ref="DS3:DT3"/>
    <mergeCell ref="DU3:DV3"/>
    <mergeCell ref="DG3:DH3"/>
    <mergeCell ref="DI3:DJ3"/>
    <mergeCell ref="DK3:DL3"/>
    <mergeCell ref="DM3:DN3"/>
    <mergeCell ref="CY3:CZ3"/>
    <mergeCell ref="DA3:DB3"/>
    <mergeCell ref="DC3:DD3"/>
    <mergeCell ref="DE3:DF3"/>
    <mergeCell ref="CQ3:CR3"/>
    <mergeCell ref="CS3:CT3"/>
    <mergeCell ref="CU3:CV3"/>
    <mergeCell ref="CW3:CX3"/>
    <mergeCell ref="CI3:CJ3"/>
    <mergeCell ref="CK3:CL3"/>
    <mergeCell ref="CM3:CN3"/>
    <mergeCell ref="CO3:CP3"/>
    <mergeCell ref="CA3:CB3"/>
    <mergeCell ref="CC3:CD3"/>
    <mergeCell ref="CE3:CF3"/>
    <mergeCell ref="CG3:CH3"/>
    <mergeCell ref="BS3:BT3"/>
    <mergeCell ref="BU3:BV3"/>
    <mergeCell ref="BW3:BX3"/>
    <mergeCell ref="BY3:BZ3"/>
    <mergeCell ref="BK3:BL3"/>
    <mergeCell ref="BM3:BN3"/>
    <mergeCell ref="BO3:BP3"/>
    <mergeCell ref="BQ3:BR3"/>
    <mergeCell ref="BC3:BD3"/>
    <mergeCell ref="BE3:BF3"/>
    <mergeCell ref="BG3:BH3"/>
    <mergeCell ref="BI3:BJ3"/>
    <mergeCell ref="AU3:AV3"/>
    <mergeCell ref="AW3:AX3"/>
    <mergeCell ref="AY3:AZ3"/>
    <mergeCell ref="BA3:BB3"/>
    <mergeCell ref="AM3:AN3"/>
    <mergeCell ref="AO3:AP3"/>
    <mergeCell ref="AQ3:AR3"/>
    <mergeCell ref="AS3:AT3"/>
    <mergeCell ref="AE3:AF3"/>
    <mergeCell ref="AG3:AH3"/>
    <mergeCell ref="AI3:AJ3"/>
    <mergeCell ref="AK3:AL3"/>
    <mergeCell ref="W3:X3"/>
    <mergeCell ref="Y3:Z3"/>
    <mergeCell ref="AA3:AB3"/>
    <mergeCell ref="AC3:AD3"/>
    <mergeCell ref="O3:P3"/>
    <mergeCell ref="Q3:R3"/>
    <mergeCell ref="S3:T3"/>
    <mergeCell ref="U3:V3"/>
    <mergeCell ref="IQ9:IR9"/>
    <mergeCell ref="IS9:IT9"/>
    <mergeCell ref="IU9:IV9"/>
    <mergeCell ref="A3:B3"/>
    <mergeCell ref="C3:D3"/>
    <mergeCell ref="E3:F3"/>
    <mergeCell ref="G3:H3"/>
    <mergeCell ref="I3:J3"/>
    <mergeCell ref="K3:L3"/>
    <mergeCell ref="M3:N3"/>
    <mergeCell ref="II9:IJ9"/>
    <mergeCell ref="IK9:IL9"/>
    <mergeCell ref="IM9:IN9"/>
    <mergeCell ref="IO9:IP9"/>
    <mergeCell ref="IA9:IB9"/>
    <mergeCell ref="IC9:ID9"/>
    <mergeCell ref="IE9:IF9"/>
    <mergeCell ref="IG9:IH9"/>
    <mergeCell ref="HS9:HT9"/>
    <mergeCell ref="HU9:HV9"/>
    <mergeCell ref="HW9:HX9"/>
    <mergeCell ref="HY9:HZ9"/>
    <mergeCell ref="HK9:HL9"/>
    <mergeCell ref="HM9:HN9"/>
    <mergeCell ref="HO9:HP9"/>
    <mergeCell ref="HQ9:HR9"/>
    <mergeCell ref="HC9:HD9"/>
    <mergeCell ref="HE9:HF9"/>
    <mergeCell ref="HG9:HH9"/>
    <mergeCell ref="HI9:HJ9"/>
    <mergeCell ref="GU9:GV9"/>
    <mergeCell ref="GW9:GX9"/>
    <mergeCell ref="GY9:GZ9"/>
    <mergeCell ref="HA9:HB9"/>
    <mergeCell ref="GM9:GN9"/>
    <mergeCell ref="GO9:GP9"/>
    <mergeCell ref="GQ9:GR9"/>
    <mergeCell ref="GS9:GT9"/>
    <mergeCell ref="GE9:GF9"/>
    <mergeCell ref="GG9:GH9"/>
    <mergeCell ref="GI9:GJ9"/>
    <mergeCell ref="GK9:GL9"/>
    <mergeCell ref="FW9:FX9"/>
    <mergeCell ref="FY9:FZ9"/>
    <mergeCell ref="GA9:GB9"/>
    <mergeCell ref="GC9:GD9"/>
    <mergeCell ref="FO9:FP9"/>
    <mergeCell ref="FQ9:FR9"/>
    <mergeCell ref="FS9:FT9"/>
    <mergeCell ref="FU9:FV9"/>
    <mergeCell ref="FG9:FH9"/>
    <mergeCell ref="FI9:FJ9"/>
    <mergeCell ref="FK9:FL9"/>
    <mergeCell ref="FM9:FN9"/>
    <mergeCell ref="EY9:EZ9"/>
    <mergeCell ref="FA9:FB9"/>
    <mergeCell ref="FC9:FD9"/>
    <mergeCell ref="FE9:FF9"/>
    <mergeCell ref="EQ9:ER9"/>
    <mergeCell ref="ES9:ET9"/>
    <mergeCell ref="EU9:EV9"/>
    <mergeCell ref="EW9:EX9"/>
    <mergeCell ref="EI9:EJ9"/>
    <mergeCell ref="EK9:EL9"/>
    <mergeCell ref="EM9:EN9"/>
    <mergeCell ref="EO9:EP9"/>
    <mergeCell ref="EA9:EB9"/>
    <mergeCell ref="EC9:ED9"/>
    <mergeCell ref="EE9:EF9"/>
    <mergeCell ref="EG9:EH9"/>
    <mergeCell ref="DS9:DT9"/>
    <mergeCell ref="DU9:DV9"/>
    <mergeCell ref="DW9:DX9"/>
    <mergeCell ref="DY9:DZ9"/>
    <mergeCell ref="DK9:DL9"/>
    <mergeCell ref="DM9:DN9"/>
    <mergeCell ref="DO9:DP9"/>
    <mergeCell ref="DQ9:DR9"/>
    <mergeCell ref="DC9:DD9"/>
    <mergeCell ref="DE9:DF9"/>
    <mergeCell ref="DG9:DH9"/>
    <mergeCell ref="DI9:DJ9"/>
    <mergeCell ref="CU9:CV9"/>
    <mergeCell ref="CW9:CX9"/>
    <mergeCell ref="CY9:CZ9"/>
    <mergeCell ref="DA9:DB9"/>
    <mergeCell ref="CM9:CN9"/>
    <mergeCell ref="CO9:CP9"/>
    <mergeCell ref="CQ9:CR9"/>
    <mergeCell ref="CS9:CT9"/>
    <mergeCell ref="CE9:CF9"/>
    <mergeCell ref="CG9:CH9"/>
    <mergeCell ref="CI9:CJ9"/>
    <mergeCell ref="CK9:CL9"/>
    <mergeCell ref="BW9:BX9"/>
    <mergeCell ref="BY9:BZ9"/>
    <mergeCell ref="CA9:CB9"/>
    <mergeCell ref="CC9:CD9"/>
    <mergeCell ref="BO9:BP9"/>
    <mergeCell ref="BQ9:BR9"/>
    <mergeCell ref="BS9:BT9"/>
    <mergeCell ref="BU9:BV9"/>
    <mergeCell ref="BG9:BH9"/>
    <mergeCell ref="BI9:BJ9"/>
    <mergeCell ref="BK9:BL9"/>
    <mergeCell ref="BM9:BN9"/>
    <mergeCell ref="AY9:AZ9"/>
    <mergeCell ref="BA9:BB9"/>
    <mergeCell ref="BC9:BD9"/>
    <mergeCell ref="BE9:BF9"/>
    <mergeCell ref="AQ9:AR9"/>
    <mergeCell ref="AS9:AT9"/>
    <mergeCell ref="AU9:AV9"/>
    <mergeCell ref="AW9:AX9"/>
    <mergeCell ref="AI9:AJ9"/>
    <mergeCell ref="AK9:AL9"/>
    <mergeCell ref="AM9:AN9"/>
    <mergeCell ref="AO9:AP9"/>
    <mergeCell ref="AA9:AB9"/>
    <mergeCell ref="AC9:AD9"/>
    <mergeCell ref="AE9:AF9"/>
    <mergeCell ref="AG9:AH9"/>
    <mergeCell ref="S9:T9"/>
    <mergeCell ref="U9:V9"/>
    <mergeCell ref="W9:X9"/>
    <mergeCell ref="Y9:Z9"/>
    <mergeCell ref="IU7:IV7"/>
    <mergeCell ref="A9:B9"/>
    <mergeCell ref="C9:D9"/>
    <mergeCell ref="E9:F9"/>
    <mergeCell ref="G9:H9"/>
    <mergeCell ref="I9:J9"/>
    <mergeCell ref="K9:L9"/>
    <mergeCell ref="M9:N9"/>
    <mergeCell ref="O9:P9"/>
    <mergeCell ref="Q9:R9"/>
    <mergeCell ref="IM7:IN7"/>
    <mergeCell ref="IO7:IP7"/>
    <mergeCell ref="IQ7:IR7"/>
    <mergeCell ref="IS7:IT7"/>
    <mergeCell ref="IE7:IF7"/>
    <mergeCell ref="IG7:IH7"/>
    <mergeCell ref="II7:IJ7"/>
    <mergeCell ref="IK7:IL7"/>
    <mergeCell ref="HW7:HX7"/>
    <mergeCell ref="HY7:HZ7"/>
    <mergeCell ref="IA7:IB7"/>
    <mergeCell ref="IC7:ID7"/>
    <mergeCell ref="HO7:HP7"/>
    <mergeCell ref="HQ7:HR7"/>
    <mergeCell ref="HS7:HT7"/>
    <mergeCell ref="HU7:HV7"/>
    <mergeCell ref="HG7:HH7"/>
    <mergeCell ref="HI7:HJ7"/>
    <mergeCell ref="HK7:HL7"/>
    <mergeCell ref="HM7:HN7"/>
    <mergeCell ref="GY7:GZ7"/>
    <mergeCell ref="HA7:HB7"/>
    <mergeCell ref="HC7:HD7"/>
    <mergeCell ref="HE7:HF7"/>
    <mergeCell ref="GQ7:GR7"/>
    <mergeCell ref="GS7:GT7"/>
    <mergeCell ref="GU7:GV7"/>
    <mergeCell ref="GW7:GX7"/>
    <mergeCell ref="GI7:GJ7"/>
    <mergeCell ref="GK7:GL7"/>
    <mergeCell ref="GM7:GN7"/>
    <mergeCell ref="GO7:GP7"/>
    <mergeCell ref="GA7:GB7"/>
    <mergeCell ref="GC7:GD7"/>
    <mergeCell ref="GE7:GF7"/>
    <mergeCell ref="GG7:GH7"/>
    <mergeCell ref="FS7:FT7"/>
    <mergeCell ref="FU7:FV7"/>
    <mergeCell ref="FW7:FX7"/>
    <mergeCell ref="FY7:FZ7"/>
    <mergeCell ref="FK7:FL7"/>
    <mergeCell ref="FM7:FN7"/>
    <mergeCell ref="FO7:FP7"/>
    <mergeCell ref="FQ7:FR7"/>
    <mergeCell ref="FC7:FD7"/>
    <mergeCell ref="FE7:FF7"/>
    <mergeCell ref="FG7:FH7"/>
    <mergeCell ref="FI7:FJ7"/>
    <mergeCell ref="EU7:EV7"/>
    <mergeCell ref="EW7:EX7"/>
    <mergeCell ref="EY7:EZ7"/>
    <mergeCell ref="FA7:FB7"/>
    <mergeCell ref="EM7:EN7"/>
    <mergeCell ref="EO7:EP7"/>
    <mergeCell ref="EQ7:ER7"/>
    <mergeCell ref="ES7:ET7"/>
    <mergeCell ref="EE7:EF7"/>
    <mergeCell ref="EG7:EH7"/>
    <mergeCell ref="EI7:EJ7"/>
    <mergeCell ref="EK7:EL7"/>
    <mergeCell ref="DW7:DX7"/>
    <mergeCell ref="DY7:DZ7"/>
    <mergeCell ref="EA7:EB7"/>
    <mergeCell ref="EC7:ED7"/>
    <mergeCell ref="DO7:DP7"/>
    <mergeCell ref="DQ7:DR7"/>
    <mergeCell ref="DS7:DT7"/>
    <mergeCell ref="DU7:DV7"/>
    <mergeCell ref="DG7:DH7"/>
    <mergeCell ref="DI7:DJ7"/>
    <mergeCell ref="DK7:DL7"/>
    <mergeCell ref="DM7:DN7"/>
    <mergeCell ref="CY7:CZ7"/>
    <mergeCell ref="DA7:DB7"/>
    <mergeCell ref="DC7:DD7"/>
    <mergeCell ref="DE7:DF7"/>
    <mergeCell ref="CQ7:CR7"/>
    <mergeCell ref="CS7:CT7"/>
    <mergeCell ref="CU7:CV7"/>
    <mergeCell ref="CW7:CX7"/>
    <mergeCell ref="CI7:CJ7"/>
    <mergeCell ref="CK7:CL7"/>
    <mergeCell ref="CM7:CN7"/>
    <mergeCell ref="CO7:CP7"/>
    <mergeCell ref="CA7:CB7"/>
    <mergeCell ref="CC7:CD7"/>
    <mergeCell ref="CE7:CF7"/>
    <mergeCell ref="CG7:CH7"/>
    <mergeCell ref="BS7:BT7"/>
    <mergeCell ref="BU7:BV7"/>
    <mergeCell ref="BW7:BX7"/>
    <mergeCell ref="BY7:BZ7"/>
    <mergeCell ref="BK7:BL7"/>
    <mergeCell ref="BM7:BN7"/>
    <mergeCell ref="BO7:BP7"/>
    <mergeCell ref="BQ7:BR7"/>
    <mergeCell ref="BC7:BD7"/>
    <mergeCell ref="BE7:BF7"/>
    <mergeCell ref="BG7:BH7"/>
    <mergeCell ref="BI7:BJ7"/>
    <mergeCell ref="AU7:AV7"/>
    <mergeCell ref="AW7:AX7"/>
    <mergeCell ref="AY7:AZ7"/>
    <mergeCell ref="BA7:BB7"/>
    <mergeCell ref="AM7:AN7"/>
    <mergeCell ref="AO7:AP7"/>
    <mergeCell ref="AQ7:AR7"/>
    <mergeCell ref="AS7:AT7"/>
    <mergeCell ref="AE7:AF7"/>
    <mergeCell ref="AG7:AH7"/>
    <mergeCell ref="AI7:AJ7"/>
    <mergeCell ref="AK7:AL7"/>
    <mergeCell ref="W7:X7"/>
    <mergeCell ref="Y7:Z7"/>
    <mergeCell ref="AA7:AB7"/>
    <mergeCell ref="AC7:AD7"/>
    <mergeCell ref="O7:P7"/>
    <mergeCell ref="Q7:R7"/>
    <mergeCell ref="S7:T7"/>
    <mergeCell ref="U7:V7"/>
    <mergeCell ref="G7:H7"/>
    <mergeCell ref="I7:J7"/>
    <mergeCell ref="K7:L7"/>
    <mergeCell ref="M7:N7"/>
    <mergeCell ref="IO5:IP5"/>
    <mergeCell ref="IQ5:IR5"/>
    <mergeCell ref="IS5:IT5"/>
    <mergeCell ref="IU5:IV5"/>
    <mergeCell ref="IG5:IH5"/>
    <mergeCell ref="II5:IJ5"/>
    <mergeCell ref="IK5:IL5"/>
    <mergeCell ref="IM5:IN5"/>
    <mergeCell ref="HY5:HZ5"/>
    <mergeCell ref="IA5:IB5"/>
    <mergeCell ref="IC5:ID5"/>
    <mergeCell ref="IE5:IF5"/>
    <mergeCell ref="HQ5:HR5"/>
    <mergeCell ref="HS5:HT5"/>
    <mergeCell ref="HU5:HV5"/>
    <mergeCell ref="HW5:HX5"/>
    <mergeCell ref="HI5:HJ5"/>
    <mergeCell ref="HK5:HL5"/>
    <mergeCell ref="HM5:HN5"/>
    <mergeCell ref="HO5:HP5"/>
    <mergeCell ref="HA5:HB5"/>
    <mergeCell ref="HC5:HD5"/>
    <mergeCell ref="HE5:HF5"/>
    <mergeCell ref="HG5:HH5"/>
    <mergeCell ref="GS5:GT5"/>
    <mergeCell ref="GU5:GV5"/>
    <mergeCell ref="GW5:GX5"/>
    <mergeCell ref="GY5:GZ5"/>
    <mergeCell ref="GK5:GL5"/>
    <mergeCell ref="GM5:GN5"/>
    <mergeCell ref="GO5:GP5"/>
    <mergeCell ref="GQ5:GR5"/>
    <mergeCell ref="GC5:GD5"/>
    <mergeCell ref="GE5:GF5"/>
    <mergeCell ref="GG5:GH5"/>
    <mergeCell ref="GI5:GJ5"/>
    <mergeCell ref="FU5:FV5"/>
    <mergeCell ref="FW5:FX5"/>
    <mergeCell ref="FY5:FZ5"/>
    <mergeCell ref="GA5:GB5"/>
    <mergeCell ref="FM5:FN5"/>
    <mergeCell ref="FO5:FP5"/>
    <mergeCell ref="FQ5:FR5"/>
    <mergeCell ref="FS5:FT5"/>
    <mergeCell ref="FE5:FF5"/>
    <mergeCell ref="FG5:FH5"/>
    <mergeCell ref="FI5:FJ5"/>
    <mergeCell ref="FK5:FL5"/>
    <mergeCell ref="EW5:EX5"/>
    <mergeCell ref="EY5:EZ5"/>
    <mergeCell ref="FA5:FB5"/>
    <mergeCell ref="FC5:FD5"/>
    <mergeCell ref="EO5:EP5"/>
    <mergeCell ref="EQ5:ER5"/>
    <mergeCell ref="ES5:ET5"/>
    <mergeCell ref="EU5:EV5"/>
    <mergeCell ref="EG5:EH5"/>
    <mergeCell ref="EI5:EJ5"/>
    <mergeCell ref="EK5:EL5"/>
    <mergeCell ref="EM5:EN5"/>
    <mergeCell ref="DY5:DZ5"/>
    <mergeCell ref="EA5:EB5"/>
    <mergeCell ref="EC5:ED5"/>
    <mergeCell ref="EE5:EF5"/>
    <mergeCell ref="DQ5:DR5"/>
    <mergeCell ref="DS5:DT5"/>
    <mergeCell ref="DU5:DV5"/>
    <mergeCell ref="DW5:DX5"/>
    <mergeCell ref="DI5:DJ5"/>
    <mergeCell ref="DK5:DL5"/>
    <mergeCell ref="DM5:DN5"/>
    <mergeCell ref="DO5:DP5"/>
    <mergeCell ref="DA5:DB5"/>
    <mergeCell ref="DC5:DD5"/>
    <mergeCell ref="DE5:DF5"/>
    <mergeCell ref="DG5:DH5"/>
    <mergeCell ref="CS5:CT5"/>
    <mergeCell ref="CU5:CV5"/>
    <mergeCell ref="CW5:CX5"/>
    <mergeCell ref="CY5:CZ5"/>
    <mergeCell ref="CK5:CL5"/>
    <mergeCell ref="CM5:CN5"/>
    <mergeCell ref="CO5:CP5"/>
    <mergeCell ref="CQ5:CR5"/>
    <mergeCell ref="CC5:CD5"/>
    <mergeCell ref="CE5:CF5"/>
    <mergeCell ref="CG5:CH5"/>
    <mergeCell ref="CI5:CJ5"/>
    <mergeCell ref="BU5:BV5"/>
    <mergeCell ref="BW5:BX5"/>
    <mergeCell ref="BY5:BZ5"/>
    <mergeCell ref="CA5:CB5"/>
    <mergeCell ref="BM5:BN5"/>
    <mergeCell ref="BO5:BP5"/>
    <mergeCell ref="BQ5:BR5"/>
    <mergeCell ref="BS5:BT5"/>
    <mergeCell ref="BE5:BF5"/>
    <mergeCell ref="BG5:BH5"/>
    <mergeCell ref="BI5:BJ5"/>
    <mergeCell ref="BK5:BL5"/>
    <mergeCell ref="AW5:AX5"/>
    <mergeCell ref="AY5:AZ5"/>
    <mergeCell ref="BA5:BB5"/>
    <mergeCell ref="BC5:BD5"/>
    <mergeCell ref="AO5:AP5"/>
    <mergeCell ref="AQ5:AR5"/>
    <mergeCell ref="AS5:AT5"/>
    <mergeCell ref="AU5:AV5"/>
    <mergeCell ref="AG5:AH5"/>
    <mergeCell ref="AI5:AJ5"/>
    <mergeCell ref="AK5:AL5"/>
    <mergeCell ref="AM5:AN5"/>
    <mergeCell ref="Y5:Z5"/>
    <mergeCell ref="AA5:AB5"/>
    <mergeCell ref="AC5:AD5"/>
    <mergeCell ref="AE5:AF5"/>
    <mergeCell ref="Q5:R5"/>
    <mergeCell ref="S5:T5"/>
    <mergeCell ref="U5:V5"/>
    <mergeCell ref="W5:X5"/>
    <mergeCell ref="IS32:IT32"/>
    <mergeCell ref="IU32:IV32"/>
    <mergeCell ref="A5:B5"/>
    <mergeCell ref="C5:D5"/>
    <mergeCell ref="E5:F5"/>
    <mergeCell ref="G5:H5"/>
    <mergeCell ref="I5:J5"/>
    <mergeCell ref="K5:L5"/>
    <mergeCell ref="M5:N5"/>
    <mergeCell ref="O5:P5"/>
    <mergeCell ref="IK32:IL32"/>
    <mergeCell ref="IM32:IN32"/>
    <mergeCell ref="IO32:IP32"/>
    <mergeCell ref="IQ32:IR32"/>
    <mergeCell ref="IC32:ID32"/>
    <mergeCell ref="IE32:IF32"/>
    <mergeCell ref="IG32:IH32"/>
    <mergeCell ref="II32:IJ32"/>
    <mergeCell ref="HU32:HV32"/>
    <mergeCell ref="HW32:HX32"/>
    <mergeCell ref="HY32:HZ32"/>
    <mergeCell ref="IA32:IB32"/>
    <mergeCell ref="HM32:HN32"/>
    <mergeCell ref="HO32:HP32"/>
    <mergeCell ref="HQ32:HR32"/>
    <mergeCell ref="HS32:HT32"/>
    <mergeCell ref="HE32:HF32"/>
    <mergeCell ref="HG32:HH32"/>
    <mergeCell ref="HI32:HJ32"/>
    <mergeCell ref="HK32:HL32"/>
    <mergeCell ref="GW32:GX32"/>
    <mergeCell ref="GY32:GZ32"/>
    <mergeCell ref="HA32:HB32"/>
    <mergeCell ref="HC32:HD32"/>
    <mergeCell ref="GO32:GP32"/>
    <mergeCell ref="GQ32:GR32"/>
    <mergeCell ref="GS32:GT32"/>
    <mergeCell ref="GU32:GV32"/>
    <mergeCell ref="GG32:GH32"/>
    <mergeCell ref="GI32:GJ32"/>
    <mergeCell ref="GK32:GL32"/>
    <mergeCell ref="GM32:GN32"/>
    <mergeCell ref="FY32:FZ32"/>
    <mergeCell ref="GA32:GB32"/>
    <mergeCell ref="GC32:GD32"/>
    <mergeCell ref="GE32:GF32"/>
    <mergeCell ref="FQ32:FR32"/>
    <mergeCell ref="FS32:FT32"/>
    <mergeCell ref="FU32:FV32"/>
    <mergeCell ref="FW32:FX32"/>
    <mergeCell ref="FI32:FJ32"/>
    <mergeCell ref="FK32:FL32"/>
    <mergeCell ref="FM32:FN32"/>
    <mergeCell ref="FO32:FP32"/>
    <mergeCell ref="FA32:FB32"/>
    <mergeCell ref="FC32:FD32"/>
    <mergeCell ref="FE32:FF32"/>
    <mergeCell ref="FG32:FH32"/>
    <mergeCell ref="ES32:ET32"/>
    <mergeCell ref="EU32:EV32"/>
    <mergeCell ref="EW32:EX32"/>
    <mergeCell ref="EY32:EZ32"/>
    <mergeCell ref="EK32:EL32"/>
    <mergeCell ref="EM32:EN32"/>
    <mergeCell ref="EO32:EP32"/>
    <mergeCell ref="EQ32:ER32"/>
    <mergeCell ref="EC32:ED32"/>
    <mergeCell ref="EE32:EF32"/>
    <mergeCell ref="EG32:EH32"/>
    <mergeCell ref="EI32:EJ32"/>
    <mergeCell ref="DU32:DV32"/>
    <mergeCell ref="DW32:DX32"/>
    <mergeCell ref="DY32:DZ32"/>
    <mergeCell ref="EA32:EB32"/>
    <mergeCell ref="DM32:DN32"/>
    <mergeCell ref="DO32:DP32"/>
    <mergeCell ref="DQ32:DR32"/>
    <mergeCell ref="DS32:DT32"/>
    <mergeCell ref="DE32:DF32"/>
    <mergeCell ref="DG32:DH32"/>
    <mergeCell ref="DI32:DJ32"/>
    <mergeCell ref="DK32:DL32"/>
    <mergeCell ref="CW32:CX32"/>
    <mergeCell ref="CY32:CZ32"/>
    <mergeCell ref="DA32:DB32"/>
    <mergeCell ref="DC32:DD32"/>
    <mergeCell ref="CO32:CP32"/>
    <mergeCell ref="CQ32:CR32"/>
    <mergeCell ref="CS32:CT32"/>
    <mergeCell ref="CU32:CV32"/>
    <mergeCell ref="CG32:CH32"/>
    <mergeCell ref="CI32:CJ32"/>
    <mergeCell ref="CK32:CL32"/>
    <mergeCell ref="CM32:CN32"/>
    <mergeCell ref="BY32:BZ32"/>
    <mergeCell ref="CA32:CB32"/>
    <mergeCell ref="CC32:CD32"/>
    <mergeCell ref="CE32:CF32"/>
    <mergeCell ref="BQ32:BR32"/>
    <mergeCell ref="BS32:BT32"/>
    <mergeCell ref="BU32:BV32"/>
    <mergeCell ref="BW32:BX32"/>
    <mergeCell ref="BI32:BJ32"/>
    <mergeCell ref="BK32:BL32"/>
    <mergeCell ref="BM32:BN32"/>
    <mergeCell ref="BO32:BP32"/>
    <mergeCell ref="BA32:BB32"/>
    <mergeCell ref="BC32:BD32"/>
    <mergeCell ref="BE32:BF32"/>
    <mergeCell ref="BG32:BH32"/>
    <mergeCell ref="AS32:AT32"/>
    <mergeCell ref="AU32:AV32"/>
    <mergeCell ref="AW32:AX32"/>
    <mergeCell ref="AY32:AZ32"/>
    <mergeCell ref="AK32:AL32"/>
    <mergeCell ref="AM32:AN32"/>
    <mergeCell ref="AO32:AP32"/>
    <mergeCell ref="AQ32:AR32"/>
    <mergeCell ref="AC32:AD32"/>
    <mergeCell ref="AE32:AF32"/>
    <mergeCell ref="AG32:AH32"/>
    <mergeCell ref="AI32:AJ32"/>
    <mergeCell ref="U32:V32"/>
    <mergeCell ref="W32:X32"/>
    <mergeCell ref="Y32:Z32"/>
    <mergeCell ref="AA32:AB32"/>
    <mergeCell ref="M32:N32"/>
    <mergeCell ref="O32:P32"/>
    <mergeCell ref="Q32:R32"/>
    <mergeCell ref="S32:T32"/>
    <mergeCell ref="E32:F32"/>
    <mergeCell ref="G32:H32"/>
    <mergeCell ref="I32:J32"/>
    <mergeCell ref="K32:L32"/>
    <mergeCell ref="IO31:IP31"/>
    <mergeCell ref="IQ31:IR31"/>
    <mergeCell ref="IS31:IT31"/>
    <mergeCell ref="IU31:IV31"/>
    <mergeCell ref="IG31:IH31"/>
    <mergeCell ref="II31:IJ31"/>
    <mergeCell ref="IK31:IL31"/>
    <mergeCell ref="IM31:IN31"/>
    <mergeCell ref="HY31:HZ31"/>
    <mergeCell ref="IA31:IB31"/>
    <mergeCell ref="IC31:ID31"/>
    <mergeCell ref="IE31:IF31"/>
    <mergeCell ref="HQ31:HR31"/>
    <mergeCell ref="HS31:HT31"/>
    <mergeCell ref="HU31:HV31"/>
    <mergeCell ref="HW31:HX31"/>
    <mergeCell ref="HI31:HJ31"/>
    <mergeCell ref="HK31:HL31"/>
    <mergeCell ref="HM31:HN31"/>
    <mergeCell ref="HO31:HP31"/>
    <mergeCell ref="HA31:HB31"/>
    <mergeCell ref="HC31:HD31"/>
    <mergeCell ref="HE31:HF31"/>
    <mergeCell ref="HG31:HH31"/>
    <mergeCell ref="GS31:GT31"/>
    <mergeCell ref="GU31:GV31"/>
    <mergeCell ref="GW31:GX31"/>
    <mergeCell ref="GY31:GZ31"/>
    <mergeCell ref="GK31:GL31"/>
    <mergeCell ref="GM31:GN31"/>
    <mergeCell ref="GO31:GP31"/>
    <mergeCell ref="GQ31:GR31"/>
    <mergeCell ref="GC31:GD31"/>
    <mergeCell ref="GE31:GF31"/>
    <mergeCell ref="GG31:GH31"/>
    <mergeCell ref="GI31:GJ31"/>
    <mergeCell ref="FU31:FV31"/>
    <mergeCell ref="FW31:FX31"/>
    <mergeCell ref="FY31:FZ31"/>
    <mergeCell ref="GA31:GB31"/>
    <mergeCell ref="FM31:FN31"/>
    <mergeCell ref="FO31:FP31"/>
    <mergeCell ref="FQ31:FR31"/>
    <mergeCell ref="FS31:FT31"/>
    <mergeCell ref="FE31:FF31"/>
    <mergeCell ref="FG31:FH31"/>
    <mergeCell ref="FI31:FJ31"/>
    <mergeCell ref="FK31:FL31"/>
    <mergeCell ref="EW31:EX31"/>
    <mergeCell ref="EY31:EZ31"/>
    <mergeCell ref="FA31:FB31"/>
    <mergeCell ref="FC31:FD31"/>
    <mergeCell ref="EO31:EP31"/>
    <mergeCell ref="EQ31:ER31"/>
    <mergeCell ref="ES31:ET31"/>
    <mergeCell ref="EU31:EV31"/>
    <mergeCell ref="EG31:EH31"/>
    <mergeCell ref="EI31:EJ31"/>
    <mergeCell ref="EK31:EL31"/>
    <mergeCell ref="EM31:EN31"/>
    <mergeCell ref="DY31:DZ31"/>
    <mergeCell ref="EA31:EB31"/>
    <mergeCell ref="EC31:ED31"/>
    <mergeCell ref="EE31:EF31"/>
    <mergeCell ref="DQ31:DR31"/>
    <mergeCell ref="DS31:DT31"/>
    <mergeCell ref="DU31:DV31"/>
    <mergeCell ref="DW31:DX31"/>
    <mergeCell ref="DI31:DJ31"/>
    <mergeCell ref="DK31:DL31"/>
    <mergeCell ref="DM31:DN31"/>
    <mergeCell ref="DO31:DP31"/>
    <mergeCell ref="DA31:DB31"/>
    <mergeCell ref="DC31:DD31"/>
    <mergeCell ref="DE31:DF31"/>
    <mergeCell ref="DG31:DH31"/>
    <mergeCell ref="CS31:CT31"/>
    <mergeCell ref="CU31:CV31"/>
    <mergeCell ref="CW31:CX31"/>
    <mergeCell ref="CY31:CZ31"/>
    <mergeCell ref="CK31:CL31"/>
    <mergeCell ref="CM31:CN31"/>
    <mergeCell ref="CO31:CP31"/>
    <mergeCell ref="CQ31:CR31"/>
    <mergeCell ref="CC31:CD31"/>
    <mergeCell ref="CE31:CF31"/>
    <mergeCell ref="CG31:CH31"/>
    <mergeCell ref="CI31:CJ31"/>
    <mergeCell ref="BU31:BV31"/>
    <mergeCell ref="BW31:BX31"/>
    <mergeCell ref="BY31:BZ31"/>
    <mergeCell ref="CA31:CB31"/>
    <mergeCell ref="BM31:BN31"/>
    <mergeCell ref="BO31:BP31"/>
    <mergeCell ref="BQ31:BR31"/>
    <mergeCell ref="BS31:BT31"/>
    <mergeCell ref="BE31:BF31"/>
    <mergeCell ref="BG31:BH31"/>
    <mergeCell ref="BI31:BJ31"/>
    <mergeCell ref="BK31:BL31"/>
    <mergeCell ref="AW31:AX31"/>
    <mergeCell ref="AY31:AZ31"/>
    <mergeCell ref="BA31:BB31"/>
    <mergeCell ref="BC31:BD31"/>
    <mergeCell ref="AO31:AP31"/>
    <mergeCell ref="AQ31:AR31"/>
    <mergeCell ref="AS31:AT31"/>
    <mergeCell ref="AU31:AV31"/>
    <mergeCell ref="AG31:AH31"/>
    <mergeCell ref="AI31:AJ31"/>
    <mergeCell ref="AK31:AL31"/>
    <mergeCell ref="AM31:AN31"/>
    <mergeCell ref="Y31:Z31"/>
    <mergeCell ref="AA31:AB31"/>
    <mergeCell ref="AC31:AD31"/>
    <mergeCell ref="AE31:AF31"/>
    <mergeCell ref="Q31:R31"/>
    <mergeCell ref="S31:T31"/>
    <mergeCell ref="U31:V31"/>
    <mergeCell ref="W31:X31"/>
    <mergeCell ref="IQ30:IR30"/>
    <mergeCell ref="IS30:IT30"/>
    <mergeCell ref="IU30:IV30"/>
    <mergeCell ref="C31:D31"/>
    <mergeCell ref="E31:F31"/>
    <mergeCell ref="G31:H31"/>
    <mergeCell ref="I31:J31"/>
    <mergeCell ref="K31:L31"/>
    <mergeCell ref="M31:N31"/>
    <mergeCell ref="O31:P31"/>
    <mergeCell ref="II30:IJ30"/>
    <mergeCell ref="IK30:IL30"/>
    <mergeCell ref="IM30:IN30"/>
    <mergeCell ref="IO30:IP30"/>
    <mergeCell ref="IA30:IB30"/>
    <mergeCell ref="IC30:ID30"/>
    <mergeCell ref="IE30:IF30"/>
    <mergeCell ref="IG30:IH30"/>
    <mergeCell ref="HS30:HT30"/>
    <mergeCell ref="HU30:HV30"/>
    <mergeCell ref="HW30:HX30"/>
    <mergeCell ref="HY30:HZ30"/>
    <mergeCell ref="HK30:HL30"/>
    <mergeCell ref="HM30:HN30"/>
    <mergeCell ref="HO30:HP30"/>
    <mergeCell ref="HQ30:HR30"/>
    <mergeCell ref="HC30:HD30"/>
    <mergeCell ref="HE30:HF30"/>
    <mergeCell ref="HG30:HH30"/>
    <mergeCell ref="HI30:HJ30"/>
    <mergeCell ref="GU30:GV30"/>
    <mergeCell ref="GW30:GX30"/>
    <mergeCell ref="GY30:GZ30"/>
    <mergeCell ref="HA30:HB30"/>
    <mergeCell ref="GM30:GN30"/>
    <mergeCell ref="GO30:GP30"/>
    <mergeCell ref="GQ30:GR30"/>
    <mergeCell ref="GS30:GT30"/>
    <mergeCell ref="GE30:GF30"/>
    <mergeCell ref="GG30:GH30"/>
    <mergeCell ref="GI30:GJ30"/>
    <mergeCell ref="GK30:GL30"/>
    <mergeCell ref="FW30:FX30"/>
    <mergeCell ref="FY30:FZ30"/>
    <mergeCell ref="GA30:GB30"/>
    <mergeCell ref="GC30:GD30"/>
    <mergeCell ref="FO30:FP30"/>
    <mergeCell ref="FQ30:FR30"/>
    <mergeCell ref="FS30:FT30"/>
    <mergeCell ref="FU30:FV30"/>
    <mergeCell ref="FG30:FH30"/>
    <mergeCell ref="FI30:FJ30"/>
    <mergeCell ref="FK30:FL30"/>
    <mergeCell ref="FM30:FN30"/>
    <mergeCell ref="EY30:EZ30"/>
    <mergeCell ref="FA30:FB30"/>
    <mergeCell ref="FC30:FD30"/>
    <mergeCell ref="FE30:FF30"/>
    <mergeCell ref="EQ30:ER30"/>
    <mergeCell ref="ES30:ET30"/>
    <mergeCell ref="EU30:EV30"/>
    <mergeCell ref="EW30:EX30"/>
    <mergeCell ref="EI30:EJ30"/>
    <mergeCell ref="EK30:EL30"/>
    <mergeCell ref="EM30:EN30"/>
    <mergeCell ref="EO30:EP30"/>
    <mergeCell ref="EA30:EB30"/>
    <mergeCell ref="EC30:ED30"/>
    <mergeCell ref="EE30:EF30"/>
    <mergeCell ref="EG30:EH30"/>
    <mergeCell ref="DS30:DT30"/>
    <mergeCell ref="DU30:DV30"/>
    <mergeCell ref="DW30:DX30"/>
    <mergeCell ref="DY30:DZ30"/>
    <mergeCell ref="DK30:DL30"/>
    <mergeCell ref="DM30:DN30"/>
    <mergeCell ref="DO30:DP30"/>
    <mergeCell ref="DQ30:DR30"/>
    <mergeCell ref="DC30:DD30"/>
    <mergeCell ref="DE30:DF30"/>
    <mergeCell ref="DG30:DH30"/>
    <mergeCell ref="DI30:DJ30"/>
    <mergeCell ref="CU30:CV30"/>
    <mergeCell ref="CW30:CX30"/>
    <mergeCell ref="CY30:CZ30"/>
    <mergeCell ref="DA30:DB30"/>
    <mergeCell ref="CM30:CN30"/>
    <mergeCell ref="CO30:CP30"/>
    <mergeCell ref="CQ30:CR30"/>
    <mergeCell ref="CS30:CT30"/>
    <mergeCell ref="CE30:CF30"/>
    <mergeCell ref="CG30:CH30"/>
    <mergeCell ref="CI30:CJ30"/>
    <mergeCell ref="CK30:CL30"/>
    <mergeCell ref="BW30:BX30"/>
    <mergeCell ref="BY30:BZ30"/>
    <mergeCell ref="CA30:CB30"/>
    <mergeCell ref="CC30:CD30"/>
    <mergeCell ref="BO30:BP30"/>
    <mergeCell ref="BQ30:BR30"/>
    <mergeCell ref="BS30:BT30"/>
    <mergeCell ref="BU30:BV30"/>
    <mergeCell ref="BG30:BH30"/>
    <mergeCell ref="BI30:BJ30"/>
    <mergeCell ref="BK30:BL30"/>
    <mergeCell ref="BM30:BN30"/>
    <mergeCell ref="AY30:AZ30"/>
    <mergeCell ref="BA30:BB30"/>
    <mergeCell ref="BC30:BD30"/>
    <mergeCell ref="BE30:BF30"/>
    <mergeCell ref="AQ30:AR30"/>
    <mergeCell ref="AS30:AT30"/>
    <mergeCell ref="AU30:AV30"/>
    <mergeCell ref="AW30:AX30"/>
    <mergeCell ref="AI30:AJ30"/>
    <mergeCell ref="AK30:AL30"/>
    <mergeCell ref="AM30:AN30"/>
    <mergeCell ref="AO30:AP30"/>
    <mergeCell ref="AA30:AB30"/>
    <mergeCell ref="AC30:AD30"/>
    <mergeCell ref="AE30:AF30"/>
    <mergeCell ref="AG30:AH30"/>
    <mergeCell ref="S30:T30"/>
    <mergeCell ref="U30:V30"/>
    <mergeCell ref="W30:X30"/>
    <mergeCell ref="Y30:Z30"/>
    <mergeCell ref="IS27:IT27"/>
    <mergeCell ref="IU27:IV27"/>
    <mergeCell ref="C30:D30"/>
    <mergeCell ref="E30:F30"/>
    <mergeCell ref="G30:H30"/>
    <mergeCell ref="I30:J30"/>
    <mergeCell ref="K30:L30"/>
    <mergeCell ref="M30:N30"/>
    <mergeCell ref="O30:P30"/>
    <mergeCell ref="Q30:R30"/>
    <mergeCell ref="IK27:IL27"/>
    <mergeCell ref="IM27:IN27"/>
    <mergeCell ref="IO27:IP27"/>
    <mergeCell ref="IQ27:IR27"/>
    <mergeCell ref="IC27:ID27"/>
    <mergeCell ref="IE27:IF27"/>
    <mergeCell ref="IG27:IH27"/>
    <mergeCell ref="II27:IJ27"/>
    <mergeCell ref="HU27:HV27"/>
    <mergeCell ref="HW27:HX27"/>
    <mergeCell ref="HY27:HZ27"/>
    <mergeCell ref="IA27:IB27"/>
    <mergeCell ref="HM27:HN27"/>
    <mergeCell ref="HO27:HP27"/>
    <mergeCell ref="HQ27:HR27"/>
    <mergeCell ref="HS27:HT27"/>
    <mergeCell ref="HE27:HF27"/>
    <mergeCell ref="HG27:HH27"/>
    <mergeCell ref="HI27:HJ27"/>
    <mergeCell ref="HK27:HL27"/>
    <mergeCell ref="GW27:GX27"/>
    <mergeCell ref="GY27:GZ27"/>
    <mergeCell ref="HA27:HB27"/>
    <mergeCell ref="HC27:HD27"/>
    <mergeCell ref="GO27:GP27"/>
    <mergeCell ref="GQ27:GR27"/>
    <mergeCell ref="GS27:GT27"/>
    <mergeCell ref="GU27:GV27"/>
    <mergeCell ref="GG27:GH27"/>
    <mergeCell ref="GI27:GJ27"/>
    <mergeCell ref="GK27:GL27"/>
    <mergeCell ref="GM27:GN27"/>
    <mergeCell ref="FY27:FZ27"/>
    <mergeCell ref="GA27:GB27"/>
    <mergeCell ref="GC27:GD27"/>
    <mergeCell ref="GE27:GF27"/>
    <mergeCell ref="FQ27:FR27"/>
    <mergeCell ref="FS27:FT27"/>
    <mergeCell ref="FU27:FV27"/>
    <mergeCell ref="FW27:FX27"/>
    <mergeCell ref="FI27:FJ27"/>
    <mergeCell ref="FK27:FL27"/>
    <mergeCell ref="FM27:FN27"/>
    <mergeCell ref="FO27:FP27"/>
    <mergeCell ref="FA27:FB27"/>
    <mergeCell ref="FC27:FD27"/>
    <mergeCell ref="FE27:FF27"/>
    <mergeCell ref="FG27:FH27"/>
    <mergeCell ref="ES27:ET27"/>
    <mergeCell ref="EU27:EV27"/>
    <mergeCell ref="EW27:EX27"/>
    <mergeCell ref="EY27:EZ27"/>
    <mergeCell ref="EK27:EL27"/>
    <mergeCell ref="EM27:EN27"/>
    <mergeCell ref="EO27:EP27"/>
    <mergeCell ref="EQ27:ER27"/>
    <mergeCell ref="EC27:ED27"/>
    <mergeCell ref="EE27:EF27"/>
    <mergeCell ref="EG27:EH27"/>
    <mergeCell ref="EI27:EJ27"/>
    <mergeCell ref="DU27:DV27"/>
    <mergeCell ref="DW27:DX27"/>
    <mergeCell ref="DY27:DZ27"/>
    <mergeCell ref="EA27:EB27"/>
    <mergeCell ref="DM27:DN27"/>
    <mergeCell ref="DO27:DP27"/>
    <mergeCell ref="DQ27:DR27"/>
    <mergeCell ref="DS27:DT27"/>
    <mergeCell ref="DE27:DF27"/>
    <mergeCell ref="DG27:DH27"/>
    <mergeCell ref="DI27:DJ27"/>
    <mergeCell ref="DK27:DL27"/>
    <mergeCell ref="CW27:CX27"/>
    <mergeCell ref="CY27:CZ27"/>
    <mergeCell ref="DA27:DB27"/>
    <mergeCell ref="DC27:DD27"/>
    <mergeCell ref="CO27:CP27"/>
    <mergeCell ref="CQ27:CR27"/>
    <mergeCell ref="CS27:CT27"/>
    <mergeCell ref="CU27:CV27"/>
    <mergeCell ref="CG27:CH27"/>
    <mergeCell ref="CI27:CJ27"/>
    <mergeCell ref="CK27:CL27"/>
    <mergeCell ref="CM27:CN27"/>
    <mergeCell ref="BY27:BZ27"/>
    <mergeCell ref="CA27:CB27"/>
    <mergeCell ref="CC27:CD27"/>
    <mergeCell ref="CE27:CF27"/>
    <mergeCell ref="BQ27:BR27"/>
    <mergeCell ref="BS27:BT27"/>
    <mergeCell ref="BU27:BV27"/>
    <mergeCell ref="BW27:BX27"/>
    <mergeCell ref="BI27:BJ27"/>
    <mergeCell ref="BK27:BL27"/>
    <mergeCell ref="BM27:BN27"/>
    <mergeCell ref="BO27:BP27"/>
    <mergeCell ref="BA27:BB27"/>
    <mergeCell ref="BC27:BD27"/>
    <mergeCell ref="BE27:BF27"/>
    <mergeCell ref="BG27:BH27"/>
    <mergeCell ref="AS27:AT27"/>
    <mergeCell ref="AU27:AV27"/>
    <mergeCell ref="AW27:AX27"/>
    <mergeCell ref="AY27:AZ27"/>
    <mergeCell ref="AK27:AL27"/>
    <mergeCell ref="AM27:AN27"/>
    <mergeCell ref="AO27:AP27"/>
    <mergeCell ref="AQ27:AR27"/>
    <mergeCell ref="AC27:AD27"/>
    <mergeCell ref="AE27:AF27"/>
    <mergeCell ref="AG27:AH27"/>
    <mergeCell ref="AI27:AJ27"/>
    <mergeCell ref="U27:V27"/>
    <mergeCell ref="W27:X27"/>
    <mergeCell ref="Y27:Z27"/>
    <mergeCell ref="AA27:AB27"/>
    <mergeCell ref="M27:N27"/>
    <mergeCell ref="O27:P27"/>
    <mergeCell ref="Q27:R27"/>
    <mergeCell ref="S27:T27"/>
    <mergeCell ref="E27:F27"/>
    <mergeCell ref="G27:H27"/>
    <mergeCell ref="I27:J27"/>
    <mergeCell ref="K27:L27"/>
    <mergeCell ref="IO26:IP26"/>
    <mergeCell ref="IQ26:IR26"/>
    <mergeCell ref="IS26:IT26"/>
    <mergeCell ref="IU26:IV26"/>
    <mergeCell ref="IG26:IH26"/>
    <mergeCell ref="II26:IJ26"/>
    <mergeCell ref="IK26:IL26"/>
    <mergeCell ref="IM26:IN26"/>
    <mergeCell ref="HY26:HZ26"/>
    <mergeCell ref="IA26:IB26"/>
    <mergeCell ref="IC26:ID26"/>
    <mergeCell ref="IE26:IF26"/>
    <mergeCell ref="HQ26:HR26"/>
    <mergeCell ref="HS26:HT26"/>
    <mergeCell ref="HU26:HV26"/>
    <mergeCell ref="HW26:HX26"/>
    <mergeCell ref="HI26:HJ26"/>
    <mergeCell ref="HK26:HL26"/>
    <mergeCell ref="HM26:HN26"/>
    <mergeCell ref="HO26:HP26"/>
    <mergeCell ref="HA26:HB26"/>
    <mergeCell ref="HC26:HD26"/>
    <mergeCell ref="HE26:HF26"/>
    <mergeCell ref="HG26:HH26"/>
    <mergeCell ref="GS26:GT26"/>
    <mergeCell ref="GU26:GV26"/>
    <mergeCell ref="GW26:GX26"/>
    <mergeCell ref="GY26:GZ26"/>
    <mergeCell ref="GK26:GL26"/>
    <mergeCell ref="GM26:GN26"/>
    <mergeCell ref="GO26:GP26"/>
    <mergeCell ref="GQ26:GR26"/>
    <mergeCell ref="GC26:GD26"/>
    <mergeCell ref="GE26:GF26"/>
    <mergeCell ref="GG26:GH26"/>
    <mergeCell ref="GI26:GJ26"/>
    <mergeCell ref="FU26:FV26"/>
    <mergeCell ref="FW26:FX26"/>
    <mergeCell ref="FY26:FZ26"/>
    <mergeCell ref="GA26:GB26"/>
    <mergeCell ref="FM26:FN26"/>
    <mergeCell ref="FO26:FP26"/>
    <mergeCell ref="FQ26:FR26"/>
    <mergeCell ref="FS26:FT26"/>
    <mergeCell ref="FE26:FF26"/>
    <mergeCell ref="FG26:FH26"/>
    <mergeCell ref="FI26:FJ26"/>
    <mergeCell ref="FK26:FL26"/>
    <mergeCell ref="EW26:EX26"/>
    <mergeCell ref="EY26:EZ26"/>
    <mergeCell ref="FA26:FB26"/>
    <mergeCell ref="FC26:FD26"/>
    <mergeCell ref="EO26:EP26"/>
    <mergeCell ref="EQ26:ER26"/>
    <mergeCell ref="ES26:ET26"/>
    <mergeCell ref="EU26:EV26"/>
    <mergeCell ref="EG26:EH26"/>
    <mergeCell ref="EI26:EJ26"/>
    <mergeCell ref="EK26:EL26"/>
    <mergeCell ref="EM26:EN26"/>
    <mergeCell ref="DY26:DZ26"/>
    <mergeCell ref="EA26:EB26"/>
    <mergeCell ref="EC26:ED26"/>
    <mergeCell ref="EE26:EF26"/>
    <mergeCell ref="DQ26:DR26"/>
    <mergeCell ref="DS26:DT26"/>
    <mergeCell ref="DU26:DV26"/>
    <mergeCell ref="DW26:DX26"/>
    <mergeCell ref="DI26:DJ26"/>
    <mergeCell ref="DK26:DL26"/>
    <mergeCell ref="DM26:DN26"/>
    <mergeCell ref="DO26:DP26"/>
    <mergeCell ref="DA26:DB26"/>
    <mergeCell ref="DC26:DD26"/>
    <mergeCell ref="DE26:DF26"/>
    <mergeCell ref="DG26:DH26"/>
    <mergeCell ref="CS26:CT26"/>
    <mergeCell ref="CU26:CV26"/>
    <mergeCell ref="CW26:CX26"/>
    <mergeCell ref="CY26:CZ26"/>
    <mergeCell ref="CK26:CL26"/>
    <mergeCell ref="CM26:CN26"/>
    <mergeCell ref="CO26:CP26"/>
    <mergeCell ref="CQ26:CR26"/>
    <mergeCell ref="CC26:CD26"/>
    <mergeCell ref="CE26:CF26"/>
    <mergeCell ref="CG26:CH26"/>
    <mergeCell ref="CI26:CJ26"/>
    <mergeCell ref="BU26:BV26"/>
    <mergeCell ref="BW26:BX26"/>
    <mergeCell ref="BY26:BZ26"/>
    <mergeCell ref="CA26:CB26"/>
    <mergeCell ref="BM26:BN26"/>
    <mergeCell ref="BO26:BP26"/>
    <mergeCell ref="BQ26:BR26"/>
    <mergeCell ref="BS26:BT26"/>
    <mergeCell ref="BE26:BF26"/>
    <mergeCell ref="BG26:BH26"/>
    <mergeCell ref="BI26:BJ26"/>
    <mergeCell ref="BK26:BL26"/>
    <mergeCell ref="AW26:AX26"/>
    <mergeCell ref="AY26:AZ26"/>
    <mergeCell ref="BA26:BB26"/>
    <mergeCell ref="BC26:BD26"/>
    <mergeCell ref="AO26:AP26"/>
    <mergeCell ref="AQ26:AR26"/>
    <mergeCell ref="AS26:AT26"/>
    <mergeCell ref="AU26:AV26"/>
    <mergeCell ref="AG26:AH26"/>
    <mergeCell ref="AI26:AJ26"/>
    <mergeCell ref="AK26:AL26"/>
    <mergeCell ref="AM26:AN26"/>
    <mergeCell ref="Y26:Z26"/>
    <mergeCell ref="AA26:AB26"/>
    <mergeCell ref="AC26:AD26"/>
    <mergeCell ref="AE26:AF26"/>
    <mergeCell ref="Q26:R26"/>
    <mergeCell ref="S26:T26"/>
    <mergeCell ref="U26:V26"/>
    <mergeCell ref="W26:X26"/>
    <mergeCell ref="IQ25:IR25"/>
    <mergeCell ref="IS25:IT25"/>
    <mergeCell ref="IU25:IV25"/>
    <mergeCell ref="C26:D26"/>
    <mergeCell ref="E26:F26"/>
    <mergeCell ref="G26:H26"/>
    <mergeCell ref="I26:J26"/>
    <mergeCell ref="K26:L26"/>
    <mergeCell ref="M26:N26"/>
    <mergeCell ref="O26:P26"/>
    <mergeCell ref="II25:IJ25"/>
    <mergeCell ref="IK25:IL25"/>
    <mergeCell ref="IM25:IN25"/>
    <mergeCell ref="IO25:IP25"/>
    <mergeCell ref="IA25:IB25"/>
    <mergeCell ref="IC25:ID25"/>
    <mergeCell ref="IE25:IF25"/>
    <mergeCell ref="IG25:IH25"/>
    <mergeCell ref="HS25:HT25"/>
    <mergeCell ref="HU25:HV25"/>
    <mergeCell ref="HW25:HX25"/>
    <mergeCell ref="HY25:HZ25"/>
    <mergeCell ref="HK25:HL25"/>
    <mergeCell ref="HM25:HN25"/>
    <mergeCell ref="HO25:HP25"/>
    <mergeCell ref="HQ25:HR25"/>
    <mergeCell ref="HC25:HD25"/>
    <mergeCell ref="HE25:HF25"/>
    <mergeCell ref="HG25:HH25"/>
    <mergeCell ref="HI25:HJ25"/>
    <mergeCell ref="GU25:GV25"/>
    <mergeCell ref="GW25:GX25"/>
    <mergeCell ref="GY25:GZ25"/>
    <mergeCell ref="HA25:HB25"/>
    <mergeCell ref="GM25:GN25"/>
    <mergeCell ref="GO25:GP25"/>
    <mergeCell ref="GQ25:GR25"/>
    <mergeCell ref="GS25:GT25"/>
    <mergeCell ref="GE25:GF25"/>
    <mergeCell ref="GG25:GH25"/>
    <mergeCell ref="GI25:GJ25"/>
    <mergeCell ref="GK25:GL25"/>
    <mergeCell ref="FW25:FX25"/>
    <mergeCell ref="FY25:FZ25"/>
    <mergeCell ref="GA25:GB25"/>
    <mergeCell ref="GC25:GD25"/>
    <mergeCell ref="FO25:FP25"/>
    <mergeCell ref="FQ25:FR25"/>
    <mergeCell ref="FS25:FT25"/>
    <mergeCell ref="FU25:FV25"/>
    <mergeCell ref="FG25:FH25"/>
    <mergeCell ref="FI25:FJ25"/>
    <mergeCell ref="FK25:FL25"/>
    <mergeCell ref="FM25:FN25"/>
    <mergeCell ref="EY25:EZ25"/>
    <mergeCell ref="FA25:FB25"/>
    <mergeCell ref="FC25:FD25"/>
    <mergeCell ref="FE25:FF25"/>
    <mergeCell ref="EQ25:ER25"/>
    <mergeCell ref="ES25:ET25"/>
    <mergeCell ref="EU25:EV25"/>
    <mergeCell ref="EW25:EX25"/>
    <mergeCell ref="EI25:EJ25"/>
    <mergeCell ref="EK25:EL25"/>
    <mergeCell ref="EM25:EN25"/>
    <mergeCell ref="EO25:EP25"/>
    <mergeCell ref="EA25:EB25"/>
    <mergeCell ref="EC25:ED25"/>
    <mergeCell ref="EE25:EF25"/>
    <mergeCell ref="EG25:EH25"/>
    <mergeCell ref="DS25:DT25"/>
    <mergeCell ref="DU25:DV25"/>
    <mergeCell ref="DW25:DX25"/>
    <mergeCell ref="DY25:DZ25"/>
    <mergeCell ref="DK25:DL25"/>
    <mergeCell ref="DM25:DN25"/>
    <mergeCell ref="DO25:DP25"/>
    <mergeCell ref="DQ25:DR25"/>
    <mergeCell ref="DC25:DD25"/>
    <mergeCell ref="DE25:DF25"/>
    <mergeCell ref="DG25:DH25"/>
    <mergeCell ref="DI25:DJ25"/>
    <mergeCell ref="CU25:CV25"/>
    <mergeCell ref="CW25:CX25"/>
    <mergeCell ref="CY25:CZ25"/>
    <mergeCell ref="DA25:DB25"/>
    <mergeCell ref="CM25:CN25"/>
    <mergeCell ref="CO25:CP25"/>
    <mergeCell ref="CQ25:CR25"/>
    <mergeCell ref="CS25:CT25"/>
    <mergeCell ref="CE25:CF25"/>
    <mergeCell ref="CG25:CH25"/>
    <mergeCell ref="CI25:CJ25"/>
    <mergeCell ref="CK25:CL25"/>
    <mergeCell ref="BW25:BX25"/>
    <mergeCell ref="BY25:BZ25"/>
    <mergeCell ref="CA25:CB25"/>
    <mergeCell ref="CC25:CD25"/>
    <mergeCell ref="BO25:BP25"/>
    <mergeCell ref="BQ25:BR25"/>
    <mergeCell ref="BS25:BT25"/>
    <mergeCell ref="BU25:BV25"/>
    <mergeCell ref="BG25:BH25"/>
    <mergeCell ref="BI25:BJ25"/>
    <mergeCell ref="BK25:BL25"/>
    <mergeCell ref="BM25:BN25"/>
    <mergeCell ref="AY25:AZ25"/>
    <mergeCell ref="BA25:BB25"/>
    <mergeCell ref="BC25:BD25"/>
    <mergeCell ref="BE25:BF25"/>
    <mergeCell ref="AQ25:AR25"/>
    <mergeCell ref="AS25:AT25"/>
    <mergeCell ref="AU25:AV25"/>
    <mergeCell ref="AW25:AX25"/>
    <mergeCell ref="AI25:AJ25"/>
    <mergeCell ref="AK25:AL25"/>
    <mergeCell ref="AM25:AN25"/>
    <mergeCell ref="AO25:AP25"/>
    <mergeCell ref="AA25:AB25"/>
    <mergeCell ref="AC25:AD25"/>
    <mergeCell ref="AE25:AF25"/>
    <mergeCell ref="AG25:AH25"/>
    <mergeCell ref="S25:T25"/>
    <mergeCell ref="U25:V25"/>
    <mergeCell ref="W25:X25"/>
    <mergeCell ref="Y25:Z25"/>
    <mergeCell ref="IS24:IT24"/>
    <mergeCell ref="IU24:IV24"/>
    <mergeCell ref="C25:D25"/>
    <mergeCell ref="E25:F25"/>
    <mergeCell ref="G25:H25"/>
    <mergeCell ref="I25:J25"/>
    <mergeCell ref="K25:L25"/>
    <mergeCell ref="M25:N25"/>
    <mergeCell ref="O25:P25"/>
    <mergeCell ref="Q25:R25"/>
    <mergeCell ref="IK24:IL24"/>
    <mergeCell ref="IM24:IN24"/>
    <mergeCell ref="IO24:IP24"/>
    <mergeCell ref="IQ24:IR24"/>
    <mergeCell ref="IC24:ID24"/>
    <mergeCell ref="IE24:IF24"/>
    <mergeCell ref="IG24:IH24"/>
    <mergeCell ref="II24:IJ24"/>
    <mergeCell ref="HU24:HV24"/>
    <mergeCell ref="HW24:HX24"/>
    <mergeCell ref="HY24:HZ24"/>
    <mergeCell ref="IA24:IB24"/>
    <mergeCell ref="HM24:HN24"/>
    <mergeCell ref="HO24:HP24"/>
    <mergeCell ref="HQ24:HR24"/>
    <mergeCell ref="HS24:HT24"/>
    <mergeCell ref="HE24:HF24"/>
    <mergeCell ref="HG24:HH24"/>
    <mergeCell ref="HI24:HJ24"/>
    <mergeCell ref="HK24:HL24"/>
    <mergeCell ref="GW24:GX24"/>
    <mergeCell ref="GY24:GZ24"/>
    <mergeCell ref="HA24:HB24"/>
    <mergeCell ref="HC24:HD24"/>
    <mergeCell ref="GO24:GP24"/>
    <mergeCell ref="GQ24:GR24"/>
    <mergeCell ref="GS24:GT24"/>
    <mergeCell ref="GU24:GV24"/>
    <mergeCell ref="GG24:GH24"/>
    <mergeCell ref="GI24:GJ24"/>
    <mergeCell ref="GK24:GL24"/>
    <mergeCell ref="GM24:GN24"/>
    <mergeCell ref="FY24:FZ24"/>
    <mergeCell ref="GA24:GB24"/>
    <mergeCell ref="GC24:GD24"/>
    <mergeCell ref="GE24:GF24"/>
    <mergeCell ref="FQ24:FR24"/>
    <mergeCell ref="FS24:FT24"/>
    <mergeCell ref="FU24:FV24"/>
    <mergeCell ref="FW24:FX24"/>
    <mergeCell ref="FI24:FJ24"/>
    <mergeCell ref="FK24:FL24"/>
    <mergeCell ref="FM24:FN24"/>
    <mergeCell ref="FO24:FP24"/>
    <mergeCell ref="FA24:FB24"/>
    <mergeCell ref="FC24:FD24"/>
    <mergeCell ref="FE24:FF24"/>
    <mergeCell ref="FG24:FH24"/>
    <mergeCell ref="ES24:ET24"/>
    <mergeCell ref="EU24:EV24"/>
    <mergeCell ref="EW24:EX24"/>
    <mergeCell ref="EY24:EZ24"/>
    <mergeCell ref="EK24:EL24"/>
    <mergeCell ref="EM24:EN24"/>
    <mergeCell ref="EO24:EP24"/>
    <mergeCell ref="EQ24:ER24"/>
    <mergeCell ref="EC24:ED24"/>
    <mergeCell ref="EE24:EF24"/>
    <mergeCell ref="EG24:EH24"/>
    <mergeCell ref="EI24:EJ24"/>
    <mergeCell ref="DU24:DV24"/>
    <mergeCell ref="DW24:DX24"/>
    <mergeCell ref="DY24:DZ24"/>
    <mergeCell ref="EA24:EB24"/>
    <mergeCell ref="DM24:DN24"/>
    <mergeCell ref="DO24:DP24"/>
    <mergeCell ref="DQ24:DR24"/>
    <mergeCell ref="DS24:DT24"/>
    <mergeCell ref="DE24:DF24"/>
    <mergeCell ref="DG24:DH24"/>
    <mergeCell ref="DI24:DJ24"/>
    <mergeCell ref="DK24:DL24"/>
    <mergeCell ref="CW24:CX24"/>
    <mergeCell ref="CY24:CZ24"/>
    <mergeCell ref="DA24:DB24"/>
    <mergeCell ref="DC24:DD24"/>
    <mergeCell ref="CO24:CP24"/>
    <mergeCell ref="CQ24:CR24"/>
    <mergeCell ref="CS24:CT24"/>
    <mergeCell ref="CU24:CV24"/>
    <mergeCell ref="CG24:CH24"/>
    <mergeCell ref="CI24:CJ24"/>
    <mergeCell ref="CK24:CL24"/>
    <mergeCell ref="CM24:CN24"/>
    <mergeCell ref="BY24:BZ24"/>
    <mergeCell ref="CA24:CB24"/>
    <mergeCell ref="CC24:CD24"/>
    <mergeCell ref="CE24:CF24"/>
    <mergeCell ref="BQ24:BR24"/>
    <mergeCell ref="BS24:BT24"/>
    <mergeCell ref="BU24:BV24"/>
    <mergeCell ref="BW24:BX24"/>
    <mergeCell ref="BI24:BJ24"/>
    <mergeCell ref="BK24:BL24"/>
    <mergeCell ref="BM24:BN24"/>
    <mergeCell ref="BO24:BP24"/>
    <mergeCell ref="BA24:BB24"/>
    <mergeCell ref="BC24:BD24"/>
    <mergeCell ref="BE24:BF24"/>
    <mergeCell ref="BG24:BH24"/>
    <mergeCell ref="AS24:AT24"/>
    <mergeCell ref="AU24:AV24"/>
    <mergeCell ref="AW24:AX24"/>
    <mergeCell ref="AY24:AZ24"/>
    <mergeCell ref="AK24:AL24"/>
    <mergeCell ref="AM24:AN24"/>
    <mergeCell ref="AO24:AP24"/>
    <mergeCell ref="AQ24:AR24"/>
    <mergeCell ref="AC24:AD24"/>
    <mergeCell ref="AE24:AF24"/>
    <mergeCell ref="AG24:AH24"/>
    <mergeCell ref="AI24:AJ24"/>
    <mergeCell ref="U24:V24"/>
    <mergeCell ref="W24:X24"/>
    <mergeCell ref="Y24:Z24"/>
    <mergeCell ref="AA24:AB24"/>
    <mergeCell ref="IS21:IT21"/>
    <mergeCell ref="IU21:IV21"/>
    <mergeCell ref="E24:F24"/>
    <mergeCell ref="G24:H24"/>
    <mergeCell ref="I24:J24"/>
    <mergeCell ref="K24:L24"/>
    <mergeCell ref="M24:N24"/>
    <mergeCell ref="O24:P24"/>
    <mergeCell ref="Q24:R24"/>
    <mergeCell ref="S24:T24"/>
    <mergeCell ref="IK21:IL21"/>
    <mergeCell ref="IM21:IN21"/>
    <mergeCell ref="IO21:IP21"/>
    <mergeCell ref="IQ21:IR21"/>
    <mergeCell ref="IC21:ID21"/>
    <mergeCell ref="IE21:IF21"/>
    <mergeCell ref="IG21:IH21"/>
    <mergeCell ref="II21:IJ21"/>
    <mergeCell ref="HU21:HV21"/>
    <mergeCell ref="HW21:HX21"/>
    <mergeCell ref="HY21:HZ21"/>
    <mergeCell ref="IA21:IB21"/>
    <mergeCell ref="HM21:HN21"/>
    <mergeCell ref="HO21:HP21"/>
    <mergeCell ref="HQ21:HR21"/>
    <mergeCell ref="HS21:HT21"/>
    <mergeCell ref="HE21:HF21"/>
    <mergeCell ref="HG21:HH21"/>
    <mergeCell ref="HI21:HJ21"/>
    <mergeCell ref="HK21:HL21"/>
    <mergeCell ref="GW21:GX21"/>
    <mergeCell ref="GY21:GZ21"/>
    <mergeCell ref="HA21:HB21"/>
    <mergeCell ref="HC21:HD21"/>
    <mergeCell ref="GO21:GP21"/>
    <mergeCell ref="GQ21:GR21"/>
    <mergeCell ref="GS21:GT21"/>
    <mergeCell ref="GU21:GV21"/>
    <mergeCell ref="GG21:GH21"/>
    <mergeCell ref="GI21:GJ21"/>
    <mergeCell ref="GK21:GL21"/>
    <mergeCell ref="GM21:GN21"/>
    <mergeCell ref="FY21:FZ21"/>
    <mergeCell ref="GA21:GB21"/>
    <mergeCell ref="GC21:GD21"/>
    <mergeCell ref="GE21:GF21"/>
    <mergeCell ref="FQ21:FR21"/>
    <mergeCell ref="FS21:FT21"/>
    <mergeCell ref="FU21:FV21"/>
    <mergeCell ref="FW21:FX21"/>
    <mergeCell ref="FI21:FJ21"/>
    <mergeCell ref="FK21:FL21"/>
    <mergeCell ref="FM21:FN21"/>
    <mergeCell ref="FO21:FP21"/>
    <mergeCell ref="FA21:FB21"/>
    <mergeCell ref="FC21:FD21"/>
    <mergeCell ref="FE21:FF21"/>
    <mergeCell ref="FG21:FH21"/>
    <mergeCell ref="ES21:ET21"/>
    <mergeCell ref="EU21:EV21"/>
    <mergeCell ref="EW21:EX21"/>
    <mergeCell ref="EY21:EZ21"/>
    <mergeCell ref="EK21:EL21"/>
    <mergeCell ref="EM21:EN21"/>
    <mergeCell ref="EO21:EP21"/>
    <mergeCell ref="EQ21:ER21"/>
    <mergeCell ref="EC21:ED21"/>
    <mergeCell ref="EE21:EF21"/>
    <mergeCell ref="EG21:EH21"/>
    <mergeCell ref="EI21:EJ21"/>
    <mergeCell ref="DU21:DV21"/>
    <mergeCell ref="DW21:DX21"/>
    <mergeCell ref="DY21:DZ21"/>
    <mergeCell ref="EA21:EB21"/>
    <mergeCell ref="DM21:DN21"/>
    <mergeCell ref="DO21:DP21"/>
    <mergeCell ref="DQ21:DR21"/>
    <mergeCell ref="DS21:DT21"/>
    <mergeCell ref="DE21:DF21"/>
    <mergeCell ref="DG21:DH21"/>
    <mergeCell ref="DI21:DJ21"/>
    <mergeCell ref="DK21:DL21"/>
    <mergeCell ref="CW21:CX21"/>
    <mergeCell ref="CY21:CZ21"/>
    <mergeCell ref="DA21:DB21"/>
    <mergeCell ref="DC21:DD21"/>
    <mergeCell ref="CO21:CP21"/>
    <mergeCell ref="CQ21:CR21"/>
    <mergeCell ref="CS21:CT21"/>
    <mergeCell ref="CU21:CV21"/>
    <mergeCell ref="CG21:CH21"/>
    <mergeCell ref="CI21:CJ21"/>
    <mergeCell ref="CK21:CL21"/>
    <mergeCell ref="CM21:CN21"/>
    <mergeCell ref="BY21:BZ21"/>
    <mergeCell ref="CA21:CB21"/>
    <mergeCell ref="CC21:CD21"/>
    <mergeCell ref="CE21:CF21"/>
    <mergeCell ref="BQ21:BR21"/>
    <mergeCell ref="BS21:BT21"/>
    <mergeCell ref="BU21:BV21"/>
    <mergeCell ref="BW21:BX21"/>
    <mergeCell ref="BI21:BJ21"/>
    <mergeCell ref="BK21:BL21"/>
    <mergeCell ref="BM21:BN21"/>
    <mergeCell ref="BO21:BP21"/>
    <mergeCell ref="BA21:BB21"/>
    <mergeCell ref="BC21:BD21"/>
    <mergeCell ref="BE21:BF21"/>
    <mergeCell ref="BG21:BH21"/>
    <mergeCell ref="AS21:AT21"/>
    <mergeCell ref="AU21:AV21"/>
    <mergeCell ref="AW21:AX21"/>
    <mergeCell ref="AY21:AZ21"/>
    <mergeCell ref="AK21:AL21"/>
    <mergeCell ref="AM21:AN21"/>
    <mergeCell ref="AO21:AP21"/>
    <mergeCell ref="AQ21:AR21"/>
    <mergeCell ref="AC21:AD21"/>
    <mergeCell ref="AE21:AF21"/>
    <mergeCell ref="AG21:AH21"/>
    <mergeCell ref="AI21:AJ21"/>
    <mergeCell ref="U21:V21"/>
    <mergeCell ref="W21:X21"/>
    <mergeCell ref="Y21:Z21"/>
    <mergeCell ref="AA21:AB21"/>
    <mergeCell ref="M21:N21"/>
    <mergeCell ref="O21:P21"/>
    <mergeCell ref="Q21:R21"/>
    <mergeCell ref="S21:T21"/>
    <mergeCell ref="E21:F21"/>
    <mergeCell ref="G21:H21"/>
    <mergeCell ref="I21:J21"/>
    <mergeCell ref="K21:L21"/>
    <mergeCell ref="IO20:IP20"/>
    <mergeCell ref="IQ20:IR20"/>
    <mergeCell ref="IS20:IT20"/>
    <mergeCell ref="IU20:IV20"/>
    <mergeCell ref="IG20:IH20"/>
    <mergeCell ref="II20:IJ20"/>
    <mergeCell ref="IK20:IL20"/>
    <mergeCell ref="IM20:IN20"/>
    <mergeCell ref="HY20:HZ20"/>
    <mergeCell ref="IA20:IB20"/>
    <mergeCell ref="IC20:ID20"/>
    <mergeCell ref="IE20:IF20"/>
    <mergeCell ref="HQ20:HR20"/>
    <mergeCell ref="HS20:HT20"/>
    <mergeCell ref="HU20:HV20"/>
    <mergeCell ref="HW20:HX20"/>
    <mergeCell ref="HI20:HJ20"/>
    <mergeCell ref="HK20:HL20"/>
    <mergeCell ref="HM20:HN20"/>
    <mergeCell ref="HO20:HP20"/>
    <mergeCell ref="HA20:HB20"/>
    <mergeCell ref="HC20:HD20"/>
    <mergeCell ref="HE20:HF20"/>
    <mergeCell ref="HG20:HH20"/>
    <mergeCell ref="GS20:GT20"/>
    <mergeCell ref="GU20:GV20"/>
    <mergeCell ref="GW20:GX20"/>
    <mergeCell ref="GY20:GZ20"/>
    <mergeCell ref="GK20:GL20"/>
    <mergeCell ref="GM20:GN20"/>
    <mergeCell ref="GO20:GP20"/>
    <mergeCell ref="GQ20:GR20"/>
    <mergeCell ref="GC20:GD20"/>
    <mergeCell ref="GE20:GF20"/>
    <mergeCell ref="GG20:GH20"/>
    <mergeCell ref="GI20:GJ20"/>
    <mergeCell ref="FU20:FV20"/>
    <mergeCell ref="FW20:FX20"/>
    <mergeCell ref="FY20:FZ20"/>
    <mergeCell ref="GA20:GB20"/>
    <mergeCell ref="FM20:FN20"/>
    <mergeCell ref="FO20:FP20"/>
    <mergeCell ref="FQ20:FR20"/>
    <mergeCell ref="FS20:FT20"/>
    <mergeCell ref="FE20:FF20"/>
    <mergeCell ref="FG20:FH20"/>
    <mergeCell ref="FI20:FJ20"/>
    <mergeCell ref="FK20:FL20"/>
    <mergeCell ref="EW20:EX20"/>
    <mergeCell ref="EY20:EZ20"/>
    <mergeCell ref="FA20:FB20"/>
    <mergeCell ref="FC20:FD20"/>
    <mergeCell ref="EO20:EP20"/>
    <mergeCell ref="EQ20:ER20"/>
    <mergeCell ref="ES20:ET20"/>
    <mergeCell ref="EU20:EV20"/>
    <mergeCell ref="EG20:EH20"/>
    <mergeCell ref="EI20:EJ20"/>
    <mergeCell ref="EK20:EL20"/>
    <mergeCell ref="EM20:EN20"/>
    <mergeCell ref="DY20:DZ20"/>
    <mergeCell ref="EA20:EB20"/>
    <mergeCell ref="EC20:ED20"/>
    <mergeCell ref="EE20:EF20"/>
    <mergeCell ref="DQ20:DR20"/>
    <mergeCell ref="DS20:DT20"/>
    <mergeCell ref="DU20:DV20"/>
    <mergeCell ref="DW20:DX20"/>
    <mergeCell ref="DI20:DJ20"/>
    <mergeCell ref="DK20:DL20"/>
    <mergeCell ref="DM20:DN20"/>
    <mergeCell ref="DO20:DP20"/>
    <mergeCell ref="DA20:DB20"/>
    <mergeCell ref="DC20:DD20"/>
    <mergeCell ref="DE20:DF20"/>
    <mergeCell ref="DG20:DH20"/>
    <mergeCell ref="CS20:CT20"/>
    <mergeCell ref="CU20:CV20"/>
    <mergeCell ref="CW20:CX20"/>
    <mergeCell ref="CY20:CZ20"/>
    <mergeCell ref="CK20:CL20"/>
    <mergeCell ref="CM20:CN20"/>
    <mergeCell ref="CO20:CP20"/>
    <mergeCell ref="CQ20:CR20"/>
    <mergeCell ref="CC20:CD20"/>
    <mergeCell ref="CE20:CF20"/>
    <mergeCell ref="CG20:CH20"/>
    <mergeCell ref="CI20:CJ20"/>
    <mergeCell ref="BU20:BV20"/>
    <mergeCell ref="BW20:BX20"/>
    <mergeCell ref="BY20:BZ20"/>
    <mergeCell ref="CA20:CB20"/>
    <mergeCell ref="BM20:BN20"/>
    <mergeCell ref="BO20:BP20"/>
    <mergeCell ref="BQ20:BR20"/>
    <mergeCell ref="BS20:BT20"/>
    <mergeCell ref="BE20:BF20"/>
    <mergeCell ref="BG20:BH20"/>
    <mergeCell ref="BI20:BJ20"/>
    <mergeCell ref="BK20:BL20"/>
    <mergeCell ref="AW20:AX20"/>
    <mergeCell ref="AY20:AZ20"/>
    <mergeCell ref="BA20:BB20"/>
    <mergeCell ref="BC20:BD20"/>
    <mergeCell ref="AO20:AP20"/>
    <mergeCell ref="AQ20:AR20"/>
    <mergeCell ref="AS20:AT20"/>
    <mergeCell ref="AU20:AV20"/>
    <mergeCell ref="AG20:AH20"/>
    <mergeCell ref="AI20:AJ20"/>
    <mergeCell ref="AK20:AL20"/>
    <mergeCell ref="AM20:AN20"/>
    <mergeCell ref="Y20:Z20"/>
    <mergeCell ref="AA20:AB20"/>
    <mergeCell ref="AC20:AD20"/>
    <mergeCell ref="AE20:AF20"/>
    <mergeCell ref="Q20:R20"/>
    <mergeCell ref="S20:T20"/>
    <mergeCell ref="U20:V20"/>
    <mergeCell ref="W20:X20"/>
    <mergeCell ref="IQ19:IR19"/>
    <mergeCell ref="IS19:IT19"/>
    <mergeCell ref="IU19:IV19"/>
    <mergeCell ref="C20:D20"/>
    <mergeCell ref="E20:F20"/>
    <mergeCell ref="G20:H20"/>
    <mergeCell ref="I20:J20"/>
    <mergeCell ref="K20:L20"/>
    <mergeCell ref="M20:N20"/>
    <mergeCell ref="O20:P20"/>
    <mergeCell ref="II19:IJ19"/>
    <mergeCell ref="IK19:IL19"/>
    <mergeCell ref="IM19:IN19"/>
    <mergeCell ref="IO19:IP19"/>
    <mergeCell ref="IA19:IB19"/>
    <mergeCell ref="IC19:ID19"/>
    <mergeCell ref="IE19:IF19"/>
    <mergeCell ref="IG19:IH19"/>
    <mergeCell ref="HS19:HT19"/>
    <mergeCell ref="HU19:HV19"/>
    <mergeCell ref="HW19:HX19"/>
    <mergeCell ref="HY19:HZ19"/>
    <mergeCell ref="HK19:HL19"/>
    <mergeCell ref="HM19:HN19"/>
    <mergeCell ref="HO19:HP19"/>
    <mergeCell ref="HQ19:HR19"/>
    <mergeCell ref="HC19:HD19"/>
    <mergeCell ref="HE19:HF19"/>
    <mergeCell ref="HG19:HH19"/>
    <mergeCell ref="HI19:HJ19"/>
    <mergeCell ref="GU19:GV19"/>
    <mergeCell ref="GW19:GX19"/>
    <mergeCell ref="GY19:GZ19"/>
    <mergeCell ref="HA19:HB19"/>
    <mergeCell ref="GM19:GN19"/>
    <mergeCell ref="GO19:GP19"/>
    <mergeCell ref="GQ19:GR19"/>
    <mergeCell ref="GS19:GT19"/>
    <mergeCell ref="GE19:GF19"/>
    <mergeCell ref="GG19:GH19"/>
    <mergeCell ref="GI19:GJ19"/>
    <mergeCell ref="GK19:GL19"/>
    <mergeCell ref="FW19:FX19"/>
    <mergeCell ref="FY19:FZ19"/>
    <mergeCell ref="GA19:GB19"/>
    <mergeCell ref="GC19:GD19"/>
    <mergeCell ref="FO19:FP19"/>
    <mergeCell ref="FQ19:FR19"/>
    <mergeCell ref="FS19:FT19"/>
    <mergeCell ref="FU19:FV19"/>
    <mergeCell ref="FG19:FH19"/>
    <mergeCell ref="FI19:FJ19"/>
    <mergeCell ref="FK19:FL19"/>
    <mergeCell ref="FM19:FN19"/>
    <mergeCell ref="EY19:EZ19"/>
    <mergeCell ref="FA19:FB19"/>
    <mergeCell ref="FC19:FD19"/>
    <mergeCell ref="FE19:FF19"/>
    <mergeCell ref="EQ19:ER19"/>
    <mergeCell ref="ES19:ET19"/>
    <mergeCell ref="EU19:EV19"/>
    <mergeCell ref="EW19:EX19"/>
    <mergeCell ref="EI19:EJ19"/>
    <mergeCell ref="EK19:EL19"/>
    <mergeCell ref="EM19:EN19"/>
    <mergeCell ref="EO19:EP19"/>
    <mergeCell ref="EA19:EB19"/>
    <mergeCell ref="EC19:ED19"/>
    <mergeCell ref="EE19:EF19"/>
    <mergeCell ref="EG19:EH19"/>
    <mergeCell ref="DS19:DT19"/>
    <mergeCell ref="DU19:DV19"/>
    <mergeCell ref="DW19:DX19"/>
    <mergeCell ref="DY19:DZ19"/>
    <mergeCell ref="DK19:DL19"/>
    <mergeCell ref="DM19:DN19"/>
    <mergeCell ref="DO19:DP19"/>
    <mergeCell ref="DQ19:DR19"/>
    <mergeCell ref="DC19:DD19"/>
    <mergeCell ref="DE19:DF19"/>
    <mergeCell ref="DG19:DH19"/>
    <mergeCell ref="DI19:DJ19"/>
    <mergeCell ref="CU19:CV19"/>
    <mergeCell ref="CW19:CX19"/>
    <mergeCell ref="CY19:CZ19"/>
    <mergeCell ref="DA19:DB19"/>
    <mergeCell ref="CM19:CN19"/>
    <mergeCell ref="CO19:CP19"/>
    <mergeCell ref="CQ19:CR19"/>
    <mergeCell ref="CS19:CT19"/>
    <mergeCell ref="CE19:CF19"/>
    <mergeCell ref="CG19:CH19"/>
    <mergeCell ref="CI19:CJ19"/>
    <mergeCell ref="CK19:CL19"/>
    <mergeCell ref="BW19:BX19"/>
    <mergeCell ref="BY19:BZ19"/>
    <mergeCell ref="CA19:CB19"/>
    <mergeCell ref="CC19:CD19"/>
    <mergeCell ref="BO19:BP19"/>
    <mergeCell ref="BQ19:BR19"/>
    <mergeCell ref="BS19:BT19"/>
    <mergeCell ref="BU19:BV19"/>
    <mergeCell ref="BG19:BH19"/>
    <mergeCell ref="BI19:BJ19"/>
    <mergeCell ref="BK19:BL19"/>
    <mergeCell ref="BM19:BN19"/>
    <mergeCell ref="AY19:AZ19"/>
    <mergeCell ref="BA19:BB19"/>
    <mergeCell ref="BC19:BD19"/>
    <mergeCell ref="BE19:BF19"/>
    <mergeCell ref="AQ19:AR19"/>
    <mergeCell ref="AS19:AT19"/>
    <mergeCell ref="AU19:AV19"/>
    <mergeCell ref="AW19:AX19"/>
    <mergeCell ref="AI19:AJ19"/>
    <mergeCell ref="AK19:AL19"/>
    <mergeCell ref="AM19:AN19"/>
    <mergeCell ref="AO19:AP19"/>
    <mergeCell ref="AA19:AB19"/>
    <mergeCell ref="AC19:AD19"/>
    <mergeCell ref="AE19:AF19"/>
    <mergeCell ref="AG19:AH19"/>
    <mergeCell ref="S19:T19"/>
    <mergeCell ref="U19:V19"/>
    <mergeCell ref="W19:X19"/>
    <mergeCell ref="Y19:Z19"/>
    <mergeCell ref="IS18:IT18"/>
    <mergeCell ref="IU18:IV18"/>
    <mergeCell ref="C19:D19"/>
    <mergeCell ref="E19:F19"/>
    <mergeCell ref="G19:H19"/>
    <mergeCell ref="I19:J19"/>
    <mergeCell ref="K19:L19"/>
    <mergeCell ref="M19:N19"/>
    <mergeCell ref="O19:P19"/>
    <mergeCell ref="Q19:R19"/>
    <mergeCell ref="IK18:IL18"/>
    <mergeCell ref="IM18:IN18"/>
    <mergeCell ref="IO18:IP18"/>
    <mergeCell ref="IQ18:IR18"/>
    <mergeCell ref="IC18:ID18"/>
    <mergeCell ref="IE18:IF18"/>
    <mergeCell ref="IG18:IH18"/>
    <mergeCell ref="II18:IJ18"/>
    <mergeCell ref="HU18:HV18"/>
    <mergeCell ref="HW18:HX18"/>
    <mergeCell ref="HY18:HZ18"/>
    <mergeCell ref="IA18:IB18"/>
    <mergeCell ref="HM18:HN18"/>
    <mergeCell ref="HO18:HP18"/>
    <mergeCell ref="HQ18:HR18"/>
    <mergeCell ref="HS18:HT18"/>
    <mergeCell ref="HE18:HF18"/>
    <mergeCell ref="HG18:HH18"/>
    <mergeCell ref="HI18:HJ18"/>
    <mergeCell ref="HK18:HL18"/>
    <mergeCell ref="GW18:GX18"/>
    <mergeCell ref="GY18:GZ18"/>
    <mergeCell ref="HA18:HB18"/>
    <mergeCell ref="HC18:HD18"/>
    <mergeCell ref="GO18:GP18"/>
    <mergeCell ref="GQ18:GR18"/>
    <mergeCell ref="GS18:GT18"/>
    <mergeCell ref="GU18:GV18"/>
    <mergeCell ref="GG18:GH18"/>
    <mergeCell ref="GI18:GJ18"/>
    <mergeCell ref="GK18:GL18"/>
    <mergeCell ref="GM18:GN18"/>
    <mergeCell ref="FY18:FZ18"/>
    <mergeCell ref="GA18:GB18"/>
    <mergeCell ref="GC18:GD18"/>
    <mergeCell ref="GE18:GF18"/>
    <mergeCell ref="FQ18:FR18"/>
    <mergeCell ref="FS18:FT18"/>
    <mergeCell ref="FU18:FV18"/>
    <mergeCell ref="FW18:FX18"/>
    <mergeCell ref="FI18:FJ18"/>
    <mergeCell ref="FK18:FL18"/>
    <mergeCell ref="FM18:FN18"/>
    <mergeCell ref="FO18:FP18"/>
    <mergeCell ref="FA18:FB18"/>
    <mergeCell ref="FC18:FD18"/>
    <mergeCell ref="FE18:FF18"/>
    <mergeCell ref="FG18:FH18"/>
    <mergeCell ref="ES18:ET18"/>
    <mergeCell ref="EU18:EV18"/>
    <mergeCell ref="EW18:EX18"/>
    <mergeCell ref="EY18:EZ18"/>
    <mergeCell ref="EK18:EL18"/>
    <mergeCell ref="EM18:EN18"/>
    <mergeCell ref="EO18:EP18"/>
    <mergeCell ref="EQ18:ER18"/>
    <mergeCell ref="EC18:ED18"/>
    <mergeCell ref="EE18:EF18"/>
    <mergeCell ref="EG18:EH18"/>
    <mergeCell ref="EI18:EJ18"/>
    <mergeCell ref="DU18:DV18"/>
    <mergeCell ref="DW18:DX18"/>
    <mergeCell ref="DY18:DZ18"/>
    <mergeCell ref="EA18:EB18"/>
    <mergeCell ref="DM18:DN18"/>
    <mergeCell ref="DO18:DP18"/>
    <mergeCell ref="DQ18:DR18"/>
    <mergeCell ref="DS18:DT18"/>
    <mergeCell ref="DE18:DF18"/>
    <mergeCell ref="DG18:DH18"/>
    <mergeCell ref="DI18:DJ18"/>
    <mergeCell ref="DK18:DL18"/>
    <mergeCell ref="CW18:CX18"/>
    <mergeCell ref="CY18:CZ18"/>
    <mergeCell ref="DA18:DB18"/>
    <mergeCell ref="DC18:DD18"/>
    <mergeCell ref="CO18:CP18"/>
    <mergeCell ref="CQ18:CR18"/>
    <mergeCell ref="CS18:CT18"/>
    <mergeCell ref="CU18:CV18"/>
    <mergeCell ref="CG18:CH18"/>
    <mergeCell ref="CI18:CJ18"/>
    <mergeCell ref="CK18:CL18"/>
    <mergeCell ref="CM18:CN18"/>
    <mergeCell ref="BY18:BZ18"/>
    <mergeCell ref="CA18:CB18"/>
    <mergeCell ref="CC18:CD18"/>
    <mergeCell ref="CE18:CF18"/>
    <mergeCell ref="BQ18:BR18"/>
    <mergeCell ref="BS18:BT18"/>
    <mergeCell ref="BU18:BV18"/>
    <mergeCell ref="BW18:BX18"/>
    <mergeCell ref="BI18:BJ18"/>
    <mergeCell ref="BK18:BL18"/>
    <mergeCell ref="BM18:BN18"/>
    <mergeCell ref="BO18:BP18"/>
    <mergeCell ref="BA18:BB18"/>
    <mergeCell ref="BC18:BD18"/>
    <mergeCell ref="BE18:BF18"/>
    <mergeCell ref="BG18:BH18"/>
    <mergeCell ref="AS18:AT18"/>
    <mergeCell ref="AU18:AV18"/>
    <mergeCell ref="AW18:AX18"/>
    <mergeCell ref="AY18:AZ18"/>
    <mergeCell ref="AK18:AL18"/>
    <mergeCell ref="AM18:AN18"/>
    <mergeCell ref="AO18:AP18"/>
    <mergeCell ref="AQ18:AR18"/>
    <mergeCell ref="AC18:AD18"/>
    <mergeCell ref="AE18:AF18"/>
    <mergeCell ref="AG18:AH18"/>
    <mergeCell ref="AI18:AJ18"/>
    <mergeCell ref="U18:V18"/>
    <mergeCell ref="W18:X18"/>
    <mergeCell ref="Y18:Z18"/>
    <mergeCell ref="AA18:AB18"/>
    <mergeCell ref="M18:N18"/>
    <mergeCell ref="O18:P18"/>
    <mergeCell ref="Q18:R18"/>
    <mergeCell ref="S18:T18"/>
    <mergeCell ref="E18:F18"/>
    <mergeCell ref="G18:H18"/>
    <mergeCell ref="I18:J18"/>
    <mergeCell ref="K18:L18"/>
    <mergeCell ref="IO17:IP17"/>
    <mergeCell ref="IQ17:IR17"/>
    <mergeCell ref="IS17:IT17"/>
    <mergeCell ref="IU17:IV17"/>
    <mergeCell ref="IG17:IH17"/>
    <mergeCell ref="II17:IJ17"/>
    <mergeCell ref="IK17:IL17"/>
    <mergeCell ref="IM17:IN17"/>
    <mergeCell ref="HY17:HZ17"/>
    <mergeCell ref="IA17:IB17"/>
    <mergeCell ref="IC17:ID17"/>
    <mergeCell ref="IE17:IF17"/>
    <mergeCell ref="HQ17:HR17"/>
    <mergeCell ref="HS17:HT17"/>
    <mergeCell ref="HU17:HV17"/>
    <mergeCell ref="HW17:HX17"/>
    <mergeCell ref="HI17:HJ17"/>
    <mergeCell ref="HK17:HL17"/>
    <mergeCell ref="HM17:HN17"/>
    <mergeCell ref="HO17:HP17"/>
    <mergeCell ref="HA17:HB17"/>
    <mergeCell ref="HC17:HD17"/>
    <mergeCell ref="HE17:HF17"/>
    <mergeCell ref="HG17:HH17"/>
    <mergeCell ref="GS17:GT17"/>
    <mergeCell ref="GU17:GV17"/>
    <mergeCell ref="GW17:GX17"/>
    <mergeCell ref="GY17:GZ17"/>
    <mergeCell ref="GK17:GL17"/>
    <mergeCell ref="GM17:GN17"/>
    <mergeCell ref="GO17:GP17"/>
    <mergeCell ref="GQ17:GR17"/>
    <mergeCell ref="GC17:GD17"/>
    <mergeCell ref="GE17:GF17"/>
    <mergeCell ref="GG17:GH17"/>
    <mergeCell ref="GI17:GJ17"/>
    <mergeCell ref="FU17:FV17"/>
    <mergeCell ref="FW17:FX17"/>
    <mergeCell ref="FY17:FZ17"/>
    <mergeCell ref="GA17:GB17"/>
    <mergeCell ref="FM17:FN17"/>
    <mergeCell ref="FO17:FP17"/>
    <mergeCell ref="FQ17:FR17"/>
    <mergeCell ref="FS17:FT17"/>
    <mergeCell ref="FE17:FF17"/>
    <mergeCell ref="FG17:FH17"/>
    <mergeCell ref="FI17:FJ17"/>
    <mergeCell ref="FK17:FL17"/>
    <mergeCell ref="EW17:EX17"/>
    <mergeCell ref="EY17:EZ17"/>
    <mergeCell ref="FA17:FB17"/>
    <mergeCell ref="FC17:FD17"/>
    <mergeCell ref="EO17:EP17"/>
    <mergeCell ref="EQ17:ER17"/>
    <mergeCell ref="ES17:ET17"/>
    <mergeCell ref="EU17:EV17"/>
    <mergeCell ref="EG17:EH17"/>
    <mergeCell ref="EI17:EJ17"/>
    <mergeCell ref="EK17:EL17"/>
    <mergeCell ref="EM17:EN17"/>
    <mergeCell ref="DY17:DZ17"/>
    <mergeCell ref="EA17:EB17"/>
    <mergeCell ref="EC17:ED17"/>
    <mergeCell ref="EE17:EF17"/>
    <mergeCell ref="DQ17:DR17"/>
    <mergeCell ref="DS17:DT17"/>
    <mergeCell ref="DU17:DV17"/>
    <mergeCell ref="DW17:DX17"/>
    <mergeCell ref="DI17:DJ17"/>
    <mergeCell ref="DK17:DL17"/>
    <mergeCell ref="DM17:DN17"/>
    <mergeCell ref="DO17:DP17"/>
    <mergeCell ref="DA17:DB17"/>
    <mergeCell ref="DC17:DD17"/>
    <mergeCell ref="DE17:DF17"/>
    <mergeCell ref="DG17:DH17"/>
    <mergeCell ref="CS17:CT17"/>
    <mergeCell ref="CU17:CV17"/>
    <mergeCell ref="CW17:CX17"/>
    <mergeCell ref="CY17:CZ17"/>
    <mergeCell ref="CK17:CL17"/>
    <mergeCell ref="CM17:CN17"/>
    <mergeCell ref="CO17:CP17"/>
    <mergeCell ref="CQ17:CR17"/>
    <mergeCell ref="CC17:CD17"/>
    <mergeCell ref="CE17:CF17"/>
    <mergeCell ref="CG17:CH17"/>
    <mergeCell ref="CI17:CJ17"/>
    <mergeCell ref="BU17:BV17"/>
    <mergeCell ref="BW17:BX17"/>
    <mergeCell ref="BY17:BZ17"/>
    <mergeCell ref="CA17:CB17"/>
    <mergeCell ref="BM17:BN17"/>
    <mergeCell ref="BO17:BP17"/>
    <mergeCell ref="BQ17:BR17"/>
    <mergeCell ref="BS17:BT17"/>
    <mergeCell ref="BE17:BF17"/>
    <mergeCell ref="BG17:BH17"/>
    <mergeCell ref="BI17:BJ17"/>
    <mergeCell ref="BK17:BL17"/>
    <mergeCell ref="AW17:AX17"/>
    <mergeCell ref="AY17:AZ17"/>
    <mergeCell ref="BA17:BB17"/>
    <mergeCell ref="BC17:BD17"/>
    <mergeCell ref="AO17:AP17"/>
    <mergeCell ref="AQ17:AR17"/>
    <mergeCell ref="AS17:AT17"/>
    <mergeCell ref="AU17:AV17"/>
    <mergeCell ref="AG17:AH17"/>
    <mergeCell ref="AI17:AJ17"/>
    <mergeCell ref="AK17:AL17"/>
    <mergeCell ref="AM17:AN17"/>
    <mergeCell ref="Y17:Z17"/>
    <mergeCell ref="AA17:AB17"/>
    <mergeCell ref="AC17:AD17"/>
    <mergeCell ref="AE17:AF17"/>
    <mergeCell ref="Q17:R17"/>
    <mergeCell ref="S17:T17"/>
    <mergeCell ref="U17:V17"/>
    <mergeCell ref="W17:X17"/>
    <mergeCell ref="IQ16:IR16"/>
    <mergeCell ref="IS16:IT16"/>
    <mergeCell ref="IU16:IV16"/>
    <mergeCell ref="C17:D17"/>
    <mergeCell ref="E17:F17"/>
    <mergeCell ref="G17:H17"/>
    <mergeCell ref="I17:J17"/>
    <mergeCell ref="K17:L17"/>
    <mergeCell ref="M17:N17"/>
    <mergeCell ref="O17:P17"/>
    <mergeCell ref="II16:IJ16"/>
    <mergeCell ref="IK16:IL16"/>
    <mergeCell ref="IM16:IN16"/>
    <mergeCell ref="IO16:IP16"/>
    <mergeCell ref="IA16:IB16"/>
    <mergeCell ref="IC16:ID16"/>
    <mergeCell ref="IE16:IF16"/>
    <mergeCell ref="IG16:IH16"/>
    <mergeCell ref="HS16:HT16"/>
    <mergeCell ref="HU16:HV16"/>
    <mergeCell ref="HW16:HX16"/>
    <mergeCell ref="HY16:HZ16"/>
    <mergeCell ref="HK16:HL16"/>
    <mergeCell ref="HM16:HN16"/>
    <mergeCell ref="HO16:HP16"/>
    <mergeCell ref="HQ16:HR16"/>
    <mergeCell ref="HC16:HD16"/>
    <mergeCell ref="HE16:HF16"/>
    <mergeCell ref="HG16:HH16"/>
    <mergeCell ref="HI16:HJ16"/>
    <mergeCell ref="GU16:GV16"/>
    <mergeCell ref="GW16:GX16"/>
    <mergeCell ref="GY16:GZ16"/>
    <mergeCell ref="HA16:HB16"/>
    <mergeCell ref="GM16:GN16"/>
    <mergeCell ref="GO16:GP16"/>
    <mergeCell ref="GQ16:GR16"/>
    <mergeCell ref="GS16:GT16"/>
    <mergeCell ref="GE16:GF16"/>
    <mergeCell ref="GG16:GH16"/>
    <mergeCell ref="GI16:GJ16"/>
    <mergeCell ref="GK16:GL16"/>
    <mergeCell ref="FW16:FX16"/>
    <mergeCell ref="FY16:FZ16"/>
    <mergeCell ref="GA16:GB16"/>
    <mergeCell ref="GC16:GD16"/>
    <mergeCell ref="FO16:FP16"/>
    <mergeCell ref="FQ16:FR16"/>
    <mergeCell ref="FS16:FT16"/>
    <mergeCell ref="FU16:FV16"/>
    <mergeCell ref="FG16:FH16"/>
    <mergeCell ref="FI16:FJ16"/>
    <mergeCell ref="FK16:FL16"/>
    <mergeCell ref="FM16:FN16"/>
    <mergeCell ref="EY16:EZ16"/>
    <mergeCell ref="FA16:FB16"/>
    <mergeCell ref="FC16:FD16"/>
    <mergeCell ref="FE16:FF16"/>
    <mergeCell ref="EQ16:ER16"/>
    <mergeCell ref="ES16:ET16"/>
    <mergeCell ref="EU16:EV16"/>
    <mergeCell ref="EW16:EX16"/>
    <mergeCell ref="EI16:EJ16"/>
    <mergeCell ref="EK16:EL16"/>
    <mergeCell ref="EM16:EN16"/>
    <mergeCell ref="EO16:EP16"/>
    <mergeCell ref="EA16:EB16"/>
    <mergeCell ref="EC16:ED16"/>
    <mergeCell ref="EE16:EF16"/>
    <mergeCell ref="EG16:EH16"/>
    <mergeCell ref="DS16:DT16"/>
    <mergeCell ref="DU16:DV16"/>
    <mergeCell ref="DW16:DX16"/>
    <mergeCell ref="DY16:DZ16"/>
    <mergeCell ref="DK16:DL16"/>
    <mergeCell ref="DM16:DN16"/>
    <mergeCell ref="DO16:DP16"/>
    <mergeCell ref="DQ16:DR16"/>
    <mergeCell ref="DC16:DD16"/>
    <mergeCell ref="DE16:DF16"/>
    <mergeCell ref="DG16:DH16"/>
    <mergeCell ref="DI16:DJ16"/>
    <mergeCell ref="CU16:CV16"/>
    <mergeCell ref="CW16:CX16"/>
    <mergeCell ref="CY16:CZ16"/>
    <mergeCell ref="DA16:DB16"/>
    <mergeCell ref="CM16:CN16"/>
    <mergeCell ref="CO16:CP16"/>
    <mergeCell ref="CQ16:CR16"/>
    <mergeCell ref="CS16:CT16"/>
    <mergeCell ref="CE16:CF16"/>
    <mergeCell ref="CG16:CH16"/>
    <mergeCell ref="CI16:CJ16"/>
    <mergeCell ref="CK16:CL16"/>
    <mergeCell ref="BW16:BX16"/>
    <mergeCell ref="BY16:BZ16"/>
    <mergeCell ref="CA16:CB16"/>
    <mergeCell ref="CC16:CD16"/>
    <mergeCell ref="BO16:BP16"/>
    <mergeCell ref="BQ16:BR16"/>
    <mergeCell ref="BS16:BT16"/>
    <mergeCell ref="BU16:BV16"/>
    <mergeCell ref="BG16:BH16"/>
    <mergeCell ref="BI16:BJ16"/>
    <mergeCell ref="BK16:BL16"/>
    <mergeCell ref="BM16:BN16"/>
    <mergeCell ref="AY16:AZ16"/>
    <mergeCell ref="BA16:BB16"/>
    <mergeCell ref="BC16:BD16"/>
    <mergeCell ref="BE16:BF16"/>
    <mergeCell ref="AQ16:AR16"/>
    <mergeCell ref="AS16:AT16"/>
    <mergeCell ref="AU16:AV16"/>
    <mergeCell ref="AW16:AX16"/>
    <mergeCell ref="AI16:AJ16"/>
    <mergeCell ref="AK16:AL16"/>
    <mergeCell ref="AM16:AN16"/>
    <mergeCell ref="AO16:AP16"/>
    <mergeCell ref="AA16:AB16"/>
    <mergeCell ref="AC16:AD16"/>
    <mergeCell ref="AE16:AF16"/>
    <mergeCell ref="AG16:AH16"/>
    <mergeCell ref="S16:T16"/>
    <mergeCell ref="U16:V16"/>
    <mergeCell ref="W16:X16"/>
    <mergeCell ref="Y16:Z16"/>
    <mergeCell ref="IS15:IT15"/>
    <mergeCell ref="IU15:IV15"/>
    <mergeCell ref="C16:D16"/>
    <mergeCell ref="E16:F16"/>
    <mergeCell ref="G16:H16"/>
    <mergeCell ref="I16:J16"/>
    <mergeCell ref="K16:L16"/>
    <mergeCell ref="M16:N16"/>
    <mergeCell ref="O16:P16"/>
    <mergeCell ref="Q16:R16"/>
    <mergeCell ref="IK15:IL15"/>
    <mergeCell ref="IM15:IN15"/>
    <mergeCell ref="IO15:IP15"/>
    <mergeCell ref="IQ15:IR15"/>
    <mergeCell ref="IC15:ID15"/>
    <mergeCell ref="IE15:IF15"/>
    <mergeCell ref="IG15:IH15"/>
    <mergeCell ref="II15:IJ15"/>
    <mergeCell ref="HU15:HV15"/>
    <mergeCell ref="HW15:HX15"/>
    <mergeCell ref="HY15:HZ15"/>
    <mergeCell ref="IA15:IB15"/>
    <mergeCell ref="HM15:HN15"/>
    <mergeCell ref="HO15:HP15"/>
    <mergeCell ref="HQ15:HR15"/>
    <mergeCell ref="HS15:HT15"/>
    <mergeCell ref="HE15:HF15"/>
    <mergeCell ref="HG15:HH15"/>
    <mergeCell ref="HI15:HJ15"/>
    <mergeCell ref="HK15:HL15"/>
    <mergeCell ref="GW15:GX15"/>
    <mergeCell ref="GY15:GZ15"/>
    <mergeCell ref="HA15:HB15"/>
    <mergeCell ref="HC15:HD15"/>
    <mergeCell ref="GO15:GP15"/>
    <mergeCell ref="GQ15:GR15"/>
    <mergeCell ref="GS15:GT15"/>
    <mergeCell ref="GU15:GV15"/>
    <mergeCell ref="GG15:GH15"/>
    <mergeCell ref="GI15:GJ15"/>
    <mergeCell ref="GK15:GL15"/>
    <mergeCell ref="GM15:GN15"/>
    <mergeCell ref="FY15:FZ15"/>
    <mergeCell ref="GA15:GB15"/>
    <mergeCell ref="GC15:GD15"/>
    <mergeCell ref="GE15:GF15"/>
    <mergeCell ref="FQ15:FR15"/>
    <mergeCell ref="FS15:FT15"/>
    <mergeCell ref="FU15:FV15"/>
    <mergeCell ref="FW15:FX15"/>
    <mergeCell ref="FI15:FJ15"/>
    <mergeCell ref="FK15:FL15"/>
    <mergeCell ref="FM15:FN15"/>
    <mergeCell ref="FO15:FP15"/>
    <mergeCell ref="FA15:FB15"/>
    <mergeCell ref="FC15:FD15"/>
    <mergeCell ref="FE15:FF15"/>
    <mergeCell ref="FG15:FH15"/>
    <mergeCell ref="ES15:ET15"/>
    <mergeCell ref="EU15:EV15"/>
    <mergeCell ref="EW15:EX15"/>
    <mergeCell ref="EY15:EZ15"/>
    <mergeCell ref="EK15:EL15"/>
    <mergeCell ref="EM15:EN15"/>
    <mergeCell ref="EO15:EP15"/>
    <mergeCell ref="EQ15:ER15"/>
    <mergeCell ref="EC15:ED15"/>
    <mergeCell ref="EE15:EF15"/>
    <mergeCell ref="EG15:EH15"/>
    <mergeCell ref="EI15:EJ15"/>
    <mergeCell ref="DU15:DV15"/>
    <mergeCell ref="DW15:DX15"/>
    <mergeCell ref="DY15:DZ15"/>
    <mergeCell ref="EA15:EB15"/>
    <mergeCell ref="DM15:DN15"/>
    <mergeCell ref="DO15:DP15"/>
    <mergeCell ref="DQ15:DR15"/>
    <mergeCell ref="DS15:DT15"/>
    <mergeCell ref="DE15:DF15"/>
    <mergeCell ref="DG15:DH15"/>
    <mergeCell ref="DI15:DJ15"/>
    <mergeCell ref="DK15:DL15"/>
    <mergeCell ref="CW15:CX15"/>
    <mergeCell ref="CY15:CZ15"/>
    <mergeCell ref="DA15:DB15"/>
    <mergeCell ref="DC15:DD15"/>
    <mergeCell ref="CO15:CP15"/>
    <mergeCell ref="CQ15:CR15"/>
    <mergeCell ref="CS15:CT15"/>
    <mergeCell ref="CU15:CV15"/>
    <mergeCell ref="CG15:CH15"/>
    <mergeCell ref="CI15:CJ15"/>
    <mergeCell ref="CK15:CL15"/>
    <mergeCell ref="CM15:CN15"/>
    <mergeCell ref="BY15:BZ15"/>
    <mergeCell ref="CA15:CB15"/>
    <mergeCell ref="CC15:CD15"/>
    <mergeCell ref="CE15:CF15"/>
    <mergeCell ref="BQ15:BR15"/>
    <mergeCell ref="BS15:BT15"/>
    <mergeCell ref="BU15:BV15"/>
    <mergeCell ref="BW15:BX15"/>
    <mergeCell ref="BI15:BJ15"/>
    <mergeCell ref="BK15:BL15"/>
    <mergeCell ref="BM15:BN15"/>
    <mergeCell ref="BO15:BP15"/>
    <mergeCell ref="BA15:BB15"/>
    <mergeCell ref="BC15:BD15"/>
    <mergeCell ref="BE15:BF15"/>
    <mergeCell ref="BG15:BH15"/>
    <mergeCell ref="AS15:AT15"/>
    <mergeCell ref="AU15:AV15"/>
    <mergeCell ref="AW15:AX15"/>
    <mergeCell ref="AY15:AZ15"/>
    <mergeCell ref="AK15:AL15"/>
    <mergeCell ref="AM15:AN15"/>
    <mergeCell ref="AO15:AP15"/>
    <mergeCell ref="AQ15:AR15"/>
    <mergeCell ref="AC15:AD15"/>
    <mergeCell ref="AE15:AF15"/>
    <mergeCell ref="AG15:AH15"/>
    <mergeCell ref="AI15:AJ15"/>
    <mergeCell ref="U15:V15"/>
    <mergeCell ref="W15:X15"/>
    <mergeCell ref="Y15:Z15"/>
    <mergeCell ref="AA15:AB15"/>
    <mergeCell ref="IS14:IT14"/>
    <mergeCell ref="IU14:IV14"/>
    <mergeCell ref="E15:F15"/>
    <mergeCell ref="G15:H15"/>
    <mergeCell ref="I15:J15"/>
    <mergeCell ref="K15:L15"/>
    <mergeCell ref="M15:N15"/>
    <mergeCell ref="O15:P15"/>
    <mergeCell ref="Q15:R15"/>
    <mergeCell ref="S15:T15"/>
    <mergeCell ref="IK14:IL14"/>
    <mergeCell ref="IM14:IN14"/>
    <mergeCell ref="IO14:IP14"/>
    <mergeCell ref="IQ14:IR14"/>
    <mergeCell ref="IC14:ID14"/>
    <mergeCell ref="IE14:IF14"/>
    <mergeCell ref="IG14:IH14"/>
    <mergeCell ref="II14:IJ14"/>
    <mergeCell ref="HU14:HV14"/>
    <mergeCell ref="HW14:HX14"/>
    <mergeCell ref="HY14:HZ14"/>
    <mergeCell ref="IA14:IB14"/>
    <mergeCell ref="HM14:HN14"/>
    <mergeCell ref="HO14:HP14"/>
    <mergeCell ref="HQ14:HR14"/>
    <mergeCell ref="HS14:HT14"/>
    <mergeCell ref="HE14:HF14"/>
    <mergeCell ref="HG14:HH14"/>
    <mergeCell ref="HI14:HJ14"/>
    <mergeCell ref="HK14:HL14"/>
    <mergeCell ref="GW14:GX14"/>
    <mergeCell ref="GY14:GZ14"/>
    <mergeCell ref="HA14:HB14"/>
    <mergeCell ref="HC14:HD14"/>
    <mergeCell ref="GO14:GP14"/>
    <mergeCell ref="GQ14:GR14"/>
    <mergeCell ref="GS14:GT14"/>
    <mergeCell ref="GU14:GV14"/>
    <mergeCell ref="GG14:GH14"/>
    <mergeCell ref="GI14:GJ14"/>
    <mergeCell ref="GK14:GL14"/>
    <mergeCell ref="GM14:GN14"/>
    <mergeCell ref="FY14:FZ14"/>
    <mergeCell ref="GA14:GB14"/>
    <mergeCell ref="GC14:GD14"/>
    <mergeCell ref="GE14:GF14"/>
    <mergeCell ref="FQ14:FR14"/>
    <mergeCell ref="FS14:FT14"/>
    <mergeCell ref="FU14:FV14"/>
    <mergeCell ref="FW14:FX14"/>
    <mergeCell ref="FI14:FJ14"/>
    <mergeCell ref="FK14:FL14"/>
    <mergeCell ref="FM14:FN14"/>
    <mergeCell ref="FO14:FP14"/>
    <mergeCell ref="FA14:FB14"/>
    <mergeCell ref="FC14:FD14"/>
    <mergeCell ref="FE14:FF14"/>
    <mergeCell ref="FG14:FH14"/>
    <mergeCell ref="ES14:ET14"/>
    <mergeCell ref="EU14:EV14"/>
    <mergeCell ref="EW14:EX14"/>
    <mergeCell ref="EY14:EZ14"/>
    <mergeCell ref="EK14:EL14"/>
    <mergeCell ref="EM14:EN14"/>
    <mergeCell ref="EO14:EP14"/>
    <mergeCell ref="EQ14:ER14"/>
    <mergeCell ref="EC14:ED14"/>
    <mergeCell ref="EE14:EF14"/>
    <mergeCell ref="EG14:EH14"/>
    <mergeCell ref="EI14:EJ14"/>
    <mergeCell ref="DU14:DV14"/>
    <mergeCell ref="DW14:DX14"/>
    <mergeCell ref="DY14:DZ14"/>
    <mergeCell ref="EA14:EB14"/>
    <mergeCell ref="DM14:DN14"/>
    <mergeCell ref="DO14:DP14"/>
    <mergeCell ref="DQ14:DR14"/>
    <mergeCell ref="DS14:DT14"/>
    <mergeCell ref="DE14:DF14"/>
    <mergeCell ref="DG14:DH14"/>
    <mergeCell ref="DI14:DJ14"/>
    <mergeCell ref="DK14:DL14"/>
    <mergeCell ref="CW14:CX14"/>
    <mergeCell ref="CY14:CZ14"/>
    <mergeCell ref="DA14:DB14"/>
    <mergeCell ref="DC14:DD14"/>
    <mergeCell ref="CO14:CP14"/>
    <mergeCell ref="CQ14:CR14"/>
    <mergeCell ref="CS14:CT14"/>
    <mergeCell ref="CU14:CV14"/>
    <mergeCell ref="CG14:CH14"/>
    <mergeCell ref="CI14:CJ14"/>
    <mergeCell ref="CK14:CL14"/>
    <mergeCell ref="CM14:CN14"/>
    <mergeCell ref="BY14:BZ14"/>
    <mergeCell ref="CA14:CB14"/>
    <mergeCell ref="CC14:CD14"/>
    <mergeCell ref="CE14:CF14"/>
    <mergeCell ref="BQ14:BR14"/>
    <mergeCell ref="BS14:BT14"/>
    <mergeCell ref="BU14:BV14"/>
    <mergeCell ref="BW14:BX14"/>
    <mergeCell ref="BI14:BJ14"/>
    <mergeCell ref="BK14:BL14"/>
    <mergeCell ref="BM14:BN14"/>
    <mergeCell ref="BO14:BP14"/>
    <mergeCell ref="BA14:BB14"/>
    <mergeCell ref="BC14:BD14"/>
    <mergeCell ref="BE14:BF14"/>
    <mergeCell ref="BG14:BH14"/>
    <mergeCell ref="AS14:AT14"/>
    <mergeCell ref="AU14:AV14"/>
    <mergeCell ref="AW14:AX14"/>
    <mergeCell ref="AY14:AZ14"/>
    <mergeCell ref="AK14:AL14"/>
    <mergeCell ref="AM14:AN14"/>
    <mergeCell ref="AO14:AP14"/>
    <mergeCell ref="AQ14:AR14"/>
    <mergeCell ref="AC14:AD14"/>
    <mergeCell ref="AE14:AF14"/>
    <mergeCell ref="AG14:AH14"/>
    <mergeCell ref="AI14:AJ14"/>
    <mergeCell ref="U14:V14"/>
    <mergeCell ref="W14:X14"/>
    <mergeCell ref="Y14:Z14"/>
    <mergeCell ref="AA14:AB14"/>
    <mergeCell ref="IU13:IV13"/>
    <mergeCell ref="C14:D14"/>
    <mergeCell ref="E14:F14"/>
    <mergeCell ref="G14:H14"/>
    <mergeCell ref="I14:J14"/>
    <mergeCell ref="K14:L14"/>
    <mergeCell ref="M14:N14"/>
    <mergeCell ref="O14:P14"/>
    <mergeCell ref="Q14:R14"/>
    <mergeCell ref="S14:T14"/>
    <mergeCell ref="IM13:IN13"/>
    <mergeCell ref="IO13:IP13"/>
    <mergeCell ref="IQ13:IR13"/>
    <mergeCell ref="IS13:IT13"/>
    <mergeCell ref="IE13:IF13"/>
    <mergeCell ref="IG13:IH13"/>
    <mergeCell ref="II13:IJ13"/>
    <mergeCell ref="IK13:IL13"/>
    <mergeCell ref="HW13:HX13"/>
    <mergeCell ref="HY13:HZ13"/>
    <mergeCell ref="IA13:IB13"/>
    <mergeCell ref="IC13:ID13"/>
    <mergeCell ref="HO13:HP13"/>
    <mergeCell ref="HQ13:HR13"/>
    <mergeCell ref="HS13:HT13"/>
    <mergeCell ref="HU13:HV13"/>
    <mergeCell ref="HG13:HH13"/>
    <mergeCell ref="HI13:HJ13"/>
    <mergeCell ref="HK13:HL13"/>
    <mergeCell ref="HM13:HN13"/>
    <mergeCell ref="GY13:GZ13"/>
    <mergeCell ref="HA13:HB13"/>
    <mergeCell ref="HC13:HD13"/>
    <mergeCell ref="HE13:HF13"/>
    <mergeCell ref="GQ13:GR13"/>
    <mergeCell ref="GS13:GT13"/>
    <mergeCell ref="GU13:GV13"/>
    <mergeCell ref="GW13:GX13"/>
    <mergeCell ref="GI13:GJ13"/>
    <mergeCell ref="GK13:GL13"/>
    <mergeCell ref="GM13:GN13"/>
    <mergeCell ref="GO13:GP13"/>
    <mergeCell ref="GA13:GB13"/>
    <mergeCell ref="GC13:GD13"/>
    <mergeCell ref="GE13:GF13"/>
    <mergeCell ref="GG13:GH13"/>
    <mergeCell ref="FS13:FT13"/>
    <mergeCell ref="FU13:FV13"/>
    <mergeCell ref="FW13:FX13"/>
    <mergeCell ref="FY13:FZ13"/>
    <mergeCell ref="FK13:FL13"/>
    <mergeCell ref="FM13:FN13"/>
    <mergeCell ref="FO13:FP13"/>
    <mergeCell ref="FQ13:FR13"/>
    <mergeCell ref="FC13:FD13"/>
    <mergeCell ref="FE13:FF13"/>
    <mergeCell ref="FG13:FH13"/>
    <mergeCell ref="FI13:FJ13"/>
    <mergeCell ref="EU13:EV13"/>
    <mergeCell ref="EW13:EX13"/>
    <mergeCell ref="EY13:EZ13"/>
    <mergeCell ref="FA13:FB13"/>
    <mergeCell ref="EM13:EN13"/>
    <mergeCell ref="EO13:EP13"/>
    <mergeCell ref="EQ13:ER13"/>
    <mergeCell ref="ES13:ET13"/>
    <mergeCell ref="EE13:EF13"/>
    <mergeCell ref="EG13:EH13"/>
    <mergeCell ref="EI13:EJ13"/>
    <mergeCell ref="EK13:EL13"/>
    <mergeCell ref="DW13:DX13"/>
    <mergeCell ref="DY13:DZ13"/>
    <mergeCell ref="EA13:EB13"/>
    <mergeCell ref="EC13:ED13"/>
    <mergeCell ref="DO13:DP13"/>
    <mergeCell ref="DQ13:DR13"/>
    <mergeCell ref="DS13:DT13"/>
    <mergeCell ref="DU13:DV13"/>
    <mergeCell ref="DG13:DH13"/>
    <mergeCell ref="DI13:DJ13"/>
    <mergeCell ref="DK13:DL13"/>
    <mergeCell ref="DM13:DN13"/>
    <mergeCell ref="CY13:CZ13"/>
    <mergeCell ref="DA13:DB13"/>
    <mergeCell ref="DC13:DD13"/>
    <mergeCell ref="DE13:DF13"/>
    <mergeCell ref="CQ13:CR13"/>
    <mergeCell ref="CS13:CT13"/>
    <mergeCell ref="CU13:CV13"/>
    <mergeCell ref="CW13:CX13"/>
    <mergeCell ref="CI13:CJ13"/>
    <mergeCell ref="CK13:CL13"/>
    <mergeCell ref="CM13:CN13"/>
    <mergeCell ref="CO13:CP13"/>
    <mergeCell ref="CA13:CB13"/>
    <mergeCell ref="CC13:CD13"/>
    <mergeCell ref="CE13:CF13"/>
    <mergeCell ref="CG13:CH13"/>
    <mergeCell ref="BS13:BT13"/>
    <mergeCell ref="BU13:BV13"/>
    <mergeCell ref="BW13:BX13"/>
    <mergeCell ref="BY13:BZ13"/>
    <mergeCell ref="BK13:BL13"/>
    <mergeCell ref="BM13:BN13"/>
    <mergeCell ref="BO13:BP13"/>
    <mergeCell ref="BQ13:BR13"/>
    <mergeCell ref="BC13:BD13"/>
    <mergeCell ref="BE13:BF13"/>
    <mergeCell ref="BG13:BH13"/>
    <mergeCell ref="BI13:BJ13"/>
    <mergeCell ref="AU13:AV13"/>
    <mergeCell ref="AW13:AX13"/>
    <mergeCell ref="AY13:AZ13"/>
    <mergeCell ref="BA13:BB13"/>
    <mergeCell ref="AM13:AN13"/>
    <mergeCell ref="AO13:AP13"/>
    <mergeCell ref="AQ13:AR13"/>
    <mergeCell ref="AS13:AT13"/>
    <mergeCell ref="AE13:AF13"/>
    <mergeCell ref="AG13:AH13"/>
    <mergeCell ref="AI13:AJ13"/>
    <mergeCell ref="AK13:AL13"/>
    <mergeCell ref="W13:X13"/>
    <mergeCell ref="Y13:Z13"/>
    <mergeCell ref="AA13:AB13"/>
    <mergeCell ref="AC13:AD13"/>
    <mergeCell ref="O13:P13"/>
    <mergeCell ref="Q13:R13"/>
    <mergeCell ref="S13:T13"/>
    <mergeCell ref="U13:V13"/>
    <mergeCell ref="A31:B31"/>
    <mergeCell ref="A32:B32"/>
    <mergeCell ref="C15:D15"/>
    <mergeCell ref="C18:D18"/>
    <mergeCell ref="C32:D32"/>
    <mergeCell ref="C21:D21"/>
    <mergeCell ref="C24:D24"/>
    <mergeCell ref="C27:D27"/>
    <mergeCell ref="A30:B30"/>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IU10:IV10"/>
    <mergeCell ref="A11:B11"/>
    <mergeCell ref="A12:B12"/>
    <mergeCell ref="A13:B13"/>
    <mergeCell ref="C13:D13"/>
    <mergeCell ref="E13:F13"/>
    <mergeCell ref="G13:H13"/>
    <mergeCell ref="I13:J13"/>
    <mergeCell ref="K13:L13"/>
    <mergeCell ref="M13:N13"/>
    <mergeCell ref="IM10:IN10"/>
    <mergeCell ref="IO10:IP10"/>
    <mergeCell ref="IQ10:IR10"/>
    <mergeCell ref="IS10:IT10"/>
    <mergeCell ref="IE10:IF10"/>
    <mergeCell ref="IG10:IH10"/>
    <mergeCell ref="II10:IJ10"/>
    <mergeCell ref="IK10:IL10"/>
    <mergeCell ref="HW10:HX10"/>
    <mergeCell ref="HY10:HZ10"/>
    <mergeCell ref="IA10:IB10"/>
    <mergeCell ref="IC10:ID10"/>
    <mergeCell ref="HO10:HP10"/>
    <mergeCell ref="HQ10:HR10"/>
    <mergeCell ref="HS10:HT10"/>
    <mergeCell ref="HU10:HV10"/>
    <mergeCell ref="HG10:HH10"/>
    <mergeCell ref="HI10:HJ10"/>
    <mergeCell ref="HK10:HL10"/>
    <mergeCell ref="HM10:HN10"/>
    <mergeCell ref="GY10:GZ10"/>
    <mergeCell ref="HA10:HB10"/>
    <mergeCell ref="HC10:HD10"/>
    <mergeCell ref="HE10:HF10"/>
    <mergeCell ref="GQ10:GR10"/>
    <mergeCell ref="GS10:GT10"/>
    <mergeCell ref="GU10:GV10"/>
    <mergeCell ref="GW10:GX10"/>
    <mergeCell ref="GI10:GJ10"/>
    <mergeCell ref="GK10:GL10"/>
    <mergeCell ref="GM10:GN10"/>
    <mergeCell ref="GO10:GP10"/>
    <mergeCell ref="GA10:GB10"/>
    <mergeCell ref="GC10:GD10"/>
    <mergeCell ref="GE10:GF10"/>
    <mergeCell ref="GG10:GH10"/>
    <mergeCell ref="FS10:FT10"/>
    <mergeCell ref="FU10:FV10"/>
    <mergeCell ref="FW10:FX10"/>
    <mergeCell ref="FY10:FZ10"/>
    <mergeCell ref="FK10:FL10"/>
    <mergeCell ref="FM10:FN10"/>
    <mergeCell ref="FO10:FP10"/>
    <mergeCell ref="FQ10:FR10"/>
    <mergeCell ref="FC10:FD10"/>
    <mergeCell ref="FE10:FF10"/>
    <mergeCell ref="FG10:FH10"/>
    <mergeCell ref="FI10:FJ10"/>
    <mergeCell ref="EU10:EV10"/>
    <mergeCell ref="EW10:EX10"/>
    <mergeCell ref="EY10:EZ10"/>
    <mergeCell ref="FA10:FB10"/>
    <mergeCell ref="EM10:EN10"/>
    <mergeCell ref="EO10:EP10"/>
    <mergeCell ref="EQ10:ER10"/>
    <mergeCell ref="ES10:ET10"/>
    <mergeCell ref="EE10:EF10"/>
    <mergeCell ref="EG10:EH10"/>
    <mergeCell ref="EI10:EJ10"/>
    <mergeCell ref="EK10:EL10"/>
    <mergeCell ref="DW10:DX10"/>
    <mergeCell ref="DY10:DZ10"/>
    <mergeCell ref="EA10:EB10"/>
    <mergeCell ref="EC10:ED10"/>
    <mergeCell ref="DO10:DP10"/>
    <mergeCell ref="DQ10:DR10"/>
    <mergeCell ref="DS10:DT10"/>
    <mergeCell ref="DU10:DV10"/>
    <mergeCell ref="DG10:DH10"/>
    <mergeCell ref="DI10:DJ10"/>
    <mergeCell ref="DK10:DL10"/>
    <mergeCell ref="DM10:DN10"/>
    <mergeCell ref="CY10:CZ10"/>
    <mergeCell ref="DA10:DB10"/>
    <mergeCell ref="DC10:DD10"/>
    <mergeCell ref="DE10:DF10"/>
    <mergeCell ref="CQ10:CR10"/>
    <mergeCell ref="CS10:CT10"/>
    <mergeCell ref="CU10:CV10"/>
    <mergeCell ref="CW10:CX10"/>
    <mergeCell ref="CI10:CJ10"/>
    <mergeCell ref="CK10:CL10"/>
    <mergeCell ref="CM10:CN10"/>
    <mergeCell ref="CO10:CP10"/>
    <mergeCell ref="CA10:CB10"/>
    <mergeCell ref="CC10:CD10"/>
    <mergeCell ref="CE10:CF10"/>
    <mergeCell ref="CG10:CH10"/>
    <mergeCell ref="BS10:BT10"/>
    <mergeCell ref="BU10:BV10"/>
    <mergeCell ref="BW10:BX10"/>
    <mergeCell ref="BY10:BZ10"/>
    <mergeCell ref="BK10:BL10"/>
    <mergeCell ref="BM10:BN10"/>
    <mergeCell ref="BO10:BP10"/>
    <mergeCell ref="BQ10:BR10"/>
    <mergeCell ref="BC10:BD10"/>
    <mergeCell ref="BE10:BF10"/>
    <mergeCell ref="BG10:BH10"/>
    <mergeCell ref="BI10:BJ10"/>
    <mergeCell ref="AU10:AV10"/>
    <mergeCell ref="AW10:AX10"/>
    <mergeCell ref="AY10:AZ10"/>
    <mergeCell ref="BA10:BB10"/>
    <mergeCell ref="AM10:AN10"/>
    <mergeCell ref="AO10:AP10"/>
    <mergeCell ref="AQ10:AR10"/>
    <mergeCell ref="AS10:AT10"/>
    <mergeCell ref="AE10:AF10"/>
    <mergeCell ref="AG10:AH10"/>
    <mergeCell ref="AI10:AJ10"/>
    <mergeCell ref="AK10:AL10"/>
    <mergeCell ref="W10:X10"/>
    <mergeCell ref="Y10:Z10"/>
    <mergeCell ref="AA10:AB10"/>
    <mergeCell ref="AC10:AD10"/>
    <mergeCell ref="O10:P10"/>
    <mergeCell ref="Q10:R10"/>
    <mergeCell ref="S10:T10"/>
    <mergeCell ref="U10:V10"/>
    <mergeCell ref="G10:H10"/>
    <mergeCell ref="I10:J10"/>
    <mergeCell ref="K10:L10"/>
    <mergeCell ref="M10:N10"/>
    <mergeCell ref="A4:B4"/>
    <mergeCell ref="A10:B10"/>
    <mergeCell ref="C10:D10"/>
    <mergeCell ref="E10:F10"/>
    <mergeCell ref="A7:B7"/>
    <mergeCell ref="C7:D7"/>
    <mergeCell ref="E7:F7"/>
    <mergeCell ref="A8:B8"/>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DW8:DX8"/>
    <mergeCell ref="DY8:DZ8"/>
    <mergeCell ref="EA8:EB8"/>
    <mergeCell ref="EC8:ED8"/>
    <mergeCell ref="EE8:EF8"/>
    <mergeCell ref="EG8:EH8"/>
    <mergeCell ref="EI8:EJ8"/>
    <mergeCell ref="EK8:EL8"/>
    <mergeCell ref="EM8:EN8"/>
    <mergeCell ref="EO8:EP8"/>
    <mergeCell ref="EQ8:ER8"/>
    <mergeCell ref="ES8:ET8"/>
    <mergeCell ref="EU8:EV8"/>
    <mergeCell ref="EW8:EX8"/>
    <mergeCell ref="EY8:EZ8"/>
    <mergeCell ref="FA8:FB8"/>
    <mergeCell ref="FC8:FD8"/>
    <mergeCell ref="FE8:FF8"/>
    <mergeCell ref="FG8:FH8"/>
    <mergeCell ref="FI8:FJ8"/>
    <mergeCell ref="FK8:FL8"/>
    <mergeCell ref="FM8:FN8"/>
    <mergeCell ref="FO8:FP8"/>
    <mergeCell ref="FQ8:FR8"/>
    <mergeCell ref="FS8:FT8"/>
    <mergeCell ref="FU8:FV8"/>
    <mergeCell ref="FW8:FX8"/>
    <mergeCell ref="FY8:FZ8"/>
    <mergeCell ref="GA8:GB8"/>
    <mergeCell ref="GC8:GD8"/>
    <mergeCell ref="GE8:GF8"/>
    <mergeCell ref="GG8:GH8"/>
    <mergeCell ref="GI8:GJ8"/>
    <mergeCell ref="GK8:GL8"/>
    <mergeCell ref="GM8:GN8"/>
    <mergeCell ref="GO8:GP8"/>
    <mergeCell ref="GQ8:GR8"/>
    <mergeCell ref="GS8:GT8"/>
    <mergeCell ref="GU8:GV8"/>
    <mergeCell ref="GW8:GX8"/>
    <mergeCell ref="GY8:GZ8"/>
    <mergeCell ref="HA8:HB8"/>
    <mergeCell ref="HC8:HD8"/>
    <mergeCell ref="HE8:HF8"/>
    <mergeCell ref="HG8:HH8"/>
    <mergeCell ref="HI8:HJ8"/>
    <mergeCell ref="HK8:HL8"/>
    <mergeCell ref="HM8:HN8"/>
    <mergeCell ref="HO8:HP8"/>
    <mergeCell ref="HQ8:HR8"/>
    <mergeCell ref="HS8:HT8"/>
    <mergeCell ref="HU8:HV8"/>
    <mergeCell ref="HW8:HX8"/>
    <mergeCell ref="HY8:HZ8"/>
    <mergeCell ref="IA8:IB8"/>
    <mergeCell ref="IC8:ID8"/>
    <mergeCell ref="IE8:IF8"/>
    <mergeCell ref="IG8:IH8"/>
    <mergeCell ref="II8:IJ8"/>
    <mergeCell ref="IK8:IL8"/>
    <mergeCell ref="IU8:IV8"/>
    <mergeCell ref="IM8:IN8"/>
    <mergeCell ref="IO8:IP8"/>
    <mergeCell ref="IQ8:IR8"/>
    <mergeCell ref="IS8:IT8"/>
  </mergeCells>
  <printOptions/>
  <pageMargins left="0.25" right="0.25" top="0.5" bottom="0.25" header="0.5" footer="0.5"/>
  <pageSetup horizontalDpi="600" verticalDpi="600" orientation="portrait" scale="60" r:id="rId1"/>
</worksheet>
</file>

<file path=xl/worksheets/sheet8.xml><?xml version="1.0" encoding="utf-8"?>
<worksheet xmlns="http://schemas.openxmlformats.org/spreadsheetml/2006/main" xmlns:r="http://schemas.openxmlformats.org/officeDocument/2006/relationships">
  <dimension ref="A20:K80"/>
  <sheetViews>
    <sheetView showGridLines="0" workbookViewId="0" topLeftCell="A1">
      <selection activeCell="K60" sqref="K60"/>
    </sheetView>
  </sheetViews>
  <sheetFormatPr defaultColWidth="8.88671875" defaultRowHeight="15"/>
  <cols>
    <col min="1" max="1" width="27.21484375" style="0" bestFit="1" customWidth="1"/>
    <col min="2" max="2" width="9.3359375" style="0" customWidth="1"/>
    <col min="3" max="3" width="8.99609375" style="0" customWidth="1"/>
  </cols>
  <sheetData>
    <row r="20" spans="1:11" ht="15" customHeight="1">
      <c r="A20" t="s">
        <v>153</v>
      </c>
      <c r="B20" s="227">
        <f>+Summary!L16</f>
        <v>4696425.598451081</v>
      </c>
      <c r="C20" s="417">
        <f>+B20/B22</f>
        <v>0.49477694816054574</v>
      </c>
      <c r="E20" s="58"/>
      <c r="F20" s="58"/>
      <c r="G20" s="58"/>
      <c r="H20" s="58"/>
      <c r="I20" s="58"/>
      <c r="J20" s="58"/>
      <c r="K20" s="58"/>
    </row>
    <row r="21" spans="1:11" ht="15">
      <c r="A21" t="s">
        <v>23</v>
      </c>
      <c r="B21" s="227">
        <f>+Summary!L25</f>
        <v>4795581.073824458</v>
      </c>
      <c r="C21" s="417">
        <f>+B21/B22</f>
        <v>0.5052231571912664</v>
      </c>
      <c r="E21" s="58"/>
      <c r="F21" s="58"/>
      <c r="G21" s="58"/>
      <c r="H21" s="58"/>
      <c r="I21" s="58"/>
      <c r="J21" s="58"/>
      <c r="K21" s="58"/>
    </row>
    <row r="22" spans="2:11" ht="15">
      <c r="B22" s="227">
        <f>+Summary!L26</f>
        <v>9492005.67227554</v>
      </c>
      <c r="C22" s="418">
        <f>SUM(C20:C21)</f>
        <v>1.0000001053518122</v>
      </c>
      <c r="D22" t="s">
        <v>488</v>
      </c>
      <c r="E22" s="58"/>
      <c r="F22" s="58"/>
      <c r="G22" s="58"/>
      <c r="H22" s="58"/>
      <c r="I22" s="58"/>
      <c r="J22" s="58"/>
      <c r="K22" s="58"/>
    </row>
    <row r="44" spans="1:10" ht="15">
      <c r="A44" t="s">
        <v>154</v>
      </c>
      <c r="B44" s="227">
        <f>+Summary!L11</f>
        <v>1060456.8024999998</v>
      </c>
      <c r="C44" s="416">
        <f>+B44/B56</f>
        <v>0.11172104601637624</v>
      </c>
      <c r="E44" s="543"/>
      <c r="F44" s="543"/>
      <c r="G44" s="543"/>
      <c r="H44" s="543"/>
      <c r="I44" s="543"/>
      <c r="J44" s="543"/>
    </row>
    <row r="45" spans="1:10" ht="15">
      <c r="A45" t="s">
        <v>155</v>
      </c>
      <c r="B45" s="227">
        <f>+Summary!L12</f>
        <v>2543441.5796000008</v>
      </c>
      <c r="C45" s="416">
        <f>+B45/B56</f>
        <v>0.26795617990715503</v>
      </c>
      <c r="E45" s="543"/>
      <c r="F45" s="543"/>
      <c r="G45" s="543"/>
      <c r="H45" s="543"/>
      <c r="I45" s="543"/>
      <c r="J45" s="543"/>
    </row>
    <row r="46" spans="1:10" ht="15">
      <c r="A46" t="s">
        <v>156</v>
      </c>
      <c r="B46" s="227">
        <f>+Summary!L13</f>
        <v>581058.8716000002</v>
      </c>
      <c r="C46" s="416">
        <f>+B46/B56</f>
        <v>0.06121560517996421</v>
      </c>
      <c r="E46" s="543"/>
      <c r="F46" s="543"/>
      <c r="G46" s="543"/>
      <c r="H46" s="543"/>
      <c r="I46" s="543"/>
      <c r="J46" s="543"/>
    </row>
    <row r="47" spans="1:10" ht="15">
      <c r="A47" t="s">
        <v>157</v>
      </c>
      <c r="B47" s="227">
        <f>+Summary!L14</f>
        <v>497468.34475108003</v>
      </c>
      <c r="C47" s="416">
        <f>+B47/B56</f>
        <v>0.052409191684756</v>
      </c>
      <c r="E47" s="543"/>
      <c r="F47" s="543"/>
      <c r="G47" s="543"/>
      <c r="H47" s="543"/>
      <c r="I47" s="543"/>
      <c r="J47" s="543"/>
    </row>
    <row r="48" spans="1:10" ht="15">
      <c r="A48" t="s">
        <v>158</v>
      </c>
      <c r="B48" s="227">
        <f>+Summary!L15</f>
        <v>14000</v>
      </c>
      <c r="C48" s="416">
        <f>+B48/B56</f>
        <v>0.001474925372294236</v>
      </c>
      <c r="E48" s="543"/>
      <c r="F48" s="543"/>
      <c r="G48" s="543"/>
      <c r="H48" s="543"/>
      <c r="I48" s="543"/>
      <c r="J48" s="543"/>
    </row>
    <row r="49" spans="1:10" ht="15">
      <c r="A49" t="s">
        <v>159</v>
      </c>
      <c r="B49" s="227">
        <f>+Summary!L18</f>
        <v>29995.18</v>
      </c>
      <c r="C49" s="416">
        <f>+B49/B56</f>
        <v>0.003160046573466616</v>
      </c>
      <c r="E49" s="543"/>
      <c r="F49" s="543"/>
      <c r="G49" s="543"/>
      <c r="H49" s="543"/>
      <c r="I49" s="543"/>
      <c r="J49" s="543"/>
    </row>
    <row r="50" spans="1:10" ht="15">
      <c r="A50" t="s">
        <v>597</v>
      </c>
      <c r="B50" s="227">
        <f>+Summary!L19</f>
        <v>3085.648589999999</v>
      </c>
      <c r="C50" s="416">
        <f>+B50/B56</f>
        <v>0.00032507867109820947</v>
      </c>
      <c r="E50" s="543"/>
      <c r="F50" s="543"/>
      <c r="G50" s="543"/>
      <c r="H50" s="543"/>
      <c r="I50" s="543"/>
      <c r="J50" s="543"/>
    </row>
    <row r="51" spans="1:3" ht="15">
      <c r="A51" t="s">
        <v>598</v>
      </c>
      <c r="B51" s="227">
        <f>+Summary!L20</f>
        <v>1.0529999999999973</v>
      </c>
      <c r="C51" s="416">
        <f>+B51/B56</f>
        <v>1.1093545835898761E-07</v>
      </c>
    </row>
    <row r="52" spans="1:3" ht="15">
      <c r="A52" t="s">
        <v>599</v>
      </c>
      <c r="B52" s="227">
        <f>+Summary!L21</f>
        <v>275203.38958158996</v>
      </c>
      <c r="C52" s="416">
        <f>+B52/B56</f>
        <v>0.028993175845375873</v>
      </c>
    </row>
    <row r="53" spans="1:3" ht="15">
      <c r="A53" t="s">
        <v>169</v>
      </c>
      <c r="B53" s="227">
        <f>+Summary!L22</f>
        <v>195002.54031187997</v>
      </c>
      <c r="C53" s="416">
        <f>+B53/B56</f>
        <v>0.02054387102627295</v>
      </c>
    </row>
    <row r="54" spans="1:3" ht="15">
      <c r="A54" t="s">
        <v>170</v>
      </c>
      <c r="B54" s="227">
        <f>+Summary!L23</f>
        <v>4288078.729594357</v>
      </c>
      <c r="C54" s="416">
        <f>+B54/B56</f>
        <v>0.45175686547671084</v>
      </c>
    </row>
    <row r="55" spans="1:3" ht="15">
      <c r="A55" t="s">
        <v>171</v>
      </c>
      <c r="B55" s="227">
        <f>+Summary!L24</f>
        <v>4213.5327466300005</v>
      </c>
      <c r="C55" s="416">
        <f>(+B55/B56)</f>
        <v>0.00044390331107122915</v>
      </c>
    </row>
    <row r="56" spans="2:4" ht="15">
      <c r="B56" s="227">
        <f>+Summary!L26</f>
        <v>9492005.67227554</v>
      </c>
      <c r="C56" s="416">
        <f>SUM(C44:C55)</f>
        <v>0.9999999999999998</v>
      </c>
      <c r="D56" t="s">
        <v>488</v>
      </c>
    </row>
    <row r="77" spans="1:11" ht="15">
      <c r="A77" t="s">
        <v>172</v>
      </c>
      <c r="B77" s="227">
        <f>+Summary!I26</f>
        <v>4206942.1296122875</v>
      </c>
      <c r="C77" s="417">
        <f>+B77/B79</f>
        <v>0.44320897762419353</v>
      </c>
      <c r="E77" s="58"/>
      <c r="F77" s="58"/>
      <c r="G77" s="58"/>
      <c r="H77" s="58"/>
      <c r="I77" s="58"/>
      <c r="J77" s="58"/>
      <c r="K77" s="58"/>
    </row>
    <row r="78" spans="1:11" ht="15">
      <c r="A78" t="s">
        <v>173</v>
      </c>
      <c r="B78" s="227">
        <f>+Summary!F26</f>
        <v>5285064.431663251</v>
      </c>
      <c r="C78" s="417">
        <f>+B78/B79</f>
        <v>0.5567911160335675</v>
      </c>
      <c r="E78" s="58"/>
      <c r="F78" s="58"/>
      <c r="G78" s="58"/>
      <c r="H78" s="58"/>
      <c r="I78" s="58"/>
      <c r="J78" s="58"/>
      <c r="K78" s="58"/>
    </row>
    <row r="79" spans="2:11" ht="15">
      <c r="B79" s="227">
        <f>+Summary!L26</f>
        <v>9492005.67227554</v>
      </c>
      <c r="C79" s="417">
        <f>+C77+C78</f>
        <v>1.000000093657761</v>
      </c>
      <c r="D79" t="s">
        <v>488</v>
      </c>
      <c r="E79" s="58"/>
      <c r="F79" s="58"/>
      <c r="G79" s="58"/>
      <c r="H79" s="58"/>
      <c r="I79" s="58"/>
      <c r="J79" s="58"/>
      <c r="K79" s="58"/>
    </row>
    <row r="80" spans="5:10" ht="15">
      <c r="E80" s="58"/>
      <c r="F80" s="58"/>
      <c r="G80" s="58"/>
      <c r="H80" s="58"/>
      <c r="I80" s="58"/>
      <c r="J80" s="58"/>
    </row>
  </sheetData>
  <mergeCells count="1">
    <mergeCell ref="E44:J50"/>
  </mergeCells>
  <printOptions/>
  <pageMargins left="0.75" right="0.75" top="1" bottom="1" header="0.5" footer="0.5"/>
  <pageSetup horizontalDpi="1200" verticalDpi="1200" orientation="portrait" scale="69" r:id="rId2"/>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dc:creator>
  <cp:keywords/>
  <dc:description/>
  <cp:lastModifiedBy>sclaypoo</cp:lastModifiedBy>
  <cp:lastPrinted>2008-07-03T13:12:12Z</cp:lastPrinted>
  <dcterms:created xsi:type="dcterms:W3CDTF">1998-12-22T15:47:59Z</dcterms:created>
  <dcterms:modified xsi:type="dcterms:W3CDTF">2008-07-03T14:44:37Z</dcterms:modified>
  <cp:category/>
  <cp:version/>
  <cp:contentType/>
  <cp:contentStatus/>
</cp:coreProperties>
</file>