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8190" activeTab="0"/>
  </bookViews>
  <sheets>
    <sheet name="EXH III-2 R&amp;D" sheetId="1" r:id="rId1"/>
  </sheets>
  <definedNames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Recover">#REF!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<sst xmlns="http://schemas.openxmlformats.org/spreadsheetml/2006/main" count="31" uniqueCount="28">
  <si>
    <t>EXHIBIT III-2</t>
  </si>
  <si>
    <t>RESEARCH AND INNOVATIVE TECHNOLOGY ADMINISTRATION</t>
  </si>
  <si>
    <t>RESEARCH AND DEVELOPMENT</t>
  </si>
  <si>
    <t>SUMMARY ANALYSIS OF CHANGE FROM FY 2007 TO FY 2008</t>
  </si>
  <si>
    <t>Appropriations, Obligations, Limitations and Exempt Obligations</t>
  </si>
  <si>
    <t>($000)</t>
  </si>
  <si>
    <t>Item</t>
  </si>
  <si>
    <t>Change from FY 2007 to FY 2008</t>
  </si>
  <si>
    <t>FY 2008 PC&amp;B by Program</t>
  </si>
  <si>
    <t>FY 2008 FTEs by Program</t>
  </si>
  <si>
    <t>FY 2008 Contract Expenses</t>
  </si>
  <si>
    <t>Appropriation Total</t>
  </si>
  <si>
    <t>FY 2007 Base</t>
  </si>
  <si>
    <t xml:space="preserve">   </t>
  </si>
  <si>
    <t xml:space="preserve">Adjustments to Base  </t>
  </si>
  <si>
    <t>2007 Pay Raise Annualization (2.2%)</t>
  </si>
  <si>
    <t>2008 Pay Raise (3%)</t>
  </si>
  <si>
    <t>Inflation</t>
  </si>
  <si>
    <t>--</t>
  </si>
  <si>
    <t>Subtotal, Adjustments to Base</t>
  </si>
  <si>
    <t>New or Expanded Programs</t>
  </si>
  <si>
    <t>Salaries &amp; Admin  Expenses</t>
  </si>
  <si>
    <t>Hydrogen Fuels Safety R&amp;D</t>
  </si>
  <si>
    <t>Transportation Futures &amp; Applied Technology</t>
  </si>
  <si>
    <t>RD&amp;T  Coordination</t>
  </si>
  <si>
    <t>Nationwide Differential Global Positioning System (NDGPS)</t>
  </si>
  <si>
    <t>Subtotal, New or Expanded Program Increases/Decreases</t>
  </si>
  <si>
    <t>Total FY 2008 Request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</si>
</sst>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"/>
    <numFmt numFmtId="167" formatCode="#,##0.0"/>
    <numFmt numFmtId="168" formatCode="#,##0.0_);[Red]\(#,##0.0\)"/>
    <numFmt numFmtId="169" formatCode="#,##0.000_);[Red]\(#,##0.000\)"/>
    <numFmt numFmtId="170" formatCode="#,##0.0000_);[Red]\(#,##0.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_);\(#,##0.0\)"/>
    <numFmt numFmtId="175" formatCode="0_);\(0\)"/>
    <numFmt numFmtId="176" formatCode="0.0%"/>
    <numFmt numFmtId="177" formatCode="0.00000"/>
    <numFmt numFmtId="178" formatCode="0.0000"/>
    <numFmt numFmtId="179" formatCode="&quot;$&quot;#,##0.000_);[Red]\(&quot;$&quot;#,##0.000\)"/>
    <numFmt numFmtId="180" formatCode="&quot;$&quot;#,##0.0_);[Red]\(&quot;$&quot;#,##0.0\)"/>
    <numFmt numFmtId="181" formatCode="[$€-2]\ #,##0.00_);[Red]\([$€-2]\ #,##0.00\)"/>
    <numFmt numFmtId="182" formatCode="&quot;$&quot;#,##0;[Red]&quot;$&quot;#,##0"/>
    <numFmt numFmtId="183" formatCode="&quot;$&quot;#,##0.0000_);[Red]\(&quot;$&quot;#,##0.0000\)"/>
    <numFmt numFmtId="184" formatCode="_(* #,##0.0_);_(* \(#,##0.0\);_(* &quot;-&quot;??_);_(@_)"/>
    <numFmt numFmtId="185" formatCode="_(* #,##0_);_(* \(#,##0\);_(* &quot;-&quot;??_);_(@_)"/>
    <numFmt numFmtId="186" formatCode="#,##0.0000"/>
    <numFmt numFmtId="187" formatCode="0.0000%"/>
    <numFmt numFmtId="188" formatCode="&quot;$&quot;#,##0.00"/>
    <numFmt numFmtId="189" formatCode="_(* #,##0.0000_);_(* \(#,##0.0000\);_(* &quot;-&quot;????_);_(@_)"/>
    <numFmt numFmtId="190" formatCode="_(* #,##0.000_);_(* \(#,##0.000\);_(* &quot;-&quot;???_);_(@_)"/>
    <numFmt numFmtId="191" formatCode="&quot;$&quot;#,##0.000"/>
    <numFmt numFmtId="192" formatCode="_(* #,##0.0_);_(* \(#,##0.0\);_(* &quot;-&quot;?_);_(@_)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hh:mm\ AM/PM_)"/>
    <numFmt numFmtId="196" formatCode="#,##0.000"/>
    <numFmt numFmtId="197" formatCode="0.0_);\(0.0\)"/>
    <numFmt numFmtId="198" formatCode="&quot;$&quot;#,##0.0"/>
    <numFmt numFmtId="199" formatCode="&quot;$&quot;#,##0.0000"/>
    <numFmt numFmtId="200" formatCode="_(&quot;$&quot;* #,##0.000_);_(&quot;$&quot;* \(#,##0.000\);_(&quot;$&quot;* &quot;-&quot;??_);_(@_)"/>
    <numFmt numFmtId="201" formatCode="_(&quot;$&quot;* #,##0.0000_);_(&quot;$&quot;* \(#,##0.0000\);_(&quot;$&quot;* &quot;-&quot;??_);_(@_)"/>
  </numFmts>
  <fonts count="10">
    <font>
      <sz val="10"/>
      <name val="Arial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41" fontId="7" fillId="0" borderId="0" xfId="17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1" fontId="7" fillId="0" borderId="0" xfId="17" applyNumberFormat="1" applyFont="1" applyAlignment="1">
      <alignment/>
    </xf>
    <xf numFmtId="0" fontId="5" fillId="0" borderId="0" xfId="0" applyFont="1" applyAlignment="1">
      <alignment horizontal="left"/>
    </xf>
    <xf numFmtId="6" fontId="7" fillId="0" borderId="0" xfId="0" applyNumberFormat="1" applyFont="1" applyAlignment="1" quotePrefix="1">
      <alignment horizontal="left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37" fontId="9" fillId="0" borderId="0" xfId="17" applyNumberFormat="1" applyFont="1" applyBorder="1" applyAlignment="1">
      <alignment horizontal="right" wrapText="1"/>
    </xf>
    <xf numFmtId="41" fontId="6" fillId="0" borderId="0" xfId="17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37" fontId="9" fillId="0" borderId="0" xfId="17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37" fontId="6" fillId="0" borderId="0" xfId="17" applyNumberFormat="1" applyFont="1" applyBorder="1" applyAlignment="1">
      <alignment horizontal="right" vertical="top" wrapText="1"/>
    </xf>
    <xf numFmtId="41" fontId="6" fillId="0" borderId="0" xfId="17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 wrapText="1"/>
    </xf>
    <xf numFmtId="6" fontId="9" fillId="0" borderId="0" xfId="17" applyNumberFormat="1" applyFont="1" applyBorder="1" applyAlignment="1">
      <alignment horizontal="right" vertical="top" wrapText="1"/>
    </xf>
    <xf numFmtId="41" fontId="9" fillId="0" borderId="0" xfId="17" applyNumberFormat="1" applyFont="1" applyBorder="1" applyAlignment="1">
      <alignment horizontal="right" vertical="top" wrapText="1"/>
    </xf>
    <xf numFmtId="37" fontId="6" fillId="0" borderId="0" xfId="17" applyNumberFormat="1" applyFont="1" applyBorder="1" applyAlignment="1">
      <alignment horizontal="right" wrapText="1"/>
    </xf>
    <xf numFmtId="41" fontId="6" fillId="0" borderId="0" xfId="17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6" fontId="7" fillId="0" borderId="1" xfId="0" applyNumberFormat="1" applyFont="1" applyBorder="1" applyAlignment="1" quotePrefix="1">
      <alignment horizontal="left"/>
    </xf>
    <xf numFmtId="0" fontId="7" fillId="0" borderId="1" xfId="0" applyFont="1" applyBorder="1" applyAlignment="1">
      <alignment horizontal="centerContinuous"/>
    </xf>
    <xf numFmtId="41" fontId="7" fillId="0" borderId="1" xfId="17" applyNumberFormat="1" applyFont="1" applyBorder="1" applyAlignment="1">
      <alignment horizontal="centerContinuous"/>
    </xf>
    <xf numFmtId="0" fontId="6" fillId="0" borderId="2" xfId="0" applyFont="1" applyBorder="1" applyAlignment="1">
      <alignment vertical="top" wrapText="1"/>
    </xf>
    <xf numFmtId="6" fontId="6" fillId="0" borderId="2" xfId="17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37" fontId="6" fillId="0" borderId="3" xfId="17" applyNumberFormat="1" applyFont="1" applyBorder="1" applyAlignment="1">
      <alignment horizontal="right" vertical="top" wrapText="1"/>
    </xf>
    <xf numFmtId="41" fontId="6" fillId="0" borderId="3" xfId="17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28125" style="4" customWidth="1"/>
    <col min="2" max="2" width="12.28125" style="4" customWidth="1"/>
    <col min="3" max="3" width="12.8515625" style="4" customWidth="1"/>
    <col min="4" max="4" width="10.28125" style="4" customWidth="1"/>
    <col min="5" max="5" width="11.00390625" style="4" customWidth="1"/>
    <col min="6" max="6" width="14.57421875" style="6" customWidth="1"/>
    <col min="7" max="16384" width="23.8515625" style="4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7" t="s">
        <v>3</v>
      </c>
      <c r="B2" s="2"/>
      <c r="C2" s="2"/>
      <c r="D2" s="2"/>
      <c r="E2" s="2"/>
      <c r="F2" s="3"/>
    </row>
    <row r="3" spans="1:6" ht="12.75">
      <c r="A3" s="7" t="s">
        <v>1</v>
      </c>
      <c r="B3" s="2"/>
      <c r="C3" s="2"/>
      <c r="D3" s="2"/>
      <c r="E3" s="2"/>
      <c r="F3" s="3"/>
    </row>
    <row r="4" spans="1:6" ht="12.75">
      <c r="A4" s="7" t="s">
        <v>2</v>
      </c>
      <c r="B4" s="2"/>
      <c r="C4" s="2"/>
      <c r="D4" s="2"/>
      <c r="E4" s="2"/>
      <c r="F4" s="3"/>
    </row>
    <row r="5" spans="1:6" ht="12.75">
      <c r="A5" s="7" t="s">
        <v>4</v>
      </c>
      <c r="B5" s="2"/>
      <c r="C5" s="2"/>
      <c r="D5" s="2"/>
      <c r="E5" s="2"/>
      <c r="F5" s="3"/>
    </row>
    <row r="6" spans="1:6" ht="12">
      <c r="A6" s="8" t="s">
        <v>5</v>
      </c>
      <c r="B6" s="2"/>
      <c r="C6" s="2"/>
      <c r="D6" s="2"/>
      <c r="E6" s="2"/>
      <c r="F6" s="3"/>
    </row>
    <row r="7" spans="1:6" ht="12.75" thickBot="1">
      <c r="A7" s="26"/>
      <c r="B7" s="27"/>
      <c r="C7" s="27"/>
      <c r="D7" s="27"/>
      <c r="E7" s="27"/>
      <c r="F7" s="28"/>
    </row>
    <row r="8" spans="1:7" ht="36">
      <c r="A8" s="25" t="s">
        <v>6</v>
      </c>
      <c r="B8" s="25" t="s">
        <v>7</v>
      </c>
      <c r="C8" s="25" t="s">
        <v>8</v>
      </c>
      <c r="D8" s="25" t="s">
        <v>9</v>
      </c>
      <c r="E8" s="25" t="s">
        <v>10</v>
      </c>
      <c r="F8" s="13" t="s">
        <v>11</v>
      </c>
      <c r="G8" s="10"/>
    </row>
    <row r="9" spans="1:7" ht="12">
      <c r="A9" s="29" t="s">
        <v>12</v>
      </c>
      <c r="B9" s="34" t="s">
        <v>13</v>
      </c>
      <c r="C9" s="35"/>
      <c r="D9" s="35"/>
      <c r="E9" s="35"/>
      <c r="F9" s="30">
        <v>8217.395</v>
      </c>
      <c r="G9" s="10"/>
    </row>
    <row r="10" spans="1:7" ht="12">
      <c r="A10" s="9"/>
      <c r="B10" s="36"/>
      <c r="C10" s="37"/>
      <c r="D10" s="37"/>
      <c r="E10" s="37"/>
      <c r="F10" s="24"/>
      <c r="G10" s="10"/>
    </row>
    <row r="11" spans="1:7" ht="12">
      <c r="A11" s="9"/>
      <c r="B11" s="37"/>
      <c r="C11" s="37"/>
      <c r="D11" s="37"/>
      <c r="E11" s="37"/>
      <c r="F11" s="19"/>
      <c r="G11" s="10"/>
    </row>
    <row r="12" spans="1:7" ht="12">
      <c r="A12" s="9" t="s">
        <v>14</v>
      </c>
      <c r="B12" s="37"/>
      <c r="C12" s="37"/>
      <c r="D12" s="37"/>
      <c r="E12" s="37"/>
      <c r="F12" s="19"/>
      <c r="G12" s="10"/>
    </row>
    <row r="13" spans="1:7" s="5" customFormat="1" ht="12">
      <c r="A13" s="11" t="s">
        <v>15</v>
      </c>
      <c r="B13" s="12">
        <v>15.675</v>
      </c>
      <c r="C13" s="23"/>
      <c r="D13" s="23"/>
      <c r="E13" s="23"/>
      <c r="F13" s="24"/>
      <c r="G13" s="14"/>
    </row>
    <row r="14" spans="1:7" ht="12">
      <c r="A14" s="15" t="s">
        <v>16</v>
      </c>
      <c r="B14" s="16">
        <v>64.125</v>
      </c>
      <c r="C14" s="18"/>
      <c r="D14" s="18"/>
      <c r="E14" s="18"/>
      <c r="F14" s="19"/>
      <c r="G14" s="10"/>
    </row>
    <row r="15" spans="1:7" ht="12">
      <c r="A15" s="15" t="s">
        <v>17</v>
      </c>
      <c r="B15" s="16">
        <v>52.831999999999994</v>
      </c>
      <c r="C15" s="18" t="s">
        <v>18</v>
      </c>
      <c r="D15" s="18" t="s">
        <v>18</v>
      </c>
      <c r="E15" s="18" t="s">
        <v>18</v>
      </c>
      <c r="F15" s="19" t="s">
        <v>18</v>
      </c>
      <c r="G15" s="10"/>
    </row>
    <row r="16" spans="1:7" ht="12">
      <c r="A16" s="15"/>
      <c r="B16" s="18"/>
      <c r="C16" s="18"/>
      <c r="D16" s="18"/>
      <c r="E16" s="18"/>
      <c r="F16" s="19"/>
      <c r="G16" s="10"/>
    </row>
    <row r="17" spans="1:7" ht="12">
      <c r="A17" s="17" t="s">
        <v>19</v>
      </c>
      <c r="B17" s="18">
        <f>SUM(B13:B16)</f>
        <v>132.632</v>
      </c>
      <c r="C17" s="18"/>
      <c r="D17" s="18"/>
      <c r="E17" s="18"/>
      <c r="F17" s="19"/>
      <c r="G17" s="10"/>
    </row>
    <row r="18" spans="1:7" ht="12">
      <c r="A18" s="17" t="s">
        <v>20</v>
      </c>
      <c r="B18" s="18"/>
      <c r="C18" s="18"/>
      <c r="D18" s="18"/>
      <c r="E18" s="18"/>
      <c r="F18" s="19"/>
      <c r="G18" s="10"/>
    </row>
    <row r="19" spans="1:7" ht="12">
      <c r="A19" s="20" t="s">
        <v>21</v>
      </c>
      <c r="B19" s="16">
        <v>584</v>
      </c>
      <c r="C19" s="16">
        <v>5964</v>
      </c>
      <c r="D19" s="16">
        <v>36</v>
      </c>
      <c r="E19" s="16">
        <v>0</v>
      </c>
      <c r="F19" s="21">
        <v>5963.6320000000005</v>
      </c>
      <c r="G19" s="10"/>
    </row>
    <row r="20" spans="1:7" ht="12">
      <c r="A20" s="20" t="s">
        <v>22</v>
      </c>
      <c r="B20" s="16">
        <v>5</v>
      </c>
      <c r="C20" s="16"/>
      <c r="D20" s="16"/>
      <c r="E20" s="16">
        <v>500.395</v>
      </c>
      <c r="F20" s="22">
        <v>500.395</v>
      </c>
      <c r="G20" s="10"/>
    </row>
    <row r="21" spans="1:7" ht="12">
      <c r="A21" s="15" t="s">
        <v>23</v>
      </c>
      <c r="B21" s="16">
        <v>-2228</v>
      </c>
      <c r="C21" s="12">
        <v>0</v>
      </c>
      <c r="D21" s="16">
        <v>0</v>
      </c>
      <c r="E21" s="16">
        <v>0</v>
      </c>
      <c r="F21" s="16">
        <v>0</v>
      </c>
      <c r="G21" s="10"/>
    </row>
    <row r="22" spans="1:7" ht="12">
      <c r="A22" s="20" t="s">
        <v>24</v>
      </c>
      <c r="B22" s="16">
        <v>289</v>
      </c>
      <c r="C22" s="16">
        <v>0</v>
      </c>
      <c r="D22" s="16">
        <v>0</v>
      </c>
      <c r="E22" s="16">
        <v>536</v>
      </c>
      <c r="F22" s="22">
        <v>536</v>
      </c>
      <c r="G22" s="10"/>
    </row>
    <row r="23" spans="1:7" ht="24">
      <c r="A23" s="15" t="s">
        <v>25</v>
      </c>
      <c r="B23" s="16">
        <v>5000</v>
      </c>
      <c r="C23" s="16">
        <v>0</v>
      </c>
      <c r="D23" s="16">
        <v>0</v>
      </c>
      <c r="E23" s="16">
        <v>5000</v>
      </c>
      <c r="F23" s="22">
        <v>5000</v>
      </c>
      <c r="G23" s="10"/>
    </row>
    <row r="24" spans="1:7" ht="24">
      <c r="A24" s="17" t="s">
        <v>26</v>
      </c>
      <c r="B24" s="23">
        <f>SUM(B19:B23)</f>
        <v>3650</v>
      </c>
      <c r="C24" s="23">
        <f>SUM(C19:C23)</f>
        <v>5964</v>
      </c>
      <c r="D24" s="23">
        <f>SUM(D19:D23)</f>
        <v>36</v>
      </c>
      <c r="E24" s="23">
        <f>SUM(E19:E23)</f>
        <v>6036.395</v>
      </c>
      <c r="F24" s="24">
        <f>SUM(F19:F23)</f>
        <v>12000.027</v>
      </c>
      <c r="G24" s="10"/>
    </row>
    <row r="25" spans="1:7" ht="12">
      <c r="A25" s="17"/>
      <c r="B25" s="18"/>
      <c r="C25" s="18"/>
      <c r="D25" s="18"/>
      <c r="E25" s="18"/>
      <c r="F25" s="19"/>
      <c r="G25" s="10"/>
    </row>
    <row r="26" spans="1:7" ht="12">
      <c r="A26" s="31" t="s">
        <v>27</v>
      </c>
      <c r="B26" s="32">
        <f>SUM(B24+B17+F9)</f>
        <v>12000.027</v>
      </c>
      <c r="C26" s="32">
        <f>SUM(C24)</f>
        <v>5964</v>
      </c>
      <c r="D26" s="32">
        <f>SUM(D24)</f>
        <v>36</v>
      </c>
      <c r="E26" s="32">
        <f>SUM(E24)</f>
        <v>6036.395</v>
      </c>
      <c r="F26" s="33">
        <f>SUM(F24)</f>
        <v>12000.027</v>
      </c>
      <c r="G26" s="10"/>
    </row>
  </sheetData>
  <printOptions/>
  <pageMargins left="0.75" right="0.75" top="1" bottom="1" header="0.5" footer="0.5"/>
  <pageSetup horizontalDpi="300" verticalDpi="300" orientation="portrait" scale="90" r:id="rId1"/>
  <headerFooter alignWithMargins="0">
    <oddFooter>&amp;R23</oddFooter>
  </headerFooter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luwito.tardia</dc:creator>
  <cp:keywords/>
  <dc:description/>
  <cp:lastModifiedBy>luwito.tardia</cp:lastModifiedBy>
  <dcterms:created xsi:type="dcterms:W3CDTF">2007-03-27T15:11:46Z</dcterms:created>
  <dcterms:modified xsi:type="dcterms:W3CDTF">2007-05-09T18:34:26Z</dcterms:modified>
  <cp:category/>
  <cp:version/>
  <cp:contentType/>
  <cp:contentStatus/>
</cp:coreProperties>
</file>