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941-004" sheetId="1" r:id="rId1"/>
  </sheets>
  <definedNames/>
  <calcPr fullCalcOnLoad="1"/>
</workbook>
</file>

<file path=xl/sharedStrings.xml><?xml version="1.0" encoding="utf-8"?>
<sst xmlns="http://schemas.openxmlformats.org/spreadsheetml/2006/main" count="101" uniqueCount="23">
  <si>
    <t>U.S. Financing (In thousands of dollars)</t>
  </si>
  <si>
    <t>:</t>
  </si>
  <si>
    <t>Program:  Central Programs</t>
  </si>
  <si>
    <t>Title and Number:  Greater reflection of gender considerations in the Agency's work, 941-004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</si>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</sst>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4">
    <font>
      <sz val="10"/>
      <name val="Arial"/>
      <family val="0"/>
    </font>
    <font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2" borderId="26" xfId="0" applyNumberFormat="1" applyFont="1" applyFill="1" applyBorder="1" applyAlignment="1">
      <alignment/>
    </xf>
    <xf numFmtId="1" fontId="2" fillId="2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3" fontId="2" fillId="2" borderId="19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1" fontId="2" fillId="2" borderId="29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3" fillId="3" borderId="35" xfId="0" applyFont="1" applyFill="1" applyBorder="1" applyAlignment="1">
      <alignment wrapText="1"/>
    </xf>
    <xf numFmtId="0" fontId="2" fillId="3" borderId="36" xfId="0" applyFont="1" applyFill="1" applyBorder="1" applyAlignment="1">
      <alignment/>
    </xf>
    <xf numFmtId="3" fontId="3" fillId="3" borderId="35" xfId="0" applyNumberFormat="1" applyFont="1" applyFill="1" applyBorder="1" applyAlignment="1">
      <alignment wrapText="1"/>
    </xf>
    <xf numFmtId="1" fontId="2" fillId="3" borderId="37" xfId="0" applyNumberFormat="1" applyFont="1" applyFill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8"/>
  <sheetViews>
    <sheetView tabSelected="1" workbookViewId="0" topLeftCell="A4">
      <selection activeCell="B2" sqref="B2"/>
    </sheetView>
  </sheetViews>
  <sheetFormatPr defaultColWidth="9.140625" defaultRowHeight="12.75"/>
  <cols>
    <col min="1" max="1" width="1.28515625" style="1" customWidth="1"/>
    <col min="2" max="2" width="25.7109375" style="1" customWidth="1"/>
    <col min="3" max="3" width="12.421875" style="1" customWidth="1"/>
    <col min="4" max="4" width="6.28125" style="1" customWidth="1"/>
    <col min="5" max="5" width="14.7109375" style="1" customWidth="1"/>
    <col min="6" max="6" width="6.140625" style="1" customWidth="1"/>
    <col min="7" max="7" width="14.7109375" style="1" customWidth="1"/>
    <col min="8" max="8" width="6.0039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ht="3.75" customHeight="1" thickBot="1"/>
    <row r="2" spans="1:17" ht="15.75" customHeight="1">
      <c r="A2" s="2"/>
      <c r="B2" s="3"/>
      <c r="C2" s="4"/>
      <c r="D2" s="5" t="s">
        <v>0</v>
      </c>
      <c r="E2" s="6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2" t="s">
        <v>1</v>
      </c>
      <c r="B3" s="10" t="s">
        <v>2</v>
      </c>
      <c r="C3" s="11"/>
      <c r="D3" s="12"/>
      <c r="E3" s="11"/>
      <c r="F3" s="13"/>
      <c r="G3" s="11"/>
      <c r="H3" s="14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2"/>
      <c r="B4" s="15" t="s">
        <v>3</v>
      </c>
      <c r="C4" s="11"/>
      <c r="D4" s="12"/>
      <c r="E4" s="16"/>
      <c r="F4" s="11"/>
      <c r="G4" s="11"/>
      <c r="H4" s="14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 thickBot="1">
      <c r="A5" s="2"/>
      <c r="B5" s="17"/>
      <c r="C5" s="18" t="s">
        <v>4</v>
      </c>
      <c r="D5" s="19"/>
      <c r="E5" s="18" t="s">
        <v>5</v>
      </c>
      <c r="F5" s="20"/>
      <c r="G5" s="21" t="s">
        <v>6</v>
      </c>
      <c r="H5" s="22"/>
      <c r="I5" s="2"/>
      <c r="J5" s="2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3" t="s">
        <v>7</v>
      </c>
      <c r="C6" s="24">
        <v>33474</v>
      </c>
      <c r="D6" s="9" t="s">
        <v>8</v>
      </c>
      <c r="E6" s="25">
        <v>17635</v>
      </c>
      <c r="F6" s="9" t="s">
        <v>8</v>
      </c>
      <c r="G6" s="26">
        <f aca="true" t="shared" si="0" ref="G6:G11">SUM(C6-E6)</f>
        <v>15839</v>
      </c>
      <c r="H6" s="9" t="s">
        <v>8</v>
      </c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7"/>
      <c r="C7" s="28">
        <v>0</v>
      </c>
      <c r="D7" s="29" t="s">
        <v>9</v>
      </c>
      <c r="E7" s="28">
        <v>0</v>
      </c>
      <c r="F7" s="29" t="s">
        <v>9</v>
      </c>
      <c r="G7" s="30">
        <f t="shared" si="0"/>
        <v>0</v>
      </c>
      <c r="H7" s="29" t="s">
        <v>9</v>
      </c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7"/>
      <c r="C8" s="28">
        <v>0</v>
      </c>
      <c r="D8" s="29" t="s">
        <v>10</v>
      </c>
      <c r="E8" s="28">
        <v>0</v>
      </c>
      <c r="F8" s="29" t="s">
        <v>10</v>
      </c>
      <c r="G8" s="30">
        <f t="shared" si="0"/>
        <v>0</v>
      </c>
      <c r="H8" s="29" t="s">
        <v>10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"/>
      <c r="B9" s="27"/>
      <c r="C9" s="28">
        <v>300</v>
      </c>
      <c r="D9" s="29" t="s">
        <v>11</v>
      </c>
      <c r="E9" s="28">
        <v>270</v>
      </c>
      <c r="F9" s="29" t="s">
        <v>11</v>
      </c>
      <c r="G9" s="30">
        <f t="shared" si="0"/>
        <v>30</v>
      </c>
      <c r="H9" s="29" t="s">
        <v>11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"/>
      <c r="B10" s="27"/>
      <c r="C10" s="28">
        <v>625</v>
      </c>
      <c r="D10" s="29" t="s">
        <v>12</v>
      </c>
      <c r="E10" s="28">
        <v>270</v>
      </c>
      <c r="F10" s="29" t="s">
        <v>12</v>
      </c>
      <c r="G10" s="30">
        <f t="shared" si="0"/>
        <v>355</v>
      </c>
      <c r="H10" s="29" t="s">
        <v>12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 thickBot="1">
      <c r="A11" s="2"/>
      <c r="B11" s="31" t="s">
        <v>13</v>
      </c>
      <c r="C11" s="32">
        <v>960</v>
      </c>
      <c r="D11" s="33" t="s">
        <v>14</v>
      </c>
      <c r="E11" s="32">
        <v>910</v>
      </c>
      <c r="F11" s="34" t="s">
        <v>14</v>
      </c>
      <c r="G11" s="35">
        <f t="shared" si="0"/>
        <v>50</v>
      </c>
      <c r="H11" s="34" t="s">
        <v>14</v>
      </c>
      <c r="I11" s="11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2"/>
      <c r="B12" s="23" t="s">
        <v>15</v>
      </c>
      <c r="C12" s="24">
        <f>2157+266+100</f>
        <v>2523</v>
      </c>
      <c r="D12" s="9" t="s">
        <v>8</v>
      </c>
      <c r="E12" s="24">
        <v>4258</v>
      </c>
      <c r="F12" s="8" t="s">
        <v>8</v>
      </c>
      <c r="G12" s="36"/>
      <c r="H12" s="37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2"/>
      <c r="B13" s="27"/>
      <c r="C13" s="28">
        <v>0</v>
      </c>
      <c r="D13" s="29" t="s">
        <v>9</v>
      </c>
      <c r="E13" s="28">
        <v>0</v>
      </c>
      <c r="F13" s="38" t="s">
        <v>9</v>
      </c>
      <c r="G13" s="39"/>
      <c r="H13" s="40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7"/>
      <c r="C14" s="28">
        <v>50</v>
      </c>
      <c r="D14" s="29" t="s">
        <v>10</v>
      </c>
      <c r="E14" s="28">
        <v>0</v>
      </c>
      <c r="F14" s="38" t="s">
        <v>10</v>
      </c>
      <c r="G14" s="39"/>
      <c r="H14" s="40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2"/>
      <c r="B15" s="27"/>
      <c r="C15" s="28">
        <v>0</v>
      </c>
      <c r="D15" s="29" t="s">
        <v>11</v>
      </c>
      <c r="E15" s="28">
        <v>0</v>
      </c>
      <c r="F15" s="38" t="s">
        <v>11</v>
      </c>
      <c r="G15" s="39"/>
      <c r="H15" s="40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2"/>
      <c r="B16" s="27"/>
      <c r="C16" s="28">
        <v>0</v>
      </c>
      <c r="D16" s="29" t="s">
        <v>12</v>
      </c>
      <c r="E16" s="28">
        <v>0</v>
      </c>
      <c r="F16" s="38" t="s">
        <v>12</v>
      </c>
      <c r="G16" s="39"/>
      <c r="H16" s="40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 thickBot="1">
      <c r="A17" s="2"/>
      <c r="B17" s="31"/>
      <c r="C17" s="28">
        <v>0</v>
      </c>
      <c r="D17" s="34" t="s">
        <v>14</v>
      </c>
      <c r="E17" s="28">
        <v>0</v>
      </c>
      <c r="F17" s="13" t="s">
        <v>14</v>
      </c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A18" s="2"/>
      <c r="B18" s="23" t="s">
        <v>16</v>
      </c>
      <c r="C18" s="24">
        <f aca="true" t="shared" si="1" ref="C18:C23">SUM(C6+C12)</f>
        <v>35997</v>
      </c>
      <c r="D18" s="9" t="s">
        <v>8</v>
      </c>
      <c r="E18" s="24">
        <f aca="true" t="shared" si="2" ref="E18:E23">SUM(E6+E12)</f>
        <v>21893</v>
      </c>
      <c r="F18" s="8" t="s">
        <v>8</v>
      </c>
      <c r="G18" s="26">
        <f aca="true" t="shared" si="3" ref="G18:G23">SUM(C18-E18)</f>
        <v>14104</v>
      </c>
      <c r="H18" s="9" t="s">
        <v>8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7"/>
      <c r="C19" s="43">
        <f t="shared" si="1"/>
        <v>0</v>
      </c>
      <c r="D19" s="44" t="s">
        <v>9</v>
      </c>
      <c r="E19" s="43">
        <f t="shared" si="2"/>
        <v>0</v>
      </c>
      <c r="F19" s="45" t="s">
        <v>9</v>
      </c>
      <c r="G19" s="46">
        <f t="shared" si="3"/>
        <v>0</v>
      </c>
      <c r="H19" s="44" t="s">
        <v>9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7"/>
      <c r="C20" s="28">
        <f t="shared" si="1"/>
        <v>50</v>
      </c>
      <c r="D20" s="29" t="s">
        <v>10</v>
      </c>
      <c r="E20" s="28">
        <f t="shared" si="2"/>
        <v>0</v>
      </c>
      <c r="F20" s="38" t="s">
        <v>10</v>
      </c>
      <c r="G20" s="30">
        <f t="shared" si="3"/>
        <v>50</v>
      </c>
      <c r="H20" s="29" t="s">
        <v>10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7"/>
      <c r="C21" s="28">
        <f t="shared" si="1"/>
        <v>300</v>
      </c>
      <c r="D21" s="29" t="s">
        <v>11</v>
      </c>
      <c r="E21" s="28">
        <f t="shared" si="2"/>
        <v>270</v>
      </c>
      <c r="F21" s="38" t="s">
        <v>11</v>
      </c>
      <c r="G21" s="30">
        <f t="shared" si="3"/>
        <v>30</v>
      </c>
      <c r="H21" s="29" t="s">
        <v>11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7"/>
      <c r="C22" s="28">
        <f t="shared" si="1"/>
        <v>625</v>
      </c>
      <c r="D22" s="29" t="s">
        <v>12</v>
      </c>
      <c r="E22" s="28">
        <f t="shared" si="2"/>
        <v>270</v>
      </c>
      <c r="F22" s="38" t="s">
        <v>12</v>
      </c>
      <c r="G22" s="30">
        <f t="shared" si="3"/>
        <v>355</v>
      </c>
      <c r="H22" s="29" t="s">
        <v>12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3.5" thickBot="1">
      <c r="A23" s="2"/>
      <c r="B23" s="31"/>
      <c r="C23" s="47">
        <f t="shared" si="1"/>
        <v>960</v>
      </c>
      <c r="D23" s="34" t="s">
        <v>14</v>
      </c>
      <c r="E23" s="47">
        <f t="shared" si="2"/>
        <v>910</v>
      </c>
      <c r="F23" s="48" t="s">
        <v>14</v>
      </c>
      <c r="G23" s="35">
        <f t="shared" si="3"/>
        <v>50</v>
      </c>
      <c r="H23" s="34" t="s">
        <v>14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3" t="s">
        <v>17</v>
      </c>
      <c r="C24" s="43">
        <v>643</v>
      </c>
      <c r="D24" s="44" t="s">
        <v>8</v>
      </c>
      <c r="E24" s="49"/>
      <c r="F24" s="50"/>
      <c r="G24" s="50"/>
      <c r="H24" s="51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7"/>
      <c r="C25" s="28">
        <v>0</v>
      </c>
      <c r="D25" s="29" t="s">
        <v>9</v>
      </c>
      <c r="E25" s="52"/>
      <c r="F25" s="53"/>
      <c r="G25" s="53"/>
      <c r="H25" s="54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7"/>
      <c r="C26" s="28">
        <v>0</v>
      </c>
      <c r="D26" s="29" t="s">
        <v>10</v>
      </c>
      <c r="E26" s="52"/>
      <c r="F26" s="53"/>
      <c r="G26" s="53"/>
      <c r="H26" s="54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7"/>
      <c r="C27" s="28">
        <v>0</v>
      </c>
      <c r="D27" s="29" t="s">
        <v>11</v>
      </c>
      <c r="E27" s="52"/>
      <c r="F27" s="53"/>
      <c r="G27" s="53"/>
      <c r="H27" s="54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7"/>
      <c r="C28" s="28">
        <v>0</v>
      </c>
      <c r="D28" s="29" t="s">
        <v>12</v>
      </c>
      <c r="E28" s="52"/>
      <c r="F28" s="53"/>
      <c r="G28" s="53"/>
      <c r="H28" s="54"/>
      <c r="I28" s="2"/>
      <c r="J28" s="2"/>
      <c r="K28" s="2"/>
      <c r="L28" s="2"/>
      <c r="M28" s="2"/>
      <c r="N28" s="2"/>
      <c r="O28" s="2"/>
      <c r="P28" s="2"/>
      <c r="Q28" s="2"/>
    </row>
    <row r="29" spans="1:17" ht="13.5" thickBot="1">
      <c r="A29" s="2"/>
      <c r="B29" s="27"/>
      <c r="C29" s="32">
        <v>0</v>
      </c>
      <c r="D29" s="33" t="s">
        <v>14</v>
      </c>
      <c r="E29" s="52"/>
      <c r="F29" s="53"/>
      <c r="G29" s="53"/>
      <c r="H29" s="54"/>
      <c r="I29" s="2"/>
      <c r="J29" s="2"/>
      <c r="K29" s="2"/>
      <c r="L29" s="2"/>
      <c r="M29" s="2"/>
      <c r="N29" s="2"/>
      <c r="O29" s="2"/>
      <c r="P29" s="2"/>
      <c r="Q29" s="2"/>
    </row>
    <row r="30" spans="1:17" ht="15" customHeight="1">
      <c r="A30" s="2"/>
      <c r="B30" s="55" t="s">
        <v>18</v>
      </c>
      <c r="C30" s="24">
        <v>2700</v>
      </c>
      <c r="D30" s="9" t="s">
        <v>8</v>
      </c>
      <c r="E30" s="52"/>
      <c r="F30" s="53"/>
      <c r="G30" s="53"/>
      <c r="H30" s="54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>
      <c r="A31" s="2"/>
      <c r="B31" s="27"/>
      <c r="C31" s="28">
        <v>0</v>
      </c>
      <c r="D31" s="29" t="s">
        <v>9</v>
      </c>
      <c r="E31" s="52"/>
      <c r="F31" s="53"/>
      <c r="G31" s="53"/>
      <c r="H31" s="54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>
      <c r="A32" s="2"/>
      <c r="B32" s="27"/>
      <c r="C32" s="28">
        <v>0</v>
      </c>
      <c r="D32" s="29" t="s">
        <v>10</v>
      </c>
      <c r="E32" s="52"/>
      <c r="F32" s="53"/>
      <c r="G32" s="53"/>
      <c r="H32" s="54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2"/>
      <c r="B33" s="27"/>
      <c r="C33" s="28">
        <v>0</v>
      </c>
      <c r="D33" s="29" t="s">
        <v>11</v>
      </c>
      <c r="E33" s="52"/>
      <c r="F33" s="53"/>
      <c r="G33" s="53"/>
      <c r="H33" s="54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7"/>
      <c r="C34" s="28">
        <v>0</v>
      </c>
      <c r="D34" s="29" t="s">
        <v>12</v>
      </c>
      <c r="E34" s="52"/>
      <c r="F34" s="53"/>
      <c r="G34" s="53"/>
      <c r="H34" s="54"/>
      <c r="I34" s="2"/>
      <c r="J34" s="2"/>
      <c r="K34" s="2"/>
      <c r="L34" s="2"/>
      <c r="M34" s="2"/>
      <c r="N34" s="2"/>
      <c r="O34" s="2"/>
      <c r="P34" s="2"/>
      <c r="Q34" s="2"/>
    </row>
    <row r="35" spans="1:17" ht="13.5" thickBot="1">
      <c r="A35" s="2"/>
      <c r="B35" s="31"/>
      <c r="C35" s="47">
        <v>0</v>
      </c>
      <c r="D35" s="34" t="s">
        <v>14</v>
      </c>
      <c r="E35" s="52"/>
      <c r="F35" s="53"/>
      <c r="G35" s="53"/>
      <c r="H35" s="54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56" t="s">
        <v>19</v>
      </c>
      <c r="C36" s="57">
        <f aca="true" t="shared" si="4" ref="C36:C41">SUM(C24+C30)</f>
        <v>3343</v>
      </c>
      <c r="D36" s="58" t="s">
        <v>8</v>
      </c>
      <c r="E36" s="52"/>
      <c r="F36" s="53"/>
      <c r="G36" s="53"/>
      <c r="H36" s="54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59"/>
      <c r="C37" s="60">
        <f t="shared" si="4"/>
        <v>0</v>
      </c>
      <c r="D37" s="61" t="s">
        <v>9</v>
      </c>
      <c r="E37" s="52"/>
      <c r="F37" s="53"/>
      <c r="G37" s="53"/>
      <c r="H37" s="54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62"/>
      <c r="C38" s="60">
        <f t="shared" si="4"/>
        <v>0</v>
      </c>
      <c r="D38" s="63" t="s">
        <v>10</v>
      </c>
      <c r="E38" s="52"/>
      <c r="F38" s="53"/>
      <c r="G38" s="53"/>
      <c r="H38" s="54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62"/>
      <c r="C39" s="60">
        <f t="shared" si="4"/>
        <v>0</v>
      </c>
      <c r="D39" s="63" t="s">
        <v>11</v>
      </c>
      <c r="E39" s="52"/>
      <c r="F39" s="53"/>
      <c r="G39" s="53"/>
      <c r="H39" s="54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62"/>
      <c r="C40" s="60">
        <f t="shared" si="4"/>
        <v>0</v>
      </c>
      <c r="D40" s="63" t="s">
        <v>12</v>
      </c>
      <c r="E40" s="52"/>
      <c r="F40" s="53"/>
      <c r="G40" s="53"/>
      <c r="H40" s="54"/>
      <c r="I40" s="2"/>
      <c r="J40" s="2"/>
      <c r="K40" s="2"/>
      <c r="L40" s="2"/>
      <c r="M40" s="2"/>
      <c r="N40" s="2"/>
      <c r="O40" s="2"/>
      <c r="P40" s="2"/>
      <c r="Q40" s="2"/>
    </row>
    <row r="41" spans="1:17" ht="13.5" thickBot="1">
      <c r="A41" s="2"/>
      <c r="B41" s="64"/>
      <c r="C41" s="65">
        <f t="shared" si="4"/>
        <v>0</v>
      </c>
      <c r="D41" s="66" t="s">
        <v>14</v>
      </c>
      <c r="E41" s="67"/>
      <c r="F41" s="68"/>
      <c r="G41" s="68"/>
      <c r="H41" s="69"/>
      <c r="I41" s="2"/>
      <c r="J41" s="2"/>
      <c r="K41" s="2"/>
      <c r="L41" s="2"/>
      <c r="M41" s="2"/>
      <c r="N41" s="2"/>
      <c r="O41" s="2"/>
      <c r="P41" s="2"/>
      <c r="Q41" s="2"/>
    </row>
    <row r="42" spans="1:17" ht="18.75" customHeight="1" thickBot="1">
      <c r="A42" s="2"/>
      <c r="B42" s="2"/>
      <c r="C42" s="2"/>
      <c r="D42" s="2"/>
      <c r="E42" s="70" t="s">
        <v>20</v>
      </c>
      <c r="F42" s="71"/>
      <c r="G42" s="72" t="s">
        <v>21</v>
      </c>
      <c r="H42" s="73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56" t="s">
        <v>22</v>
      </c>
      <c r="C43" s="74">
        <v>2700</v>
      </c>
      <c r="D43" s="58" t="s">
        <v>8</v>
      </c>
      <c r="E43" s="26">
        <v>5600</v>
      </c>
      <c r="F43" s="9" t="s">
        <v>8</v>
      </c>
      <c r="G43" s="26">
        <v>24000</v>
      </c>
      <c r="H43" s="9" t="s">
        <v>8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62"/>
      <c r="C44" s="75">
        <v>0</v>
      </c>
      <c r="D44" s="61" t="s">
        <v>9</v>
      </c>
      <c r="E44" s="76">
        <v>0</v>
      </c>
      <c r="F44" s="29" t="s">
        <v>9</v>
      </c>
      <c r="G44" s="30">
        <f>SUM(C19+C37+C44+E44)</f>
        <v>0</v>
      </c>
      <c r="H44" s="29" t="s">
        <v>9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62"/>
      <c r="C45" s="77">
        <v>0</v>
      </c>
      <c r="D45" s="78" t="s">
        <v>10</v>
      </c>
      <c r="E45" s="79">
        <v>0</v>
      </c>
      <c r="F45" s="29" t="s">
        <v>10</v>
      </c>
      <c r="G45" s="30">
        <f>SUM(C20+C38+C45+E45)</f>
        <v>50</v>
      </c>
      <c r="H45" s="29" t="s">
        <v>10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62"/>
      <c r="C46" s="77">
        <v>0</v>
      </c>
      <c r="D46" s="78" t="s">
        <v>11</v>
      </c>
      <c r="E46" s="76">
        <v>0</v>
      </c>
      <c r="F46" s="29" t="s">
        <v>11</v>
      </c>
      <c r="G46" s="30">
        <f>SUM(C21+C39+C46+E46)</f>
        <v>300</v>
      </c>
      <c r="H46" s="29" t="s">
        <v>11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62"/>
      <c r="C47" s="77">
        <v>0</v>
      </c>
      <c r="D47" s="78" t="s">
        <v>12</v>
      </c>
      <c r="E47" s="79">
        <v>0</v>
      </c>
      <c r="F47" s="29" t="s">
        <v>12</v>
      </c>
      <c r="G47" s="30">
        <f>SUM(C22+C40+C47+E47)</f>
        <v>625</v>
      </c>
      <c r="H47" s="29" t="s">
        <v>12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3.5" thickBot="1">
      <c r="A48" s="2"/>
      <c r="B48" s="64"/>
      <c r="C48" s="80">
        <v>0</v>
      </c>
      <c r="D48" s="81" t="s">
        <v>14</v>
      </c>
      <c r="E48" s="82">
        <v>0</v>
      </c>
      <c r="F48" s="34" t="s">
        <v>14</v>
      </c>
      <c r="G48" s="35">
        <f>SUM(C23+C41+C48+E48)</f>
        <v>960</v>
      </c>
      <c r="H48" s="34" t="s">
        <v>14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</sheetData>
  <printOptions/>
  <pageMargins left="1" right="1" top="1" bottom="1" header="0.5" footer="0.5"/>
  <pageSetup fitToHeight="1" fitToWidth="1" horizontalDpi="300" verticalDpi="300" orientation="portrait" scale="96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Gruber</dc:creator>
  <cp:keywords/>
  <dc:description/>
  <cp:lastModifiedBy>Scott Gruber</cp:lastModifiedBy>
  <dcterms:created xsi:type="dcterms:W3CDTF">2000-09-05T19:54:41Z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