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2675"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<sst xmlns="http://schemas.openxmlformats.org/spreadsheetml/2006/main" count="381" uniqueCount="52">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</sst>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2">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20&amp;%2010-day%20Forecasts%20-%2006-21-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s>
    <sheetDataSet>
      <sheetData sheetId="1">
        <row r="72">
          <cell r="L72">
            <v>15894</v>
          </cell>
        </row>
        <row r="106">
          <cell r="L106" t="str">
            <v>None</v>
          </cell>
        </row>
      </sheetData>
      <sheetData sheetId="2">
        <row r="4">
          <cell r="M4">
            <v>39254</v>
          </cell>
        </row>
        <row r="49">
          <cell r="D49">
            <v>195</v>
          </cell>
          <cell r="E49">
            <v>14</v>
          </cell>
          <cell r="F49">
            <v>193</v>
          </cell>
          <cell r="G49">
            <v>0</v>
          </cell>
          <cell r="H49">
            <v>0</v>
          </cell>
          <cell r="I49">
            <v>0</v>
          </cell>
          <cell r="K49">
            <v>0</v>
          </cell>
          <cell r="M49">
            <v>940</v>
          </cell>
          <cell r="O49">
            <v>1342</v>
          </cell>
          <cell r="T49">
            <v>0</v>
          </cell>
          <cell r="U49">
            <v>621</v>
          </cell>
        </row>
        <row r="50">
          <cell r="D50">
            <v>195</v>
          </cell>
          <cell r="E50">
            <v>14</v>
          </cell>
          <cell r="F50">
            <v>193</v>
          </cell>
          <cell r="G50">
            <v>0</v>
          </cell>
          <cell r="H50">
            <v>0</v>
          </cell>
          <cell r="I50">
            <v>0</v>
          </cell>
          <cell r="K50">
            <v>0</v>
          </cell>
          <cell r="M50">
            <v>940</v>
          </cell>
          <cell r="O50">
            <v>1342</v>
          </cell>
          <cell r="T50">
            <v>0</v>
          </cell>
          <cell r="U50">
            <v>216</v>
          </cell>
        </row>
        <row r="51">
          <cell r="D51">
            <v>195</v>
          </cell>
          <cell r="E51">
            <v>13</v>
          </cell>
          <cell r="F51">
            <v>193</v>
          </cell>
          <cell r="G51">
            <v>0</v>
          </cell>
          <cell r="H51">
            <v>0</v>
          </cell>
          <cell r="I51">
            <v>0</v>
          </cell>
          <cell r="K51">
            <v>0</v>
          </cell>
          <cell r="M51">
            <v>940</v>
          </cell>
          <cell r="O51">
            <v>1341</v>
          </cell>
          <cell r="T51">
            <v>0</v>
          </cell>
          <cell r="U51">
            <v>215</v>
          </cell>
        </row>
        <row r="52">
          <cell r="D52">
            <v>195</v>
          </cell>
          <cell r="E52">
            <v>13</v>
          </cell>
          <cell r="F52">
            <v>193</v>
          </cell>
          <cell r="G52">
            <v>0</v>
          </cell>
          <cell r="H52">
            <v>0</v>
          </cell>
          <cell r="I52">
            <v>0</v>
          </cell>
          <cell r="K52">
            <v>0</v>
          </cell>
          <cell r="M52">
            <v>940</v>
          </cell>
          <cell r="O52">
            <v>1341</v>
          </cell>
          <cell r="T52">
            <v>0</v>
          </cell>
          <cell r="U52">
            <v>213</v>
          </cell>
        </row>
        <row r="53">
          <cell r="D53">
            <v>195</v>
          </cell>
          <cell r="E53">
            <v>13</v>
          </cell>
          <cell r="F53">
            <v>193</v>
          </cell>
          <cell r="G53">
            <v>0</v>
          </cell>
          <cell r="H53">
            <v>0</v>
          </cell>
          <cell r="I53">
            <v>0</v>
          </cell>
          <cell r="K53">
            <v>0</v>
          </cell>
          <cell r="M53">
            <v>940</v>
          </cell>
          <cell r="O53">
            <v>1341</v>
          </cell>
          <cell r="T53">
            <v>0</v>
          </cell>
          <cell r="U53">
            <v>490</v>
          </cell>
        </row>
        <row r="54">
          <cell r="D54">
            <v>195</v>
          </cell>
          <cell r="E54">
            <v>14</v>
          </cell>
          <cell r="F54">
            <v>193</v>
          </cell>
          <cell r="G54">
            <v>0</v>
          </cell>
          <cell r="H54">
            <v>0</v>
          </cell>
          <cell r="I54">
            <v>0</v>
          </cell>
          <cell r="K54">
            <v>0</v>
          </cell>
          <cell r="M54">
            <v>940</v>
          </cell>
          <cell r="O54">
            <v>1342</v>
          </cell>
          <cell r="T54">
            <v>0</v>
          </cell>
          <cell r="U54">
            <v>694</v>
          </cell>
        </row>
        <row r="55">
          <cell r="D55">
            <v>175</v>
          </cell>
          <cell r="E55">
            <v>15</v>
          </cell>
          <cell r="F55">
            <v>193</v>
          </cell>
          <cell r="G55">
            <v>0</v>
          </cell>
          <cell r="H55">
            <v>0</v>
          </cell>
          <cell r="I55">
            <v>0</v>
          </cell>
          <cell r="K55">
            <v>0</v>
          </cell>
          <cell r="M55">
            <v>940</v>
          </cell>
          <cell r="O55">
            <v>1323</v>
          </cell>
          <cell r="T55">
            <v>0</v>
          </cell>
          <cell r="U55">
            <v>772</v>
          </cell>
        </row>
        <row r="56">
          <cell r="D56">
            <v>175</v>
          </cell>
          <cell r="E56">
            <v>17</v>
          </cell>
          <cell r="F56">
            <v>193</v>
          </cell>
          <cell r="G56">
            <v>0</v>
          </cell>
          <cell r="H56">
            <v>0</v>
          </cell>
          <cell r="I56">
            <v>0</v>
          </cell>
          <cell r="K56">
            <v>0</v>
          </cell>
          <cell r="M56">
            <v>940</v>
          </cell>
          <cell r="O56">
            <v>1325</v>
          </cell>
          <cell r="T56">
            <v>0</v>
          </cell>
          <cell r="U56">
            <v>772</v>
          </cell>
        </row>
        <row r="57">
          <cell r="D57">
            <v>175</v>
          </cell>
          <cell r="E57">
            <v>18</v>
          </cell>
          <cell r="F57">
            <v>193</v>
          </cell>
          <cell r="G57">
            <v>0</v>
          </cell>
          <cell r="H57">
            <v>0</v>
          </cell>
          <cell r="I57">
            <v>0</v>
          </cell>
          <cell r="K57">
            <v>0</v>
          </cell>
          <cell r="M57">
            <v>940</v>
          </cell>
          <cell r="O57">
            <v>1326</v>
          </cell>
          <cell r="T57">
            <v>0</v>
          </cell>
          <cell r="U57">
            <v>962</v>
          </cell>
        </row>
        <row r="58">
          <cell r="D58">
            <v>175</v>
          </cell>
          <cell r="E58">
            <v>18</v>
          </cell>
          <cell r="F58">
            <v>193</v>
          </cell>
          <cell r="G58">
            <v>0</v>
          </cell>
          <cell r="H58">
            <v>0</v>
          </cell>
          <cell r="I58">
            <v>0</v>
          </cell>
          <cell r="K58">
            <v>0</v>
          </cell>
          <cell r="M58">
            <v>940</v>
          </cell>
          <cell r="O58">
            <v>1326</v>
          </cell>
          <cell r="T58">
            <v>0</v>
          </cell>
          <cell r="U58">
            <v>965</v>
          </cell>
        </row>
        <row r="59">
          <cell r="D59">
            <v>175</v>
          </cell>
          <cell r="E59">
            <v>18</v>
          </cell>
          <cell r="F59">
            <v>193</v>
          </cell>
          <cell r="G59">
            <v>0</v>
          </cell>
          <cell r="H59">
            <v>0</v>
          </cell>
          <cell r="I59">
            <v>0</v>
          </cell>
          <cell r="K59">
            <v>0</v>
          </cell>
          <cell r="M59">
            <v>940</v>
          </cell>
          <cell r="O59">
            <v>1326</v>
          </cell>
          <cell r="T59">
            <v>0</v>
          </cell>
          <cell r="U59">
            <v>1129</v>
          </cell>
        </row>
        <row r="60">
          <cell r="D60">
            <v>175</v>
          </cell>
          <cell r="E60">
            <v>19</v>
          </cell>
          <cell r="F60">
            <v>193</v>
          </cell>
          <cell r="G60">
            <v>0</v>
          </cell>
          <cell r="H60">
            <v>0</v>
          </cell>
          <cell r="I60">
            <v>0</v>
          </cell>
          <cell r="K60">
            <v>0</v>
          </cell>
          <cell r="M60">
            <v>940</v>
          </cell>
          <cell r="O60">
            <v>1327</v>
          </cell>
          <cell r="T60">
            <v>0</v>
          </cell>
          <cell r="U60">
            <v>1194</v>
          </cell>
        </row>
        <row r="61">
          <cell r="D61">
            <v>175</v>
          </cell>
          <cell r="E61">
            <v>20</v>
          </cell>
          <cell r="F61">
            <v>193</v>
          </cell>
          <cell r="G61">
            <v>0</v>
          </cell>
          <cell r="H61">
            <v>0</v>
          </cell>
          <cell r="I61">
            <v>0</v>
          </cell>
          <cell r="K61">
            <v>0</v>
          </cell>
          <cell r="M61">
            <v>940</v>
          </cell>
          <cell r="O61">
            <v>1328</v>
          </cell>
          <cell r="T61">
            <v>0</v>
          </cell>
          <cell r="U61">
            <v>1201</v>
          </cell>
        </row>
        <row r="62">
          <cell r="D62">
            <v>175</v>
          </cell>
          <cell r="E62">
            <v>20</v>
          </cell>
          <cell r="F62">
            <v>193</v>
          </cell>
          <cell r="G62">
            <v>0</v>
          </cell>
          <cell r="H62">
            <v>0</v>
          </cell>
          <cell r="I62">
            <v>0</v>
          </cell>
          <cell r="K62">
            <v>0</v>
          </cell>
          <cell r="M62">
            <v>940</v>
          </cell>
          <cell r="O62">
            <v>1328</v>
          </cell>
          <cell r="T62">
            <v>0</v>
          </cell>
          <cell r="U62">
            <v>1202</v>
          </cell>
        </row>
        <row r="63">
          <cell r="D63">
            <v>175</v>
          </cell>
          <cell r="E63">
            <v>20</v>
          </cell>
          <cell r="F63">
            <v>193</v>
          </cell>
          <cell r="G63">
            <v>0</v>
          </cell>
          <cell r="H63">
            <v>0</v>
          </cell>
          <cell r="I63">
            <v>0</v>
          </cell>
          <cell r="K63">
            <v>0</v>
          </cell>
          <cell r="M63">
            <v>940</v>
          </cell>
          <cell r="O63">
            <v>1328</v>
          </cell>
          <cell r="T63">
            <v>0</v>
          </cell>
          <cell r="U63">
            <v>1202</v>
          </cell>
        </row>
        <row r="64">
          <cell r="D64">
            <v>175</v>
          </cell>
          <cell r="E64">
            <v>21</v>
          </cell>
          <cell r="F64">
            <v>193</v>
          </cell>
          <cell r="G64">
            <v>0</v>
          </cell>
          <cell r="H64">
            <v>0</v>
          </cell>
          <cell r="I64">
            <v>0</v>
          </cell>
          <cell r="K64">
            <v>0</v>
          </cell>
          <cell r="M64">
            <v>940</v>
          </cell>
          <cell r="O64">
            <v>1329</v>
          </cell>
          <cell r="T64">
            <v>0</v>
          </cell>
          <cell r="U64">
            <v>1202</v>
          </cell>
        </row>
        <row r="65">
          <cell r="D65">
            <v>175</v>
          </cell>
          <cell r="E65">
            <v>21</v>
          </cell>
          <cell r="F65">
            <v>193</v>
          </cell>
          <cell r="G65">
            <v>0</v>
          </cell>
          <cell r="H65">
            <v>0</v>
          </cell>
          <cell r="I65">
            <v>0</v>
          </cell>
          <cell r="K65">
            <v>0</v>
          </cell>
          <cell r="M65">
            <v>940</v>
          </cell>
          <cell r="O65">
            <v>1329</v>
          </cell>
          <cell r="T65">
            <v>0</v>
          </cell>
          <cell r="U65">
            <v>1202</v>
          </cell>
        </row>
        <row r="66">
          <cell r="D66">
            <v>175</v>
          </cell>
          <cell r="E66">
            <v>21</v>
          </cell>
          <cell r="F66">
            <v>193</v>
          </cell>
          <cell r="G66">
            <v>0</v>
          </cell>
          <cell r="H66">
            <v>0</v>
          </cell>
          <cell r="I66">
            <v>0</v>
          </cell>
          <cell r="K66">
            <v>0</v>
          </cell>
          <cell r="M66">
            <v>940</v>
          </cell>
          <cell r="O66">
            <v>1329</v>
          </cell>
          <cell r="T66">
            <v>0</v>
          </cell>
          <cell r="U66">
            <v>1206</v>
          </cell>
        </row>
        <row r="67">
          <cell r="D67">
            <v>175</v>
          </cell>
          <cell r="E67">
            <v>21</v>
          </cell>
          <cell r="F67">
            <v>193</v>
          </cell>
          <cell r="G67">
            <v>0</v>
          </cell>
          <cell r="H67">
            <v>0</v>
          </cell>
          <cell r="I67">
            <v>0</v>
          </cell>
          <cell r="K67">
            <v>0</v>
          </cell>
          <cell r="M67">
            <v>940</v>
          </cell>
          <cell r="O67">
            <v>1329</v>
          </cell>
          <cell r="T67">
            <v>0</v>
          </cell>
          <cell r="U67">
            <v>1196</v>
          </cell>
        </row>
        <row r="68">
          <cell r="D68">
            <v>175</v>
          </cell>
          <cell r="E68">
            <v>20</v>
          </cell>
          <cell r="F68">
            <v>193</v>
          </cell>
          <cell r="G68">
            <v>0</v>
          </cell>
          <cell r="H68">
            <v>0</v>
          </cell>
          <cell r="I68">
            <v>0</v>
          </cell>
          <cell r="K68">
            <v>0</v>
          </cell>
          <cell r="M68">
            <v>940</v>
          </cell>
          <cell r="O68">
            <v>1328</v>
          </cell>
          <cell r="T68">
            <v>0</v>
          </cell>
          <cell r="U68">
            <v>1194</v>
          </cell>
        </row>
        <row r="69">
          <cell r="D69">
            <v>175</v>
          </cell>
          <cell r="E69">
            <v>20</v>
          </cell>
          <cell r="F69">
            <v>193</v>
          </cell>
          <cell r="G69">
            <v>0</v>
          </cell>
          <cell r="H69">
            <v>0</v>
          </cell>
          <cell r="I69">
            <v>0</v>
          </cell>
          <cell r="K69">
            <v>0</v>
          </cell>
          <cell r="M69">
            <v>940</v>
          </cell>
          <cell r="O69">
            <v>1328</v>
          </cell>
          <cell r="T69">
            <v>0</v>
          </cell>
          <cell r="U69">
            <v>1032</v>
          </cell>
        </row>
        <row r="70">
          <cell r="D70">
            <v>175</v>
          </cell>
          <cell r="E70">
            <v>18</v>
          </cell>
          <cell r="F70">
            <v>193</v>
          </cell>
          <cell r="G70">
            <v>0</v>
          </cell>
          <cell r="H70">
            <v>0</v>
          </cell>
          <cell r="I70">
            <v>0</v>
          </cell>
          <cell r="K70">
            <v>0</v>
          </cell>
          <cell r="M70">
            <v>940</v>
          </cell>
          <cell r="O70">
            <v>1326</v>
          </cell>
          <cell r="T70">
            <v>0</v>
          </cell>
          <cell r="U70">
            <v>1017</v>
          </cell>
        </row>
        <row r="71">
          <cell r="D71">
            <v>195</v>
          </cell>
          <cell r="E71">
            <v>17</v>
          </cell>
          <cell r="F71">
            <v>193</v>
          </cell>
          <cell r="G71">
            <v>0</v>
          </cell>
          <cell r="H71">
            <v>0</v>
          </cell>
          <cell r="I71">
            <v>0</v>
          </cell>
          <cell r="K71">
            <v>0</v>
          </cell>
          <cell r="M71">
            <v>940</v>
          </cell>
          <cell r="O71">
            <v>1345</v>
          </cell>
          <cell r="T71">
            <v>0</v>
          </cell>
          <cell r="U71">
            <v>609</v>
          </cell>
        </row>
        <row r="72">
          <cell r="D72">
            <v>195</v>
          </cell>
          <cell r="E72">
            <v>16</v>
          </cell>
          <cell r="F72">
            <v>193</v>
          </cell>
          <cell r="G72">
            <v>0</v>
          </cell>
          <cell r="H72">
            <v>0</v>
          </cell>
          <cell r="I72">
            <v>0</v>
          </cell>
          <cell r="K72">
            <v>0</v>
          </cell>
          <cell r="M72">
            <v>940</v>
          </cell>
          <cell r="O72">
            <v>1344</v>
          </cell>
          <cell r="T72">
            <v>0</v>
          </cell>
          <cell r="U72">
            <v>620</v>
          </cell>
        </row>
        <row r="84">
          <cell r="F84">
            <v>193</v>
          </cell>
          <cell r="K84">
            <v>0</v>
          </cell>
          <cell r="M84">
            <v>990</v>
          </cell>
          <cell r="O84">
            <v>1393</v>
          </cell>
          <cell r="T84">
            <v>0</v>
          </cell>
          <cell r="U84">
            <v>509</v>
          </cell>
        </row>
        <row r="85">
          <cell r="F85">
            <v>193</v>
          </cell>
          <cell r="K85">
            <v>0</v>
          </cell>
          <cell r="M85">
            <v>990</v>
          </cell>
          <cell r="O85">
            <v>1392</v>
          </cell>
          <cell r="T85">
            <v>0</v>
          </cell>
          <cell r="U85">
            <v>346</v>
          </cell>
        </row>
        <row r="86">
          <cell r="F86">
            <v>193</v>
          </cell>
          <cell r="K86">
            <v>0</v>
          </cell>
          <cell r="M86">
            <v>990</v>
          </cell>
          <cell r="O86">
            <v>1391</v>
          </cell>
          <cell r="T86">
            <v>0</v>
          </cell>
          <cell r="U86">
            <v>236</v>
          </cell>
        </row>
        <row r="87">
          <cell r="F87">
            <v>193</v>
          </cell>
          <cell r="K87">
            <v>0</v>
          </cell>
          <cell r="M87">
            <v>990</v>
          </cell>
          <cell r="O87">
            <v>1391</v>
          </cell>
          <cell r="T87">
            <v>0</v>
          </cell>
          <cell r="U87">
            <v>201</v>
          </cell>
        </row>
        <row r="88">
          <cell r="F88">
            <v>193</v>
          </cell>
          <cell r="K88">
            <v>0</v>
          </cell>
          <cell r="M88">
            <v>990</v>
          </cell>
          <cell r="O88">
            <v>1391</v>
          </cell>
          <cell r="T88">
            <v>0</v>
          </cell>
          <cell r="U88">
            <v>309</v>
          </cell>
        </row>
        <row r="89">
          <cell r="F89">
            <v>193</v>
          </cell>
          <cell r="K89">
            <v>0</v>
          </cell>
          <cell r="M89">
            <v>990</v>
          </cell>
          <cell r="O89">
            <v>1392</v>
          </cell>
          <cell r="T89">
            <v>0</v>
          </cell>
          <cell r="U89">
            <v>602</v>
          </cell>
        </row>
        <row r="90">
          <cell r="F90">
            <v>193</v>
          </cell>
          <cell r="K90">
            <v>0</v>
          </cell>
          <cell r="M90">
            <v>990</v>
          </cell>
          <cell r="O90">
            <v>1373</v>
          </cell>
          <cell r="T90">
            <v>0</v>
          </cell>
          <cell r="U90">
            <v>765</v>
          </cell>
        </row>
        <row r="91">
          <cell r="F91">
            <v>193</v>
          </cell>
          <cell r="K91">
            <v>0</v>
          </cell>
          <cell r="M91">
            <v>990</v>
          </cell>
          <cell r="O91">
            <v>1375</v>
          </cell>
          <cell r="T91">
            <v>0</v>
          </cell>
          <cell r="U91">
            <v>769</v>
          </cell>
        </row>
        <row r="92">
          <cell r="F92">
            <v>193</v>
          </cell>
          <cell r="K92">
            <v>0</v>
          </cell>
          <cell r="M92">
            <v>990</v>
          </cell>
          <cell r="O92">
            <v>1376</v>
          </cell>
          <cell r="T92">
            <v>0</v>
          </cell>
          <cell r="U92">
            <v>957</v>
          </cell>
        </row>
        <row r="93">
          <cell r="F93">
            <v>193</v>
          </cell>
          <cell r="K93">
            <v>0</v>
          </cell>
          <cell r="M93">
            <v>990</v>
          </cell>
          <cell r="O93">
            <v>1376</v>
          </cell>
          <cell r="T93">
            <v>0</v>
          </cell>
          <cell r="U93">
            <v>1181</v>
          </cell>
        </row>
        <row r="94">
          <cell r="F94">
            <v>193</v>
          </cell>
          <cell r="K94">
            <v>0</v>
          </cell>
          <cell r="M94">
            <v>990</v>
          </cell>
          <cell r="O94">
            <v>1377</v>
          </cell>
          <cell r="T94">
            <v>0</v>
          </cell>
          <cell r="U94">
            <v>1127</v>
          </cell>
        </row>
        <row r="95">
          <cell r="F95">
            <v>193</v>
          </cell>
          <cell r="K95">
            <v>0</v>
          </cell>
          <cell r="M95">
            <v>990</v>
          </cell>
          <cell r="O95">
            <v>1378</v>
          </cell>
          <cell r="T95">
            <v>0</v>
          </cell>
          <cell r="U95">
            <v>1201</v>
          </cell>
        </row>
        <row r="96">
          <cell r="F96">
            <v>193</v>
          </cell>
          <cell r="K96">
            <v>0</v>
          </cell>
          <cell r="M96">
            <v>990</v>
          </cell>
          <cell r="O96">
            <v>1378</v>
          </cell>
          <cell r="T96">
            <v>0</v>
          </cell>
          <cell r="U96">
            <v>1205</v>
          </cell>
        </row>
        <row r="97">
          <cell r="F97">
            <v>193</v>
          </cell>
          <cell r="K97">
            <v>0</v>
          </cell>
          <cell r="M97">
            <v>990</v>
          </cell>
          <cell r="O97">
            <v>1378</v>
          </cell>
          <cell r="T97">
            <v>0</v>
          </cell>
          <cell r="U97">
            <v>1205</v>
          </cell>
        </row>
        <row r="98">
          <cell r="F98">
            <v>193</v>
          </cell>
          <cell r="K98">
            <v>0</v>
          </cell>
          <cell r="M98">
            <v>990</v>
          </cell>
          <cell r="O98">
            <v>1378</v>
          </cell>
          <cell r="T98">
            <v>0</v>
          </cell>
          <cell r="U98">
            <v>1204</v>
          </cell>
        </row>
        <row r="99">
          <cell r="F99">
            <v>193</v>
          </cell>
          <cell r="K99">
            <v>0</v>
          </cell>
          <cell r="M99">
            <v>990</v>
          </cell>
          <cell r="O99">
            <v>1378</v>
          </cell>
          <cell r="T99">
            <v>0</v>
          </cell>
          <cell r="U99">
            <v>1204</v>
          </cell>
        </row>
        <row r="100">
          <cell r="F100">
            <v>193</v>
          </cell>
          <cell r="K100">
            <v>0</v>
          </cell>
          <cell r="M100">
            <v>990</v>
          </cell>
          <cell r="O100">
            <v>1378</v>
          </cell>
          <cell r="T100">
            <v>0</v>
          </cell>
          <cell r="U100">
            <v>1205</v>
          </cell>
        </row>
        <row r="101">
          <cell r="F101">
            <v>193</v>
          </cell>
          <cell r="K101">
            <v>0</v>
          </cell>
          <cell r="M101">
            <v>990</v>
          </cell>
          <cell r="O101">
            <v>1379</v>
          </cell>
          <cell r="T101">
            <v>0</v>
          </cell>
          <cell r="U101">
            <v>1198</v>
          </cell>
        </row>
        <row r="102">
          <cell r="F102">
            <v>193</v>
          </cell>
          <cell r="K102">
            <v>0</v>
          </cell>
          <cell r="M102">
            <v>990</v>
          </cell>
          <cell r="O102">
            <v>1378</v>
          </cell>
          <cell r="T102">
            <v>0</v>
          </cell>
          <cell r="U102">
            <v>1185</v>
          </cell>
        </row>
        <row r="103">
          <cell r="F103">
            <v>193</v>
          </cell>
          <cell r="K103">
            <v>0</v>
          </cell>
          <cell r="M103">
            <v>990</v>
          </cell>
          <cell r="O103">
            <v>1377</v>
          </cell>
          <cell r="T103">
            <v>0</v>
          </cell>
          <cell r="U103">
            <v>1135</v>
          </cell>
        </row>
        <row r="104">
          <cell r="F104">
            <v>193</v>
          </cell>
          <cell r="K104">
            <v>0</v>
          </cell>
          <cell r="M104">
            <v>990</v>
          </cell>
          <cell r="O104">
            <v>1377</v>
          </cell>
          <cell r="T104">
            <v>0</v>
          </cell>
          <cell r="U104">
            <v>1124</v>
          </cell>
        </row>
        <row r="105">
          <cell r="F105">
            <v>193</v>
          </cell>
          <cell r="K105">
            <v>0</v>
          </cell>
          <cell r="M105">
            <v>990</v>
          </cell>
          <cell r="O105">
            <v>1376</v>
          </cell>
          <cell r="T105">
            <v>0</v>
          </cell>
          <cell r="U105">
            <v>1176</v>
          </cell>
        </row>
        <row r="106">
          <cell r="F106">
            <v>193</v>
          </cell>
          <cell r="K106">
            <v>0</v>
          </cell>
          <cell r="M106">
            <v>990</v>
          </cell>
          <cell r="O106">
            <v>1395</v>
          </cell>
          <cell r="T106">
            <v>0</v>
          </cell>
          <cell r="U106">
            <v>619</v>
          </cell>
        </row>
        <row r="107">
          <cell r="F107">
            <v>193</v>
          </cell>
          <cell r="K107">
            <v>0</v>
          </cell>
          <cell r="M107">
            <v>990</v>
          </cell>
          <cell r="O107">
            <v>1394</v>
          </cell>
          <cell r="T107">
            <v>0</v>
          </cell>
          <cell r="U107">
            <v>603</v>
          </cell>
        </row>
        <row r="118">
          <cell r="F118">
            <v>193</v>
          </cell>
          <cell r="K118">
            <v>0</v>
          </cell>
          <cell r="M118">
            <v>1030</v>
          </cell>
          <cell r="O118">
            <v>1432</v>
          </cell>
          <cell r="T118">
            <v>0</v>
          </cell>
          <cell r="U118">
            <v>510</v>
          </cell>
        </row>
        <row r="119">
          <cell r="F119">
            <v>193</v>
          </cell>
          <cell r="K119">
            <v>0</v>
          </cell>
          <cell r="M119">
            <v>1030</v>
          </cell>
          <cell r="O119">
            <v>1432</v>
          </cell>
          <cell r="T119">
            <v>0</v>
          </cell>
          <cell r="U119">
            <v>262</v>
          </cell>
        </row>
        <row r="120">
          <cell r="F120">
            <v>193</v>
          </cell>
          <cell r="K120">
            <v>0</v>
          </cell>
          <cell r="M120">
            <v>1030</v>
          </cell>
          <cell r="O120">
            <v>1431</v>
          </cell>
          <cell r="T120">
            <v>0</v>
          </cell>
          <cell r="U120">
            <v>260</v>
          </cell>
        </row>
        <row r="121">
          <cell r="F121">
            <v>193</v>
          </cell>
          <cell r="K121">
            <v>0</v>
          </cell>
          <cell r="M121">
            <v>1030</v>
          </cell>
          <cell r="O121">
            <v>1430</v>
          </cell>
          <cell r="T121">
            <v>0</v>
          </cell>
          <cell r="U121">
            <v>261</v>
          </cell>
        </row>
        <row r="122">
          <cell r="F122">
            <v>193</v>
          </cell>
          <cell r="K122">
            <v>0</v>
          </cell>
          <cell r="M122">
            <v>1030</v>
          </cell>
          <cell r="O122">
            <v>1430</v>
          </cell>
          <cell r="T122">
            <v>0</v>
          </cell>
          <cell r="U122">
            <v>408</v>
          </cell>
        </row>
        <row r="123">
          <cell r="F123">
            <v>193</v>
          </cell>
          <cell r="K123">
            <v>0</v>
          </cell>
          <cell r="M123">
            <v>1030</v>
          </cell>
          <cell r="O123">
            <v>1431</v>
          </cell>
          <cell r="T123">
            <v>0</v>
          </cell>
          <cell r="U123">
            <v>606</v>
          </cell>
        </row>
        <row r="124">
          <cell r="F124">
            <v>193</v>
          </cell>
          <cell r="K124">
            <v>0</v>
          </cell>
          <cell r="M124">
            <v>1030</v>
          </cell>
          <cell r="O124">
            <v>1411</v>
          </cell>
          <cell r="T124">
            <v>0</v>
          </cell>
          <cell r="U124">
            <v>765</v>
          </cell>
        </row>
        <row r="125">
          <cell r="F125">
            <v>193</v>
          </cell>
          <cell r="K125">
            <v>0</v>
          </cell>
          <cell r="M125">
            <v>1030</v>
          </cell>
          <cell r="O125">
            <v>1412</v>
          </cell>
          <cell r="T125">
            <v>0</v>
          </cell>
          <cell r="U125">
            <v>895</v>
          </cell>
        </row>
        <row r="126">
          <cell r="F126">
            <v>193</v>
          </cell>
          <cell r="K126">
            <v>0</v>
          </cell>
          <cell r="M126">
            <v>1030</v>
          </cell>
          <cell r="O126">
            <v>1413</v>
          </cell>
          <cell r="T126">
            <v>0</v>
          </cell>
          <cell r="U126">
            <v>949</v>
          </cell>
        </row>
        <row r="127">
          <cell r="F127">
            <v>193</v>
          </cell>
          <cell r="K127">
            <v>0</v>
          </cell>
          <cell r="M127">
            <v>1030</v>
          </cell>
          <cell r="O127">
            <v>1414</v>
          </cell>
          <cell r="T127">
            <v>0</v>
          </cell>
          <cell r="U127">
            <v>960</v>
          </cell>
        </row>
        <row r="128">
          <cell r="F128">
            <v>193</v>
          </cell>
          <cell r="K128">
            <v>0</v>
          </cell>
          <cell r="M128">
            <v>1030</v>
          </cell>
          <cell r="O128">
            <v>1414</v>
          </cell>
          <cell r="T128">
            <v>0</v>
          </cell>
          <cell r="U128">
            <v>1170</v>
          </cell>
        </row>
        <row r="129">
          <cell r="F129">
            <v>193</v>
          </cell>
          <cell r="K129">
            <v>0</v>
          </cell>
          <cell r="M129">
            <v>1030</v>
          </cell>
          <cell r="O129">
            <v>1414</v>
          </cell>
          <cell r="T129">
            <v>0</v>
          </cell>
          <cell r="U129">
            <v>1178</v>
          </cell>
        </row>
        <row r="130">
          <cell r="F130">
            <v>193</v>
          </cell>
          <cell r="K130">
            <v>0</v>
          </cell>
          <cell r="M130">
            <v>1030</v>
          </cell>
          <cell r="O130">
            <v>1415</v>
          </cell>
          <cell r="T130">
            <v>0</v>
          </cell>
          <cell r="U130">
            <v>1130</v>
          </cell>
        </row>
        <row r="131">
          <cell r="F131">
            <v>193</v>
          </cell>
          <cell r="K131">
            <v>0</v>
          </cell>
          <cell r="M131">
            <v>1030</v>
          </cell>
          <cell r="O131">
            <v>1415</v>
          </cell>
          <cell r="T131">
            <v>0</v>
          </cell>
          <cell r="U131">
            <v>1183</v>
          </cell>
        </row>
        <row r="132">
          <cell r="F132">
            <v>193</v>
          </cell>
          <cell r="K132">
            <v>0</v>
          </cell>
          <cell r="M132">
            <v>1030</v>
          </cell>
          <cell r="O132">
            <v>1415</v>
          </cell>
          <cell r="T132">
            <v>0</v>
          </cell>
          <cell r="U132">
            <v>1194</v>
          </cell>
        </row>
        <row r="133">
          <cell r="F133">
            <v>193</v>
          </cell>
          <cell r="K133">
            <v>0</v>
          </cell>
          <cell r="M133">
            <v>1030</v>
          </cell>
          <cell r="O133">
            <v>1416</v>
          </cell>
          <cell r="T133">
            <v>0</v>
          </cell>
          <cell r="U133">
            <v>1183</v>
          </cell>
        </row>
        <row r="134">
          <cell r="F134">
            <v>193</v>
          </cell>
          <cell r="K134">
            <v>0</v>
          </cell>
          <cell r="M134">
            <v>1030</v>
          </cell>
          <cell r="O134">
            <v>1416</v>
          </cell>
          <cell r="T134">
            <v>0</v>
          </cell>
          <cell r="U134">
            <v>1186</v>
          </cell>
        </row>
        <row r="135">
          <cell r="F135">
            <v>193</v>
          </cell>
          <cell r="K135">
            <v>0</v>
          </cell>
          <cell r="M135">
            <v>1030</v>
          </cell>
          <cell r="O135">
            <v>1417</v>
          </cell>
          <cell r="T135">
            <v>0</v>
          </cell>
          <cell r="U135">
            <v>1256</v>
          </cell>
        </row>
        <row r="136">
          <cell r="F136">
            <v>193</v>
          </cell>
          <cell r="K136">
            <v>0</v>
          </cell>
          <cell r="M136">
            <v>1030</v>
          </cell>
          <cell r="O136">
            <v>1417</v>
          </cell>
          <cell r="T136">
            <v>0</v>
          </cell>
          <cell r="U136">
            <v>1256</v>
          </cell>
        </row>
        <row r="137">
          <cell r="F137">
            <v>193</v>
          </cell>
          <cell r="K137">
            <v>0</v>
          </cell>
          <cell r="M137">
            <v>1030</v>
          </cell>
          <cell r="O137">
            <v>1417</v>
          </cell>
          <cell r="T137">
            <v>0</v>
          </cell>
          <cell r="U137">
            <v>1225</v>
          </cell>
        </row>
        <row r="138">
          <cell r="F138">
            <v>193</v>
          </cell>
          <cell r="K138">
            <v>0</v>
          </cell>
          <cell r="M138">
            <v>1030</v>
          </cell>
          <cell r="O138">
            <v>1416</v>
          </cell>
          <cell r="T138">
            <v>0</v>
          </cell>
          <cell r="U138">
            <v>1174</v>
          </cell>
        </row>
        <row r="139">
          <cell r="F139">
            <v>193</v>
          </cell>
          <cell r="K139">
            <v>0</v>
          </cell>
          <cell r="M139">
            <v>1030</v>
          </cell>
          <cell r="O139">
            <v>1416</v>
          </cell>
          <cell r="T139">
            <v>0</v>
          </cell>
          <cell r="U139">
            <v>983</v>
          </cell>
        </row>
        <row r="140">
          <cell r="F140">
            <v>193</v>
          </cell>
          <cell r="K140">
            <v>0</v>
          </cell>
          <cell r="M140">
            <v>1030</v>
          </cell>
          <cell r="O140">
            <v>1434</v>
          </cell>
          <cell r="T140">
            <v>0</v>
          </cell>
          <cell r="U140">
            <v>585</v>
          </cell>
        </row>
        <row r="141">
          <cell r="F141">
            <v>193</v>
          </cell>
          <cell r="K141">
            <v>0</v>
          </cell>
          <cell r="M141">
            <v>1030</v>
          </cell>
          <cell r="O141">
            <v>1433</v>
          </cell>
          <cell r="T141">
            <v>0</v>
          </cell>
          <cell r="U141">
            <v>616</v>
          </cell>
        </row>
        <row r="152">
          <cell r="F152">
            <v>193</v>
          </cell>
          <cell r="K152">
            <v>0</v>
          </cell>
          <cell r="M152">
            <v>1020</v>
          </cell>
          <cell r="O152">
            <v>1409</v>
          </cell>
          <cell r="T152">
            <v>0</v>
          </cell>
          <cell r="U152">
            <v>566</v>
          </cell>
        </row>
        <row r="153">
          <cell r="F153">
            <v>193</v>
          </cell>
          <cell r="K153">
            <v>0</v>
          </cell>
          <cell r="M153">
            <v>1020</v>
          </cell>
          <cell r="O153">
            <v>1408</v>
          </cell>
          <cell r="T153">
            <v>0</v>
          </cell>
          <cell r="U153">
            <v>225</v>
          </cell>
        </row>
        <row r="154">
          <cell r="F154">
            <v>193</v>
          </cell>
          <cell r="K154">
            <v>0</v>
          </cell>
          <cell r="M154">
            <v>1020</v>
          </cell>
          <cell r="O154">
            <v>1408</v>
          </cell>
          <cell r="T154">
            <v>0</v>
          </cell>
          <cell r="U154">
            <v>224</v>
          </cell>
        </row>
        <row r="155">
          <cell r="F155">
            <v>193</v>
          </cell>
          <cell r="K155">
            <v>0</v>
          </cell>
          <cell r="M155">
            <v>1020</v>
          </cell>
          <cell r="O155">
            <v>1408</v>
          </cell>
          <cell r="T155">
            <v>0</v>
          </cell>
          <cell r="U155">
            <v>222</v>
          </cell>
        </row>
        <row r="156">
          <cell r="F156">
            <v>193</v>
          </cell>
          <cell r="K156">
            <v>0</v>
          </cell>
          <cell r="M156">
            <v>1020</v>
          </cell>
          <cell r="O156">
            <v>1408</v>
          </cell>
          <cell r="T156">
            <v>0</v>
          </cell>
          <cell r="U156">
            <v>539</v>
          </cell>
        </row>
        <row r="157">
          <cell r="F157">
            <v>193</v>
          </cell>
          <cell r="K157">
            <v>0</v>
          </cell>
          <cell r="M157">
            <v>1020</v>
          </cell>
          <cell r="O157">
            <v>1408</v>
          </cell>
          <cell r="T157">
            <v>0</v>
          </cell>
          <cell r="U157">
            <v>604</v>
          </cell>
        </row>
        <row r="158">
          <cell r="F158">
            <v>193</v>
          </cell>
          <cell r="K158">
            <v>0</v>
          </cell>
          <cell r="M158">
            <v>1020</v>
          </cell>
          <cell r="O158">
            <v>1408</v>
          </cell>
          <cell r="T158">
            <v>0</v>
          </cell>
          <cell r="U158">
            <v>681</v>
          </cell>
        </row>
        <row r="159">
          <cell r="F159">
            <v>193</v>
          </cell>
          <cell r="K159">
            <v>0</v>
          </cell>
          <cell r="M159">
            <v>1020</v>
          </cell>
          <cell r="O159">
            <v>1409</v>
          </cell>
          <cell r="T159">
            <v>0</v>
          </cell>
          <cell r="U159">
            <v>681</v>
          </cell>
        </row>
        <row r="160">
          <cell r="F160">
            <v>193</v>
          </cell>
          <cell r="K160">
            <v>0</v>
          </cell>
          <cell r="M160">
            <v>1020</v>
          </cell>
          <cell r="O160">
            <v>1411</v>
          </cell>
          <cell r="T160">
            <v>0</v>
          </cell>
          <cell r="U160">
            <v>914</v>
          </cell>
        </row>
        <row r="161">
          <cell r="F161">
            <v>193</v>
          </cell>
          <cell r="K161">
            <v>0</v>
          </cell>
          <cell r="M161">
            <v>1020</v>
          </cell>
          <cell r="O161">
            <v>1411</v>
          </cell>
          <cell r="T161">
            <v>0</v>
          </cell>
          <cell r="U161">
            <v>944</v>
          </cell>
        </row>
        <row r="162">
          <cell r="F162">
            <v>193</v>
          </cell>
          <cell r="K162">
            <v>0</v>
          </cell>
          <cell r="M162">
            <v>1020</v>
          </cell>
          <cell r="O162">
            <v>1412</v>
          </cell>
          <cell r="T162">
            <v>0</v>
          </cell>
          <cell r="U162">
            <v>1229</v>
          </cell>
        </row>
        <row r="163">
          <cell r="F163">
            <v>193</v>
          </cell>
          <cell r="K163">
            <v>0</v>
          </cell>
          <cell r="M163">
            <v>1020</v>
          </cell>
          <cell r="O163">
            <v>1412</v>
          </cell>
          <cell r="T163">
            <v>0</v>
          </cell>
          <cell r="U163">
            <v>1188</v>
          </cell>
        </row>
        <row r="164">
          <cell r="F164">
            <v>193</v>
          </cell>
          <cell r="K164">
            <v>0</v>
          </cell>
          <cell r="M164">
            <v>1020</v>
          </cell>
          <cell r="O164">
            <v>1412</v>
          </cell>
          <cell r="T164">
            <v>0</v>
          </cell>
          <cell r="U164">
            <v>1261</v>
          </cell>
        </row>
        <row r="165">
          <cell r="F165">
            <v>193</v>
          </cell>
          <cell r="K165">
            <v>0</v>
          </cell>
          <cell r="M165">
            <v>1020</v>
          </cell>
          <cell r="O165">
            <v>1413</v>
          </cell>
          <cell r="T165">
            <v>0</v>
          </cell>
          <cell r="U165">
            <v>1264</v>
          </cell>
        </row>
        <row r="166">
          <cell r="F166">
            <v>193</v>
          </cell>
          <cell r="K166">
            <v>0</v>
          </cell>
          <cell r="M166">
            <v>1020</v>
          </cell>
          <cell r="O166">
            <v>1413</v>
          </cell>
          <cell r="T166">
            <v>0</v>
          </cell>
          <cell r="U166">
            <v>1264</v>
          </cell>
        </row>
        <row r="167">
          <cell r="F167">
            <v>193</v>
          </cell>
          <cell r="K167">
            <v>0</v>
          </cell>
          <cell r="M167">
            <v>1020</v>
          </cell>
          <cell r="O167">
            <v>1414</v>
          </cell>
          <cell r="T167">
            <v>0</v>
          </cell>
          <cell r="U167">
            <v>1267</v>
          </cell>
        </row>
        <row r="168">
          <cell r="F168">
            <v>193</v>
          </cell>
          <cell r="K168">
            <v>0</v>
          </cell>
          <cell r="M168">
            <v>1020</v>
          </cell>
          <cell r="O168">
            <v>1414</v>
          </cell>
          <cell r="T168">
            <v>0</v>
          </cell>
          <cell r="U168">
            <v>1258</v>
          </cell>
        </row>
        <row r="169">
          <cell r="F169">
            <v>193</v>
          </cell>
          <cell r="K169">
            <v>0</v>
          </cell>
          <cell r="M169">
            <v>1020</v>
          </cell>
          <cell r="O169">
            <v>1415</v>
          </cell>
          <cell r="T169">
            <v>0</v>
          </cell>
          <cell r="U169">
            <v>1198</v>
          </cell>
        </row>
        <row r="170">
          <cell r="F170">
            <v>193</v>
          </cell>
          <cell r="K170">
            <v>0</v>
          </cell>
          <cell r="M170">
            <v>1020</v>
          </cell>
          <cell r="O170">
            <v>1415</v>
          </cell>
          <cell r="T170">
            <v>0</v>
          </cell>
          <cell r="U170">
            <v>1168</v>
          </cell>
        </row>
        <row r="171">
          <cell r="F171">
            <v>193</v>
          </cell>
          <cell r="K171">
            <v>0</v>
          </cell>
          <cell r="M171">
            <v>1020</v>
          </cell>
          <cell r="O171">
            <v>1415</v>
          </cell>
          <cell r="T171">
            <v>0</v>
          </cell>
          <cell r="U171">
            <v>1154</v>
          </cell>
        </row>
        <row r="172">
          <cell r="F172">
            <v>193</v>
          </cell>
          <cell r="K172">
            <v>0</v>
          </cell>
          <cell r="M172">
            <v>1020</v>
          </cell>
          <cell r="O172">
            <v>1414</v>
          </cell>
          <cell r="T172">
            <v>0</v>
          </cell>
          <cell r="U172">
            <v>1069</v>
          </cell>
        </row>
        <row r="173">
          <cell r="F173">
            <v>193</v>
          </cell>
          <cell r="K173">
            <v>0</v>
          </cell>
          <cell r="M173">
            <v>1020</v>
          </cell>
          <cell r="O173">
            <v>1414</v>
          </cell>
          <cell r="T173">
            <v>0</v>
          </cell>
          <cell r="U173">
            <v>1069</v>
          </cell>
        </row>
        <row r="174">
          <cell r="F174">
            <v>193</v>
          </cell>
          <cell r="K174">
            <v>0</v>
          </cell>
          <cell r="M174">
            <v>1020</v>
          </cell>
          <cell r="O174">
            <v>1412</v>
          </cell>
          <cell r="T174">
            <v>0</v>
          </cell>
          <cell r="U174">
            <v>751</v>
          </cell>
        </row>
        <row r="175">
          <cell r="F175">
            <v>193</v>
          </cell>
          <cell r="K175">
            <v>0</v>
          </cell>
          <cell r="M175">
            <v>1020</v>
          </cell>
          <cell r="O175">
            <v>1410</v>
          </cell>
          <cell r="T175">
            <v>0</v>
          </cell>
          <cell r="U175">
            <v>751</v>
          </cell>
        </row>
        <row r="186">
          <cell r="F186">
            <v>193</v>
          </cell>
          <cell r="K186">
            <v>0</v>
          </cell>
          <cell r="M186">
            <v>1030</v>
          </cell>
          <cell r="O186">
            <v>1411</v>
          </cell>
          <cell r="T186">
            <v>0</v>
          </cell>
          <cell r="U186">
            <v>445</v>
          </cell>
        </row>
        <row r="187">
          <cell r="F187">
            <v>193</v>
          </cell>
          <cell r="K187">
            <v>0</v>
          </cell>
          <cell r="M187">
            <v>1030</v>
          </cell>
          <cell r="O187">
            <v>1411</v>
          </cell>
          <cell r="T187">
            <v>0</v>
          </cell>
          <cell r="U187">
            <v>232</v>
          </cell>
        </row>
        <row r="188">
          <cell r="F188">
            <v>193</v>
          </cell>
          <cell r="K188">
            <v>0</v>
          </cell>
          <cell r="M188">
            <v>1030</v>
          </cell>
          <cell r="O188">
            <v>1410</v>
          </cell>
          <cell r="T188">
            <v>0</v>
          </cell>
          <cell r="U188">
            <v>231</v>
          </cell>
        </row>
        <row r="189">
          <cell r="F189">
            <v>193</v>
          </cell>
          <cell r="K189">
            <v>0</v>
          </cell>
          <cell r="M189">
            <v>1030</v>
          </cell>
          <cell r="O189">
            <v>1409</v>
          </cell>
          <cell r="T189">
            <v>0</v>
          </cell>
          <cell r="U189">
            <v>230</v>
          </cell>
        </row>
        <row r="190">
          <cell r="F190">
            <v>193</v>
          </cell>
          <cell r="K190">
            <v>0</v>
          </cell>
          <cell r="M190">
            <v>1030</v>
          </cell>
          <cell r="O190">
            <v>1409</v>
          </cell>
          <cell r="T190">
            <v>0</v>
          </cell>
          <cell r="U190">
            <v>229</v>
          </cell>
        </row>
        <row r="191">
          <cell r="F191">
            <v>193</v>
          </cell>
          <cell r="K191">
            <v>0</v>
          </cell>
          <cell r="M191">
            <v>1030</v>
          </cell>
          <cell r="O191">
            <v>1411</v>
          </cell>
          <cell r="T191">
            <v>0</v>
          </cell>
          <cell r="U191">
            <v>480</v>
          </cell>
        </row>
        <row r="192">
          <cell r="F192">
            <v>193</v>
          </cell>
          <cell r="K192">
            <v>0</v>
          </cell>
          <cell r="M192">
            <v>1030</v>
          </cell>
          <cell r="O192">
            <v>1392</v>
          </cell>
          <cell r="T192">
            <v>0</v>
          </cell>
          <cell r="U192">
            <v>630</v>
          </cell>
        </row>
        <row r="193">
          <cell r="F193">
            <v>193</v>
          </cell>
          <cell r="K193">
            <v>0</v>
          </cell>
          <cell r="M193">
            <v>1030</v>
          </cell>
          <cell r="O193">
            <v>1394</v>
          </cell>
          <cell r="T193">
            <v>0</v>
          </cell>
          <cell r="U193">
            <v>669</v>
          </cell>
        </row>
        <row r="194">
          <cell r="F194">
            <v>193</v>
          </cell>
          <cell r="K194">
            <v>0</v>
          </cell>
          <cell r="M194">
            <v>1030</v>
          </cell>
          <cell r="O194">
            <v>1394</v>
          </cell>
          <cell r="T194">
            <v>0</v>
          </cell>
          <cell r="U194">
            <v>669</v>
          </cell>
        </row>
        <row r="195">
          <cell r="F195">
            <v>193</v>
          </cell>
          <cell r="K195">
            <v>0</v>
          </cell>
          <cell r="M195">
            <v>1030</v>
          </cell>
          <cell r="O195">
            <v>1395</v>
          </cell>
          <cell r="T195">
            <v>0</v>
          </cell>
          <cell r="U195">
            <v>718</v>
          </cell>
        </row>
        <row r="196">
          <cell r="F196">
            <v>193</v>
          </cell>
          <cell r="K196">
            <v>0</v>
          </cell>
          <cell r="M196">
            <v>1030</v>
          </cell>
          <cell r="O196">
            <v>1395</v>
          </cell>
          <cell r="T196">
            <v>0</v>
          </cell>
          <cell r="U196">
            <v>1101</v>
          </cell>
        </row>
        <row r="197">
          <cell r="F197">
            <v>193</v>
          </cell>
          <cell r="K197">
            <v>0</v>
          </cell>
          <cell r="M197">
            <v>1030</v>
          </cell>
          <cell r="O197">
            <v>1396</v>
          </cell>
          <cell r="T197">
            <v>0</v>
          </cell>
          <cell r="U197">
            <v>1125</v>
          </cell>
        </row>
        <row r="198">
          <cell r="F198">
            <v>193</v>
          </cell>
          <cell r="K198">
            <v>0</v>
          </cell>
          <cell r="M198">
            <v>1030</v>
          </cell>
          <cell r="O198">
            <v>1396</v>
          </cell>
          <cell r="T198">
            <v>0</v>
          </cell>
          <cell r="U198">
            <v>1131</v>
          </cell>
        </row>
        <row r="199">
          <cell r="F199">
            <v>193</v>
          </cell>
          <cell r="K199">
            <v>0</v>
          </cell>
          <cell r="M199">
            <v>1030</v>
          </cell>
          <cell r="O199">
            <v>1396</v>
          </cell>
          <cell r="T199">
            <v>0</v>
          </cell>
          <cell r="U199">
            <v>1184</v>
          </cell>
        </row>
        <row r="200">
          <cell r="F200">
            <v>193</v>
          </cell>
          <cell r="K200">
            <v>0</v>
          </cell>
          <cell r="M200">
            <v>1030</v>
          </cell>
          <cell r="O200">
            <v>1397</v>
          </cell>
          <cell r="T200">
            <v>0</v>
          </cell>
          <cell r="U200">
            <v>1184</v>
          </cell>
        </row>
        <row r="201">
          <cell r="F201">
            <v>193</v>
          </cell>
          <cell r="K201">
            <v>0</v>
          </cell>
          <cell r="M201">
            <v>1030</v>
          </cell>
          <cell r="O201">
            <v>1396</v>
          </cell>
          <cell r="T201">
            <v>0</v>
          </cell>
          <cell r="U201">
            <v>1126</v>
          </cell>
        </row>
        <row r="202">
          <cell r="F202">
            <v>193</v>
          </cell>
          <cell r="K202">
            <v>0</v>
          </cell>
          <cell r="M202">
            <v>1030</v>
          </cell>
          <cell r="O202">
            <v>1396</v>
          </cell>
          <cell r="T202">
            <v>0</v>
          </cell>
          <cell r="U202">
            <v>1124</v>
          </cell>
        </row>
        <row r="203">
          <cell r="F203">
            <v>193</v>
          </cell>
          <cell r="K203">
            <v>0</v>
          </cell>
          <cell r="M203">
            <v>1030</v>
          </cell>
          <cell r="O203">
            <v>1397</v>
          </cell>
          <cell r="T203">
            <v>0</v>
          </cell>
          <cell r="U203">
            <v>1119</v>
          </cell>
        </row>
        <row r="204">
          <cell r="F204">
            <v>193</v>
          </cell>
          <cell r="K204">
            <v>0</v>
          </cell>
          <cell r="M204">
            <v>1030</v>
          </cell>
          <cell r="O204">
            <v>1396</v>
          </cell>
          <cell r="T204">
            <v>0</v>
          </cell>
          <cell r="U204">
            <v>1106</v>
          </cell>
        </row>
        <row r="205">
          <cell r="F205">
            <v>193</v>
          </cell>
          <cell r="K205">
            <v>0</v>
          </cell>
          <cell r="M205">
            <v>1030</v>
          </cell>
          <cell r="O205">
            <v>1396</v>
          </cell>
          <cell r="T205">
            <v>0</v>
          </cell>
          <cell r="U205">
            <v>881</v>
          </cell>
        </row>
        <row r="206">
          <cell r="F206">
            <v>193</v>
          </cell>
          <cell r="K206">
            <v>0</v>
          </cell>
          <cell r="M206">
            <v>1030</v>
          </cell>
          <cell r="O206">
            <v>1395</v>
          </cell>
          <cell r="T206">
            <v>0</v>
          </cell>
          <cell r="U206">
            <v>880</v>
          </cell>
        </row>
        <row r="207">
          <cell r="F207">
            <v>193</v>
          </cell>
          <cell r="K207">
            <v>0</v>
          </cell>
          <cell r="M207">
            <v>1030</v>
          </cell>
          <cell r="O207">
            <v>1394</v>
          </cell>
          <cell r="T207">
            <v>0</v>
          </cell>
          <cell r="U207">
            <v>880</v>
          </cell>
        </row>
        <row r="208">
          <cell r="F208">
            <v>193</v>
          </cell>
          <cell r="K208">
            <v>0</v>
          </cell>
          <cell r="M208">
            <v>1030</v>
          </cell>
          <cell r="O208">
            <v>1414</v>
          </cell>
          <cell r="T208">
            <v>0</v>
          </cell>
          <cell r="U208">
            <v>550</v>
          </cell>
        </row>
        <row r="209">
          <cell r="F209">
            <v>193</v>
          </cell>
          <cell r="K209">
            <v>0</v>
          </cell>
          <cell r="M209">
            <v>1030</v>
          </cell>
          <cell r="O209">
            <v>1412</v>
          </cell>
          <cell r="T209">
            <v>0</v>
          </cell>
          <cell r="U209">
            <v>556</v>
          </cell>
        </row>
        <row r="220">
          <cell r="F220">
            <v>193</v>
          </cell>
          <cell r="K220">
            <v>0</v>
          </cell>
          <cell r="M220">
            <v>1080</v>
          </cell>
          <cell r="O220">
            <v>1461</v>
          </cell>
          <cell r="T220">
            <v>0</v>
          </cell>
          <cell r="U220">
            <v>295</v>
          </cell>
        </row>
        <row r="221">
          <cell r="F221">
            <v>193</v>
          </cell>
          <cell r="K221">
            <v>0</v>
          </cell>
          <cell r="M221">
            <v>1080</v>
          </cell>
          <cell r="O221">
            <v>1460</v>
          </cell>
          <cell r="T221">
            <v>0</v>
          </cell>
          <cell r="U221">
            <v>232</v>
          </cell>
        </row>
        <row r="222">
          <cell r="F222">
            <v>193</v>
          </cell>
          <cell r="K222">
            <v>0</v>
          </cell>
          <cell r="M222">
            <v>1080</v>
          </cell>
          <cell r="O222">
            <v>1459</v>
          </cell>
          <cell r="T222">
            <v>0</v>
          </cell>
          <cell r="U222">
            <v>231</v>
          </cell>
        </row>
        <row r="223">
          <cell r="F223">
            <v>193</v>
          </cell>
          <cell r="K223">
            <v>0</v>
          </cell>
          <cell r="M223">
            <v>1080</v>
          </cell>
          <cell r="O223">
            <v>1459</v>
          </cell>
          <cell r="T223">
            <v>0</v>
          </cell>
          <cell r="U223">
            <v>230</v>
          </cell>
        </row>
        <row r="224">
          <cell r="F224">
            <v>193</v>
          </cell>
          <cell r="K224">
            <v>0</v>
          </cell>
          <cell r="M224">
            <v>1080</v>
          </cell>
          <cell r="O224">
            <v>1459</v>
          </cell>
          <cell r="T224">
            <v>0</v>
          </cell>
          <cell r="U224">
            <v>229</v>
          </cell>
        </row>
        <row r="225">
          <cell r="F225">
            <v>193</v>
          </cell>
          <cell r="K225">
            <v>0</v>
          </cell>
          <cell r="M225">
            <v>1080</v>
          </cell>
          <cell r="O225">
            <v>1459</v>
          </cell>
          <cell r="T225">
            <v>0</v>
          </cell>
          <cell r="U225">
            <v>480</v>
          </cell>
        </row>
        <row r="226">
          <cell r="F226">
            <v>193</v>
          </cell>
          <cell r="K226">
            <v>0</v>
          </cell>
          <cell r="M226">
            <v>1080</v>
          </cell>
          <cell r="O226">
            <v>1440</v>
          </cell>
          <cell r="T226">
            <v>0</v>
          </cell>
          <cell r="U226">
            <v>668</v>
          </cell>
        </row>
        <row r="227">
          <cell r="F227">
            <v>193</v>
          </cell>
          <cell r="K227">
            <v>0</v>
          </cell>
          <cell r="M227">
            <v>1080</v>
          </cell>
          <cell r="O227">
            <v>1441</v>
          </cell>
          <cell r="T227">
            <v>0</v>
          </cell>
          <cell r="U227">
            <v>639</v>
          </cell>
        </row>
        <row r="228">
          <cell r="F228">
            <v>193</v>
          </cell>
          <cell r="K228">
            <v>0</v>
          </cell>
          <cell r="M228">
            <v>1080</v>
          </cell>
          <cell r="O228">
            <v>1442</v>
          </cell>
          <cell r="T228">
            <v>0</v>
          </cell>
          <cell r="U228">
            <v>614</v>
          </cell>
        </row>
        <row r="229">
          <cell r="F229">
            <v>193</v>
          </cell>
          <cell r="K229">
            <v>0</v>
          </cell>
          <cell r="M229">
            <v>1080</v>
          </cell>
          <cell r="O229">
            <v>1442</v>
          </cell>
          <cell r="T229">
            <v>0</v>
          </cell>
          <cell r="U229">
            <v>658</v>
          </cell>
        </row>
        <row r="230">
          <cell r="F230">
            <v>193</v>
          </cell>
          <cell r="K230">
            <v>0</v>
          </cell>
          <cell r="M230">
            <v>1080</v>
          </cell>
          <cell r="O230">
            <v>1443</v>
          </cell>
          <cell r="T230">
            <v>0</v>
          </cell>
          <cell r="U230">
            <v>1050</v>
          </cell>
        </row>
        <row r="231">
          <cell r="F231">
            <v>193</v>
          </cell>
          <cell r="K231">
            <v>0</v>
          </cell>
          <cell r="M231">
            <v>1080</v>
          </cell>
          <cell r="O231">
            <v>1443</v>
          </cell>
          <cell r="T231">
            <v>0</v>
          </cell>
          <cell r="U231">
            <v>1085</v>
          </cell>
        </row>
        <row r="232">
          <cell r="F232">
            <v>193</v>
          </cell>
          <cell r="K232">
            <v>0</v>
          </cell>
          <cell r="M232">
            <v>1080</v>
          </cell>
          <cell r="O232">
            <v>1443</v>
          </cell>
          <cell r="T232">
            <v>0</v>
          </cell>
          <cell r="U232">
            <v>1097</v>
          </cell>
        </row>
        <row r="233">
          <cell r="F233">
            <v>193</v>
          </cell>
          <cell r="K233">
            <v>0</v>
          </cell>
          <cell r="M233">
            <v>1080</v>
          </cell>
          <cell r="O233">
            <v>1443</v>
          </cell>
          <cell r="T233">
            <v>0</v>
          </cell>
          <cell r="U233">
            <v>1097</v>
          </cell>
        </row>
        <row r="234">
          <cell r="F234">
            <v>193</v>
          </cell>
          <cell r="K234">
            <v>0</v>
          </cell>
          <cell r="M234">
            <v>1080</v>
          </cell>
          <cell r="O234">
            <v>1444</v>
          </cell>
          <cell r="T234">
            <v>0</v>
          </cell>
          <cell r="U234">
            <v>1098</v>
          </cell>
        </row>
        <row r="235">
          <cell r="F235">
            <v>193</v>
          </cell>
          <cell r="K235">
            <v>0</v>
          </cell>
          <cell r="M235">
            <v>1080</v>
          </cell>
          <cell r="O235">
            <v>1444</v>
          </cell>
          <cell r="T235">
            <v>0</v>
          </cell>
          <cell r="U235">
            <v>1098</v>
          </cell>
        </row>
        <row r="236">
          <cell r="F236">
            <v>193</v>
          </cell>
          <cell r="K236">
            <v>0</v>
          </cell>
          <cell r="M236">
            <v>1080</v>
          </cell>
          <cell r="O236">
            <v>1445</v>
          </cell>
          <cell r="T236">
            <v>0</v>
          </cell>
          <cell r="U236">
            <v>1151</v>
          </cell>
        </row>
        <row r="237">
          <cell r="F237">
            <v>193</v>
          </cell>
          <cell r="K237">
            <v>0</v>
          </cell>
          <cell r="M237">
            <v>1080</v>
          </cell>
          <cell r="O237">
            <v>1445</v>
          </cell>
          <cell r="T237">
            <v>0</v>
          </cell>
          <cell r="U237">
            <v>1082</v>
          </cell>
        </row>
        <row r="238">
          <cell r="F238">
            <v>193</v>
          </cell>
          <cell r="K238">
            <v>0</v>
          </cell>
          <cell r="M238">
            <v>1080</v>
          </cell>
          <cell r="O238">
            <v>1446</v>
          </cell>
          <cell r="T238">
            <v>0</v>
          </cell>
          <cell r="U238">
            <v>1019</v>
          </cell>
        </row>
        <row r="239">
          <cell r="F239">
            <v>193</v>
          </cell>
          <cell r="K239">
            <v>0</v>
          </cell>
          <cell r="M239">
            <v>1080</v>
          </cell>
          <cell r="O239">
            <v>1445</v>
          </cell>
          <cell r="T239">
            <v>0</v>
          </cell>
          <cell r="U239">
            <v>939</v>
          </cell>
        </row>
        <row r="240">
          <cell r="F240">
            <v>193</v>
          </cell>
          <cell r="K240">
            <v>0</v>
          </cell>
          <cell r="M240">
            <v>1080</v>
          </cell>
          <cell r="O240">
            <v>1445</v>
          </cell>
          <cell r="T240">
            <v>0</v>
          </cell>
          <cell r="U240">
            <v>747</v>
          </cell>
        </row>
        <row r="241">
          <cell r="F241">
            <v>193</v>
          </cell>
          <cell r="K241">
            <v>0</v>
          </cell>
          <cell r="M241">
            <v>1080</v>
          </cell>
          <cell r="O241">
            <v>1444</v>
          </cell>
          <cell r="T241">
            <v>0</v>
          </cell>
          <cell r="U241">
            <v>673</v>
          </cell>
        </row>
        <row r="242">
          <cell r="F242">
            <v>193</v>
          </cell>
          <cell r="K242">
            <v>0</v>
          </cell>
          <cell r="M242">
            <v>1080</v>
          </cell>
          <cell r="O242">
            <v>1463</v>
          </cell>
          <cell r="T242">
            <v>0</v>
          </cell>
          <cell r="U242">
            <v>566</v>
          </cell>
        </row>
        <row r="243">
          <cell r="F243">
            <v>193</v>
          </cell>
          <cell r="K243">
            <v>0</v>
          </cell>
          <cell r="M243">
            <v>1080</v>
          </cell>
          <cell r="O243">
            <v>1461</v>
          </cell>
          <cell r="T243">
            <v>0</v>
          </cell>
          <cell r="U243">
            <v>597</v>
          </cell>
        </row>
        <row r="254">
          <cell r="F254">
            <v>193</v>
          </cell>
          <cell r="K254">
            <v>0</v>
          </cell>
          <cell r="M254">
            <v>1080</v>
          </cell>
          <cell r="O254">
            <v>1447</v>
          </cell>
          <cell r="T254">
            <v>0</v>
          </cell>
          <cell r="U254">
            <v>294</v>
          </cell>
        </row>
        <row r="255">
          <cell r="F255">
            <v>193</v>
          </cell>
          <cell r="K255">
            <v>0</v>
          </cell>
          <cell r="M255">
            <v>1080</v>
          </cell>
          <cell r="O255">
            <v>1447</v>
          </cell>
          <cell r="T255">
            <v>0</v>
          </cell>
          <cell r="U255">
            <v>232</v>
          </cell>
        </row>
        <row r="256">
          <cell r="F256">
            <v>193</v>
          </cell>
          <cell r="K256">
            <v>0</v>
          </cell>
          <cell r="M256">
            <v>1080</v>
          </cell>
          <cell r="O256">
            <v>1446</v>
          </cell>
          <cell r="T256">
            <v>0</v>
          </cell>
          <cell r="U256">
            <v>231</v>
          </cell>
        </row>
        <row r="257">
          <cell r="F257">
            <v>193</v>
          </cell>
          <cell r="K257">
            <v>0</v>
          </cell>
          <cell r="M257">
            <v>1080</v>
          </cell>
          <cell r="O257">
            <v>1446</v>
          </cell>
          <cell r="T257">
            <v>0</v>
          </cell>
          <cell r="U257">
            <v>230</v>
          </cell>
        </row>
        <row r="258">
          <cell r="F258">
            <v>193</v>
          </cell>
          <cell r="K258">
            <v>0</v>
          </cell>
          <cell r="M258">
            <v>1080</v>
          </cell>
          <cell r="O258">
            <v>1446</v>
          </cell>
          <cell r="T258">
            <v>0</v>
          </cell>
          <cell r="U258">
            <v>229</v>
          </cell>
        </row>
        <row r="259">
          <cell r="F259">
            <v>193</v>
          </cell>
          <cell r="K259">
            <v>0</v>
          </cell>
          <cell r="M259">
            <v>1080</v>
          </cell>
          <cell r="O259">
            <v>1446</v>
          </cell>
          <cell r="T259">
            <v>0</v>
          </cell>
          <cell r="U259">
            <v>587</v>
          </cell>
        </row>
        <row r="260">
          <cell r="F260">
            <v>193</v>
          </cell>
          <cell r="K260">
            <v>0</v>
          </cell>
          <cell r="M260">
            <v>1080</v>
          </cell>
          <cell r="O260">
            <v>1447</v>
          </cell>
          <cell r="T260">
            <v>0</v>
          </cell>
          <cell r="U260">
            <v>620</v>
          </cell>
        </row>
        <row r="261">
          <cell r="F261">
            <v>193</v>
          </cell>
          <cell r="K261">
            <v>0</v>
          </cell>
          <cell r="M261">
            <v>1080</v>
          </cell>
          <cell r="O261">
            <v>1448</v>
          </cell>
          <cell r="T261">
            <v>0</v>
          </cell>
          <cell r="U261">
            <v>668</v>
          </cell>
        </row>
        <row r="262">
          <cell r="F262">
            <v>193</v>
          </cell>
          <cell r="K262">
            <v>0</v>
          </cell>
          <cell r="M262">
            <v>1080</v>
          </cell>
          <cell r="O262">
            <v>1449</v>
          </cell>
          <cell r="T262">
            <v>0</v>
          </cell>
          <cell r="U262">
            <v>668</v>
          </cell>
        </row>
        <row r="263">
          <cell r="F263">
            <v>193</v>
          </cell>
          <cell r="K263">
            <v>0</v>
          </cell>
          <cell r="M263">
            <v>1080</v>
          </cell>
          <cell r="O263">
            <v>1449</v>
          </cell>
          <cell r="T263">
            <v>0</v>
          </cell>
          <cell r="U263">
            <v>669</v>
          </cell>
        </row>
        <row r="264">
          <cell r="F264">
            <v>193</v>
          </cell>
          <cell r="K264">
            <v>0</v>
          </cell>
          <cell r="M264">
            <v>1080</v>
          </cell>
          <cell r="O264">
            <v>1449</v>
          </cell>
          <cell r="T264">
            <v>0</v>
          </cell>
          <cell r="U264">
            <v>1028</v>
          </cell>
        </row>
        <row r="265">
          <cell r="F265">
            <v>193</v>
          </cell>
          <cell r="K265">
            <v>0</v>
          </cell>
          <cell r="M265">
            <v>1080</v>
          </cell>
          <cell r="O265">
            <v>1450</v>
          </cell>
          <cell r="T265">
            <v>0</v>
          </cell>
          <cell r="U265">
            <v>1088</v>
          </cell>
        </row>
        <row r="266">
          <cell r="F266">
            <v>193</v>
          </cell>
          <cell r="K266">
            <v>0</v>
          </cell>
          <cell r="M266">
            <v>1080</v>
          </cell>
          <cell r="O266">
            <v>1450</v>
          </cell>
          <cell r="T266">
            <v>0</v>
          </cell>
          <cell r="U266">
            <v>1109</v>
          </cell>
        </row>
        <row r="267">
          <cell r="F267">
            <v>193</v>
          </cell>
          <cell r="K267">
            <v>0</v>
          </cell>
          <cell r="M267">
            <v>1080</v>
          </cell>
          <cell r="O267">
            <v>1451</v>
          </cell>
          <cell r="T267">
            <v>0</v>
          </cell>
          <cell r="U267">
            <v>1161</v>
          </cell>
        </row>
        <row r="268">
          <cell r="F268">
            <v>193</v>
          </cell>
          <cell r="K268">
            <v>0</v>
          </cell>
          <cell r="M268">
            <v>1080</v>
          </cell>
          <cell r="O268">
            <v>1451</v>
          </cell>
          <cell r="T268">
            <v>0</v>
          </cell>
          <cell r="U268">
            <v>1161</v>
          </cell>
        </row>
        <row r="269">
          <cell r="F269">
            <v>193</v>
          </cell>
          <cell r="K269">
            <v>0</v>
          </cell>
          <cell r="M269">
            <v>1080</v>
          </cell>
          <cell r="O269">
            <v>1451</v>
          </cell>
          <cell r="T269">
            <v>0</v>
          </cell>
          <cell r="U269">
            <v>1108</v>
          </cell>
        </row>
        <row r="270">
          <cell r="F270">
            <v>193</v>
          </cell>
          <cell r="K270">
            <v>0</v>
          </cell>
          <cell r="M270">
            <v>1080</v>
          </cell>
          <cell r="O270">
            <v>1452</v>
          </cell>
          <cell r="T270">
            <v>0</v>
          </cell>
          <cell r="U270">
            <v>1108</v>
          </cell>
        </row>
        <row r="271">
          <cell r="F271">
            <v>193</v>
          </cell>
          <cell r="K271">
            <v>0</v>
          </cell>
          <cell r="M271">
            <v>1080</v>
          </cell>
          <cell r="O271">
            <v>1453</v>
          </cell>
          <cell r="T271">
            <v>0</v>
          </cell>
          <cell r="U271">
            <v>1087</v>
          </cell>
        </row>
        <row r="272">
          <cell r="F272">
            <v>193</v>
          </cell>
          <cell r="K272">
            <v>0</v>
          </cell>
          <cell r="M272">
            <v>1080</v>
          </cell>
          <cell r="O272">
            <v>1453</v>
          </cell>
          <cell r="T272">
            <v>0</v>
          </cell>
          <cell r="U272">
            <v>922</v>
          </cell>
        </row>
        <row r="273">
          <cell r="F273">
            <v>193</v>
          </cell>
          <cell r="K273">
            <v>0</v>
          </cell>
          <cell r="M273">
            <v>1080</v>
          </cell>
          <cell r="O273">
            <v>1453</v>
          </cell>
          <cell r="T273">
            <v>0</v>
          </cell>
          <cell r="U273">
            <v>1013</v>
          </cell>
        </row>
        <row r="274">
          <cell r="F274">
            <v>193</v>
          </cell>
          <cell r="K274">
            <v>0</v>
          </cell>
          <cell r="M274">
            <v>1080</v>
          </cell>
          <cell r="O274">
            <v>1452</v>
          </cell>
          <cell r="T274">
            <v>0</v>
          </cell>
          <cell r="U274">
            <v>672</v>
          </cell>
        </row>
        <row r="275">
          <cell r="F275">
            <v>193</v>
          </cell>
          <cell r="K275">
            <v>0</v>
          </cell>
          <cell r="M275">
            <v>1080</v>
          </cell>
          <cell r="O275">
            <v>1452</v>
          </cell>
          <cell r="T275">
            <v>0</v>
          </cell>
          <cell r="U275">
            <v>672</v>
          </cell>
        </row>
        <row r="276">
          <cell r="F276">
            <v>193</v>
          </cell>
          <cell r="K276">
            <v>0</v>
          </cell>
          <cell r="M276">
            <v>1080</v>
          </cell>
          <cell r="O276">
            <v>1450</v>
          </cell>
          <cell r="T276">
            <v>0</v>
          </cell>
          <cell r="U276">
            <v>629</v>
          </cell>
        </row>
        <row r="277">
          <cell r="F277">
            <v>193</v>
          </cell>
          <cell r="K277">
            <v>0</v>
          </cell>
          <cell r="M277">
            <v>1080</v>
          </cell>
          <cell r="O277">
            <v>1448</v>
          </cell>
          <cell r="T277">
            <v>0</v>
          </cell>
          <cell r="U277">
            <v>615</v>
          </cell>
        </row>
      </sheetData>
      <sheetData sheetId="3">
        <row r="16">
          <cell r="Y16">
            <v>260</v>
          </cell>
        </row>
        <row r="17">
          <cell r="Y17">
            <v>260</v>
          </cell>
          <cell r="AA17">
            <v>17046</v>
          </cell>
        </row>
        <row r="18">
          <cell r="Y18">
            <v>300</v>
          </cell>
          <cell r="AA18">
            <v>16400</v>
          </cell>
        </row>
        <row r="19">
          <cell r="Y19">
            <v>330</v>
          </cell>
          <cell r="AA19">
            <v>16600</v>
          </cell>
        </row>
        <row r="20">
          <cell r="Y20">
            <v>330</v>
          </cell>
          <cell r="AA20">
            <v>16800</v>
          </cell>
        </row>
        <row r="21">
          <cell r="Y21">
            <v>290</v>
          </cell>
          <cell r="AA21">
            <v>16800</v>
          </cell>
        </row>
        <row r="22">
          <cell r="Y22">
            <v>300</v>
          </cell>
          <cell r="AA22">
            <v>16900</v>
          </cell>
        </row>
        <row r="109">
          <cell r="G109">
            <v>15</v>
          </cell>
          <cell r="H109">
            <v>117</v>
          </cell>
          <cell r="I109">
            <v>78</v>
          </cell>
          <cell r="U109">
            <v>0</v>
          </cell>
        </row>
        <row r="110">
          <cell r="G110">
            <v>14</v>
          </cell>
          <cell r="H110">
            <v>117</v>
          </cell>
          <cell r="I110">
            <v>78</v>
          </cell>
          <cell r="U110">
            <v>0</v>
          </cell>
        </row>
        <row r="111">
          <cell r="G111">
            <v>13</v>
          </cell>
          <cell r="H111">
            <v>117</v>
          </cell>
          <cell r="I111">
            <v>78</v>
          </cell>
          <cell r="U111">
            <v>0</v>
          </cell>
        </row>
        <row r="112">
          <cell r="G112">
            <v>13</v>
          </cell>
          <cell r="H112">
            <v>117</v>
          </cell>
          <cell r="I112">
            <v>78</v>
          </cell>
          <cell r="U112">
            <v>0</v>
          </cell>
        </row>
        <row r="113">
          <cell r="G113">
            <v>13</v>
          </cell>
          <cell r="H113">
            <v>117</v>
          </cell>
          <cell r="I113">
            <v>78</v>
          </cell>
          <cell r="U113">
            <v>0</v>
          </cell>
        </row>
        <row r="114">
          <cell r="G114">
            <v>14</v>
          </cell>
          <cell r="H114">
            <v>117</v>
          </cell>
          <cell r="I114">
            <v>78</v>
          </cell>
          <cell r="U114">
            <v>0</v>
          </cell>
        </row>
        <row r="115">
          <cell r="G115">
            <v>15</v>
          </cell>
          <cell r="H115">
            <v>97</v>
          </cell>
          <cell r="I115">
            <v>78</v>
          </cell>
          <cell r="U115">
            <v>0</v>
          </cell>
        </row>
        <row r="116">
          <cell r="G116">
            <v>17</v>
          </cell>
          <cell r="H116">
            <v>97</v>
          </cell>
          <cell r="I116">
            <v>78</v>
          </cell>
          <cell r="U116">
            <v>0</v>
          </cell>
        </row>
        <row r="117">
          <cell r="G117">
            <v>18</v>
          </cell>
          <cell r="H117">
            <v>97</v>
          </cell>
          <cell r="I117">
            <v>78</v>
          </cell>
          <cell r="U117">
            <v>0</v>
          </cell>
        </row>
        <row r="118">
          <cell r="G118">
            <v>18</v>
          </cell>
          <cell r="H118">
            <v>97</v>
          </cell>
          <cell r="I118">
            <v>78</v>
          </cell>
          <cell r="U118">
            <v>0</v>
          </cell>
        </row>
        <row r="119">
          <cell r="G119">
            <v>19</v>
          </cell>
          <cell r="H119">
            <v>97</v>
          </cell>
          <cell r="I119">
            <v>78</v>
          </cell>
          <cell r="U119">
            <v>0</v>
          </cell>
        </row>
        <row r="120">
          <cell r="G120">
            <v>20</v>
          </cell>
          <cell r="H120">
            <v>97</v>
          </cell>
          <cell r="I120">
            <v>78</v>
          </cell>
          <cell r="U120">
            <v>0</v>
          </cell>
        </row>
        <row r="121">
          <cell r="G121">
            <v>20</v>
          </cell>
          <cell r="H121">
            <v>97</v>
          </cell>
          <cell r="I121">
            <v>78</v>
          </cell>
          <cell r="U121">
            <v>0</v>
          </cell>
        </row>
        <row r="122">
          <cell r="G122">
            <v>20</v>
          </cell>
          <cell r="H122">
            <v>97</v>
          </cell>
          <cell r="I122">
            <v>78</v>
          </cell>
          <cell r="U122">
            <v>0</v>
          </cell>
        </row>
        <row r="123">
          <cell r="G123">
            <v>20</v>
          </cell>
          <cell r="H123">
            <v>97</v>
          </cell>
          <cell r="I123">
            <v>78</v>
          </cell>
          <cell r="U123">
            <v>0</v>
          </cell>
        </row>
        <row r="124">
          <cell r="G124">
            <v>20</v>
          </cell>
          <cell r="H124">
            <v>97</v>
          </cell>
          <cell r="I124">
            <v>78</v>
          </cell>
          <cell r="U124">
            <v>0</v>
          </cell>
        </row>
        <row r="125">
          <cell r="G125">
            <v>20</v>
          </cell>
          <cell r="H125">
            <v>97</v>
          </cell>
          <cell r="I125">
            <v>78</v>
          </cell>
          <cell r="U125">
            <v>0</v>
          </cell>
        </row>
        <row r="126">
          <cell r="G126">
            <v>21</v>
          </cell>
          <cell r="H126">
            <v>97</v>
          </cell>
          <cell r="I126">
            <v>78</v>
          </cell>
          <cell r="U126">
            <v>0</v>
          </cell>
        </row>
        <row r="127">
          <cell r="G127">
            <v>20</v>
          </cell>
          <cell r="H127">
            <v>97</v>
          </cell>
          <cell r="I127">
            <v>78</v>
          </cell>
          <cell r="U127">
            <v>0</v>
          </cell>
        </row>
        <row r="128">
          <cell r="G128">
            <v>19</v>
          </cell>
          <cell r="H128">
            <v>97</v>
          </cell>
          <cell r="I128">
            <v>78</v>
          </cell>
          <cell r="U128">
            <v>0</v>
          </cell>
        </row>
        <row r="129">
          <cell r="G129">
            <v>19</v>
          </cell>
          <cell r="H129">
            <v>97</v>
          </cell>
          <cell r="I129">
            <v>78</v>
          </cell>
          <cell r="U129">
            <v>0</v>
          </cell>
        </row>
        <row r="130">
          <cell r="G130">
            <v>18</v>
          </cell>
          <cell r="H130">
            <v>97</v>
          </cell>
          <cell r="I130">
            <v>78</v>
          </cell>
          <cell r="U130">
            <v>0</v>
          </cell>
        </row>
        <row r="131">
          <cell r="G131">
            <v>17</v>
          </cell>
          <cell r="H131">
            <v>117</v>
          </cell>
          <cell r="I131">
            <v>78</v>
          </cell>
          <cell r="U131">
            <v>0</v>
          </cell>
        </row>
        <row r="132">
          <cell r="G132">
            <v>16</v>
          </cell>
          <cell r="H132">
            <v>117</v>
          </cell>
          <cell r="I132">
            <v>78</v>
          </cell>
          <cell r="U132">
            <v>0</v>
          </cell>
        </row>
        <row r="133">
          <cell r="G133">
            <v>14</v>
          </cell>
          <cell r="H133">
            <v>117</v>
          </cell>
          <cell r="I133">
            <v>78</v>
          </cell>
          <cell r="U133">
            <v>0</v>
          </cell>
        </row>
        <row r="134">
          <cell r="G134">
            <v>14</v>
          </cell>
          <cell r="H134">
            <v>117</v>
          </cell>
          <cell r="I134">
            <v>78</v>
          </cell>
          <cell r="U134">
            <v>0</v>
          </cell>
        </row>
        <row r="135">
          <cell r="G135">
            <v>13</v>
          </cell>
          <cell r="H135">
            <v>117</v>
          </cell>
          <cell r="I135">
            <v>78</v>
          </cell>
          <cell r="U135">
            <v>0</v>
          </cell>
        </row>
        <row r="136">
          <cell r="G136">
            <v>12</v>
          </cell>
          <cell r="H136">
            <v>117</v>
          </cell>
          <cell r="I136">
            <v>78</v>
          </cell>
          <cell r="U136">
            <v>0</v>
          </cell>
        </row>
        <row r="137">
          <cell r="G137">
            <v>12</v>
          </cell>
          <cell r="H137">
            <v>117</v>
          </cell>
          <cell r="I137">
            <v>78</v>
          </cell>
          <cell r="U137">
            <v>0</v>
          </cell>
        </row>
        <row r="138">
          <cell r="G138">
            <v>13</v>
          </cell>
          <cell r="H138">
            <v>117</v>
          </cell>
          <cell r="I138">
            <v>78</v>
          </cell>
          <cell r="U138">
            <v>0</v>
          </cell>
        </row>
        <row r="139">
          <cell r="G139">
            <v>13</v>
          </cell>
          <cell r="H139">
            <v>97</v>
          </cell>
          <cell r="I139">
            <v>78</v>
          </cell>
          <cell r="U139">
            <v>0</v>
          </cell>
        </row>
        <row r="140">
          <cell r="G140">
            <v>14</v>
          </cell>
          <cell r="H140">
            <v>97</v>
          </cell>
          <cell r="I140">
            <v>78</v>
          </cell>
          <cell r="U140">
            <v>0</v>
          </cell>
        </row>
        <row r="141">
          <cell r="G141">
            <v>15</v>
          </cell>
          <cell r="H141">
            <v>97</v>
          </cell>
          <cell r="I141">
            <v>78</v>
          </cell>
          <cell r="U141">
            <v>0</v>
          </cell>
        </row>
        <row r="142">
          <cell r="G142">
            <v>16</v>
          </cell>
          <cell r="H142">
            <v>97</v>
          </cell>
          <cell r="I142">
            <v>78</v>
          </cell>
          <cell r="U142">
            <v>0</v>
          </cell>
        </row>
        <row r="143">
          <cell r="G143">
            <v>16</v>
          </cell>
          <cell r="H143">
            <v>97</v>
          </cell>
          <cell r="I143">
            <v>78</v>
          </cell>
          <cell r="U143">
            <v>0</v>
          </cell>
        </row>
        <row r="144">
          <cell r="G144">
            <v>16</v>
          </cell>
          <cell r="H144">
            <v>97</v>
          </cell>
          <cell r="I144">
            <v>78</v>
          </cell>
          <cell r="U144">
            <v>0</v>
          </cell>
        </row>
        <row r="145">
          <cell r="G145">
            <v>17</v>
          </cell>
          <cell r="H145">
            <v>97</v>
          </cell>
          <cell r="I145">
            <v>78</v>
          </cell>
          <cell r="U145">
            <v>0</v>
          </cell>
        </row>
        <row r="146">
          <cell r="G146">
            <v>17</v>
          </cell>
          <cell r="H146">
            <v>97</v>
          </cell>
          <cell r="I146">
            <v>78</v>
          </cell>
          <cell r="U146">
            <v>0</v>
          </cell>
        </row>
        <row r="147">
          <cell r="G147">
            <v>17</v>
          </cell>
          <cell r="H147">
            <v>97</v>
          </cell>
          <cell r="I147">
            <v>78</v>
          </cell>
          <cell r="U147">
            <v>0</v>
          </cell>
        </row>
        <row r="148">
          <cell r="G148">
            <v>18</v>
          </cell>
          <cell r="H148">
            <v>97</v>
          </cell>
          <cell r="I148">
            <v>78</v>
          </cell>
          <cell r="U148">
            <v>0</v>
          </cell>
        </row>
        <row r="149">
          <cell r="G149">
            <v>18</v>
          </cell>
          <cell r="H149">
            <v>97</v>
          </cell>
          <cell r="I149">
            <v>78</v>
          </cell>
          <cell r="U149">
            <v>0</v>
          </cell>
        </row>
        <row r="150">
          <cell r="G150">
            <v>19</v>
          </cell>
          <cell r="H150">
            <v>97</v>
          </cell>
          <cell r="I150">
            <v>78</v>
          </cell>
          <cell r="U150">
            <v>0</v>
          </cell>
        </row>
        <row r="151">
          <cell r="G151">
            <v>19</v>
          </cell>
          <cell r="H151">
            <v>97</v>
          </cell>
          <cell r="I151">
            <v>78</v>
          </cell>
          <cell r="U151">
            <v>0</v>
          </cell>
        </row>
        <row r="152">
          <cell r="G152">
            <v>19</v>
          </cell>
          <cell r="H152">
            <v>97</v>
          </cell>
          <cell r="I152">
            <v>78</v>
          </cell>
          <cell r="U152">
            <v>0</v>
          </cell>
        </row>
        <row r="153">
          <cell r="G153">
            <v>18</v>
          </cell>
          <cell r="H153">
            <v>97</v>
          </cell>
          <cell r="I153">
            <v>78</v>
          </cell>
          <cell r="U153">
            <v>0</v>
          </cell>
        </row>
        <row r="154">
          <cell r="G154">
            <v>18</v>
          </cell>
          <cell r="H154">
            <v>97</v>
          </cell>
          <cell r="I154">
            <v>78</v>
          </cell>
          <cell r="U154">
            <v>0</v>
          </cell>
        </row>
        <row r="155">
          <cell r="G155">
            <v>16</v>
          </cell>
          <cell r="H155">
            <v>117</v>
          </cell>
          <cell r="I155">
            <v>78</v>
          </cell>
          <cell r="U155">
            <v>0</v>
          </cell>
        </row>
        <row r="156">
          <cell r="G156">
            <v>15</v>
          </cell>
          <cell r="H156">
            <v>117</v>
          </cell>
          <cell r="I156">
            <v>78</v>
          </cell>
          <cell r="U156">
            <v>0</v>
          </cell>
        </row>
        <row r="157">
          <cell r="G157">
            <v>14</v>
          </cell>
          <cell r="H157">
            <v>104</v>
          </cell>
          <cell r="I157">
            <v>78</v>
          </cell>
          <cell r="U157">
            <v>0</v>
          </cell>
        </row>
        <row r="158">
          <cell r="G158">
            <v>13</v>
          </cell>
          <cell r="H158">
            <v>104</v>
          </cell>
          <cell r="I158">
            <v>78</v>
          </cell>
          <cell r="U158">
            <v>0</v>
          </cell>
        </row>
        <row r="159">
          <cell r="G159">
            <v>13</v>
          </cell>
          <cell r="H159">
            <v>104</v>
          </cell>
          <cell r="I159">
            <v>78</v>
          </cell>
          <cell r="U159">
            <v>0</v>
          </cell>
        </row>
        <row r="160">
          <cell r="G160">
            <v>13</v>
          </cell>
          <cell r="H160">
            <v>104</v>
          </cell>
          <cell r="I160">
            <v>78</v>
          </cell>
          <cell r="U160">
            <v>0</v>
          </cell>
        </row>
        <row r="161">
          <cell r="G161">
            <v>13</v>
          </cell>
          <cell r="H161">
            <v>104</v>
          </cell>
          <cell r="I161">
            <v>78</v>
          </cell>
          <cell r="U161">
            <v>0</v>
          </cell>
        </row>
        <row r="162">
          <cell r="G162">
            <v>13</v>
          </cell>
          <cell r="H162">
            <v>104</v>
          </cell>
          <cell r="I162">
            <v>78</v>
          </cell>
          <cell r="U162">
            <v>0</v>
          </cell>
        </row>
        <row r="163">
          <cell r="G163">
            <v>13</v>
          </cell>
          <cell r="H163">
            <v>104</v>
          </cell>
          <cell r="I163">
            <v>78</v>
          </cell>
          <cell r="U163">
            <v>0</v>
          </cell>
        </row>
        <row r="164">
          <cell r="G164">
            <v>14</v>
          </cell>
          <cell r="H164">
            <v>104</v>
          </cell>
          <cell r="I164">
            <v>78</v>
          </cell>
          <cell r="U164">
            <v>0</v>
          </cell>
        </row>
        <row r="165">
          <cell r="G165">
            <v>16</v>
          </cell>
          <cell r="H165">
            <v>104</v>
          </cell>
          <cell r="I165">
            <v>78</v>
          </cell>
          <cell r="U165">
            <v>0</v>
          </cell>
        </row>
        <row r="166">
          <cell r="G166">
            <v>16</v>
          </cell>
          <cell r="H166">
            <v>104</v>
          </cell>
          <cell r="I166">
            <v>78</v>
          </cell>
          <cell r="U166">
            <v>0</v>
          </cell>
        </row>
        <row r="167">
          <cell r="G167">
            <v>17</v>
          </cell>
          <cell r="H167">
            <v>104</v>
          </cell>
          <cell r="I167">
            <v>78</v>
          </cell>
          <cell r="U167">
            <v>0</v>
          </cell>
        </row>
        <row r="168">
          <cell r="G168">
            <v>17</v>
          </cell>
          <cell r="H168">
            <v>104</v>
          </cell>
          <cell r="I168">
            <v>78</v>
          </cell>
          <cell r="U168">
            <v>0</v>
          </cell>
        </row>
        <row r="169">
          <cell r="G169">
            <v>17</v>
          </cell>
          <cell r="H169">
            <v>104</v>
          </cell>
          <cell r="I169">
            <v>78</v>
          </cell>
          <cell r="U169">
            <v>0</v>
          </cell>
        </row>
        <row r="170">
          <cell r="G170">
            <v>18</v>
          </cell>
          <cell r="H170">
            <v>104</v>
          </cell>
          <cell r="I170">
            <v>78</v>
          </cell>
          <cell r="U170">
            <v>0</v>
          </cell>
        </row>
        <row r="171">
          <cell r="G171">
            <v>18</v>
          </cell>
          <cell r="H171">
            <v>104</v>
          </cell>
          <cell r="I171">
            <v>78</v>
          </cell>
          <cell r="U171">
            <v>0</v>
          </cell>
        </row>
        <row r="172">
          <cell r="G172">
            <v>19</v>
          </cell>
          <cell r="H172">
            <v>104</v>
          </cell>
          <cell r="I172">
            <v>78</v>
          </cell>
          <cell r="U172">
            <v>0</v>
          </cell>
        </row>
        <row r="173">
          <cell r="G173">
            <v>19</v>
          </cell>
          <cell r="H173">
            <v>104</v>
          </cell>
          <cell r="I173">
            <v>78</v>
          </cell>
          <cell r="U173">
            <v>0</v>
          </cell>
        </row>
        <row r="174">
          <cell r="G174">
            <v>20</v>
          </cell>
          <cell r="H174">
            <v>104</v>
          </cell>
          <cell r="I174">
            <v>78</v>
          </cell>
          <cell r="U174">
            <v>0</v>
          </cell>
        </row>
        <row r="175">
          <cell r="G175">
            <v>20</v>
          </cell>
          <cell r="H175">
            <v>104</v>
          </cell>
          <cell r="I175">
            <v>78</v>
          </cell>
          <cell r="U175">
            <v>0</v>
          </cell>
        </row>
        <row r="176">
          <cell r="G176">
            <v>20</v>
          </cell>
          <cell r="H176">
            <v>104</v>
          </cell>
          <cell r="I176">
            <v>78</v>
          </cell>
          <cell r="U176">
            <v>0</v>
          </cell>
        </row>
        <row r="177">
          <cell r="G177">
            <v>19</v>
          </cell>
          <cell r="H177">
            <v>104</v>
          </cell>
          <cell r="I177">
            <v>78</v>
          </cell>
          <cell r="U177">
            <v>0</v>
          </cell>
        </row>
        <row r="178">
          <cell r="G178">
            <v>19</v>
          </cell>
          <cell r="H178">
            <v>104</v>
          </cell>
          <cell r="I178">
            <v>78</v>
          </cell>
          <cell r="U178">
            <v>0</v>
          </cell>
        </row>
        <row r="179">
          <cell r="G179">
            <v>17</v>
          </cell>
          <cell r="H179">
            <v>104</v>
          </cell>
          <cell r="I179">
            <v>78</v>
          </cell>
          <cell r="U179">
            <v>0</v>
          </cell>
        </row>
        <row r="180">
          <cell r="G180">
            <v>15</v>
          </cell>
          <cell r="H180">
            <v>104</v>
          </cell>
          <cell r="I180">
            <v>78</v>
          </cell>
          <cell r="U180">
            <v>0</v>
          </cell>
        </row>
        <row r="181">
          <cell r="G181">
            <v>14</v>
          </cell>
          <cell r="H181">
            <v>116</v>
          </cell>
          <cell r="I181">
            <v>58</v>
          </cell>
          <cell r="U181">
            <v>0</v>
          </cell>
        </row>
        <row r="182">
          <cell r="G182">
            <v>14</v>
          </cell>
          <cell r="H182">
            <v>116</v>
          </cell>
          <cell r="I182">
            <v>58</v>
          </cell>
          <cell r="U182">
            <v>0</v>
          </cell>
        </row>
        <row r="183">
          <cell r="G183">
            <v>13</v>
          </cell>
          <cell r="H183">
            <v>116</v>
          </cell>
          <cell r="I183">
            <v>58</v>
          </cell>
          <cell r="U183">
            <v>0</v>
          </cell>
        </row>
        <row r="184">
          <cell r="G184">
            <v>12</v>
          </cell>
          <cell r="H184">
            <v>116</v>
          </cell>
          <cell r="I184">
            <v>58</v>
          </cell>
          <cell r="U184">
            <v>0</v>
          </cell>
        </row>
        <row r="185">
          <cell r="G185">
            <v>12</v>
          </cell>
          <cell r="H185">
            <v>116</v>
          </cell>
          <cell r="I185">
            <v>58</v>
          </cell>
          <cell r="U185">
            <v>0</v>
          </cell>
        </row>
        <row r="186">
          <cell r="G186">
            <v>14</v>
          </cell>
          <cell r="H186">
            <v>116</v>
          </cell>
          <cell r="I186">
            <v>58</v>
          </cell>
          <cell r="U186">
            <v>0</v>
          </cell>
        </row>
        <row r="187">
          <cell r="G187">
            <v>15</v>
          </cell>
          <cell r="H187">
            <v>96</v>
          </cell>
          <cell r="I187">
            <v>58</v>
          </cell>
          <cell r="U187">
            <v>0</v>
          </cell>
        </row>
        <row r="188">
          <cell r="G188">
            <v>17</v>
          </cell>
          <cell r="H188">
            <v>96</v>
          </cell>
          <cell r="I188">
            <v>58</v>
          </cell>
          <cell r="U188">
            <v>0</v>
          </cell>
        </row>
        <row r="189">
          <cell r="G189">
            <v>17</v>
          </cell>
          <cell r="H189">
            <v>96</v>
          </cell>
          <cell r="I189">
            <v>58</v>
          </cell>
          <cell r="U189">
            <v>0</v>
          </cell>
        </row>
        <row r="190">
          <cell r="G190">
            <v>18</v>
          </cell>
          <cell r="H190">
            <v>96</v>
          </cell>
          <cell r="I190">
            <v>58</v>
          </cell>
          <cell r="U190">
            <v>0</v>
          </cell>
        </row>
        <row r="191">
          <cell r="G191">
            <v>18</v>
          </cell>
          <cell r="H191">
            <v>96</v>
          </cell>
          <cell r="I191">
            <v>58</v>
          </cell>
          <cell r="U191">
            <v>0</v>
          </cell>
        </row>
        <row r="192">
          <cell r="G192">
            <v>19</v>
          </cell>
          <cell r="H192">
            <v>96</v>
          </cell>
          <cell r="I192">
            <v>58</v>
          </cell>
          <cell r="U192">
            <v>0</v>
          </cell>
        </row>
        <row r="193">
          <cell r="G193">
            <v>19</v>
          </cell>
          <cell r="H193">
            <v>96</v>
          </cell>
          <cell r="I193">
            <v>58</v>
          </cell>
          <cell r="U193">
            <v>0</v>
          </cell>
        </row>
        <row r="194">
          <cell r="G194">
            <v>19</v>
          </cell>
          <cell r="H194">
            <v>96</v>
          </cell>
          <cell r="I194">
            <v>58</v>
          </cell>
          <cell r="U194">
            <v>0</v>
          </cell>
        </row>
        <row r="195">
          <cell r="G195">
            <v>20</v>
          </cell>
          <cell r="H195">
            <v>96</v>
          </cell>
          <cell r="I195">
            <v>58</v>
          </cell>
          <cell r="U195">
            <v>0</v>
          </cell>
        </row>
        <row r="196">
          <cell r="G196">
            <v>19</v>
          </cell>
          <cell r="H196">
            <v>96</v>
          </cell>
          <cell r="I196">
            <v>58</v>
          </cell>
          <cell r="U196">
            <v>0</v>
          </cell>
        </row>
        <row r="197">
          <cell r="G197">
            <v>19</v>
          </cell>
          <cell r="H197">
            <v>96</v>
          </cell>
          <cell r="I197">
            <v>58</v>
          </cell>
          <cell r="U197">
            <v>0</v>
          </cell>
        </row>
        <row r="198">
          <cell r="G198">
            <v>20</v>
          </cell>
          <cell r="H198">
            <v>96</v>
          </cell>
          <cell r="I198">
            <v>58</v>
          </cell>
          <cell r="U198">
            <v>0</v>
          </cell>
        </row>
        <row r="199">
          <cell r="G199">
            <v>19</v>
          </cell>
          <cell r="H199">
            <v>96</v>
          </cell>
          <cell r="I199">
            <v>58</v>
          </cell>
          <cell r="U199">
            <v>0</v>
          </cell>
        </row>
        <row r="200">
          <cell r="G200">
            <v>19</v>
          </cell>
          <cell r="H200">
            <v>96</v>
          </cell>
          <cell r="I200">
            <v>58</v>
          </cell>
          <cell r="U200">
            <v>0</v>
          </cell>
        </row>
        <row r="201">
          <cell r="G201">
            <v>18</v>
          </cell>
          <cell r="H201">
            <v>96</v>
          </cell>
          <cell r="I201">
            <v>58</v>
          </cell>
          <cell r="U201">
            <v>0</v>
          </cell>
        </row>
        <row r="202">
          <cell r="G202">
            <v>17</v>
          </cell>
          <cell r="H202">
            <v>96</v>
          </cell>
          <cell r="I202">
            <v>58</v>
          </cell>
          <cell r="U202">
            <v>0</v>
          </cell>
        </row>
        <row r="203">
          <cell r="G203">
            <v>17</v>
          </cell>
          <cell r="H203">
            <v>116</v>
          </cell>
          <cell r="I203">
            <v>58</v>
          </cell>
          <cell r="U203">
            <v>0</v>
          </cell>
        </row>
        <row r="204">
          <cell r="G204">
            <v>15</v>
          </cell>
          <cell r="H204">
            <v>116</v>
          </cell>
          <cell r="I204">
            <v>58</v>
          </cell>
          <cell r="U204">
            <v>0</v>
          </cell>
        </row>
        <row r="205">
          <cell r="G205">
            <v>14</v>
          </cell>
          <cell r="H205">
            <v>116</v>
          </cell>
          <cell r="I205">
            <v>58</v>
          </cell>
          <cell r="U205">
            <v>0</v>
          </cell>
        </row>
        <row r="206">
          <cell r="G206">
            <v>13</v>
          </cell>
          <cell r="H206">
            <v>116</v>
          </cell>
          <cell r="I206">
            <v>58</v>
          </cell>
          <cell r="U206">
            <v>0</v>
          </cell>
        </row>
        <row r="207">
          <cell r="G207">
            <v>12</v>
          </cell>
          <cell r="H207">
            <v>116</v>
          </cell>
          <cell r="I207">
            <v>58</v>
          </cell>
          <cell r="U207">
            <v>0</v>
          </cell>
        </row>
        <row r="208">
          <cell r="G208">
            <v>12</v>
          </cell>
          <cell r="H208">
            <v>116</v>
          </cell>
          <cell r="I208">
            <v>58</v>
          </cell>
          <cell r="U208">
            <v>0</v>
          </cell>
        </row>
        <row r="209">
          <cell r="G209">
            <v>12</v>
          </cell>
          <cell r="H209">
            <v>116</v>
          </cell>
          <cell r="I209">
            <v>58</v>
          </cell>
          <cell r="U209">
            <v>0</v>
          </cell>
        </row>
        <row r="210">
          <cell r="G210">
            <v>12</v>
          </cell>
          <cell r="H210">
            <v>116</v>
          </cell>
          <cell r="I210">
            <v>58</v>
          </cell>
          <cell r="U210">
            <v>0</v>
          </cell>
        </row>
        <row r="211">
          <cell r="G211">
            <v>13</v>
          </cell>
          <cell r="H211">
            <v>96</v>
          </cell>
          <cell r="I211">
            <v>58</v>
          </cell>
          <cell r="U211">
            <v>0</v>
          </cell>
        </row>
        <row r="212">
          <cell r="G212">
            <v>14</v>
          </cell>
          <cell r="H212">
            <v>96</v>
          </cell>
          <cell r="I212">
            <v>58</v>
          </cell>
          <cell r="U212">
            <v>0</v>
          </cell>
        </row>
        <row r="213">
          <cell r="G213">
            <v>15</v>
          </cell>
          <cell r="H213">
            <v>96</v>
          </cell>
          <cell r="I213">
            <v>58</v>
          </cell>
          <cell r="U213">
            <v>0</v>
          </cell>
        </row>
        <row r="214">
          <cell r="G214">
            <v>15</v>
          </cell>
          <cell r="H214">
            <v>96</v>
          </cell>
          <cell r="I214">
            <v>58</v>
          </cell>
          <cell r="U214">
            <v>0</v>
          </cell>
        </row>
        <row r="215">
          <cell r="G215">
            <v>16</v>
          </cell>
          <cell r="H215">
            <v>96</v>
          </cell>
          <cell r="I215">
            <v>58</v>
          </cell>
          <cell r="U215">
            <v>0</v>
          </cell>
        </row>
        <row r="216">
          <cell r="G216">
            <v>16</v>
          </cell>
          <cell r="H216">
            <v>96</v>
          </cell>
          <cell r="I216">
            <v>58</v>
          </cell>
          <cell r="U216">
            <v>0</v>
          </cell>
        </row>
        <row r="217">
          <cell r="G217">
            <v>16</v>
          </cell>
          <cell r="H217">
            <v>96</v>
          </cell>
          <cell r="I217">
            <v>58</v>
          </cell>
          <cell r="U217">
            <v>0</v>
          </cell>
        </row>
        <row r="218">
          <cell r="G218">
            <v>16</v>
          </cell>
          <cell r="H218">
            <v>96</v>
          </cell>
          <cell r="I218">
            <v>58</v>
          </cell>
          <cell r="U218">
            <v>0</v>
          </cell>
        </row>
        <row r="219">
          <cell r="G219">
            <v>17</v>
          </cell>
          <cell r="H219">
            <v>96</v>
          </cell>
          <cell r="I219">
            <v>58</v>
          </cell>
          <cell r="U219">
            <v>0</v>
          </cell>
        </row>
        <row r="220">
          <cell r="G220">
            <v>17</v>
          </cell>
          <cell r="H220">
            <v>96</v>
          </cell>
          <cell r="I220">
            <v>58</v>
          </cell>
          <cell r="U220">
            <v>0</v>
          </cell>
        </row>
        <row r="221">
          <cell r="G221">
            <v>18</v>
          </cell>
          <cell r="H221">
            <v>96</v>
          </cell>
          <cell r="I221">
            <v>58</v>
          </cell>
          <cell r="U221">
            <v>0</v>
          </cell>
        </row>
        <row r="222">
          <cell r="G222">
            <v>18</v>
          </cell>
          <cell r="H222">
            <v>96</v>
          </cell>
          <cell r="I222">
            <v>58</v>
          </cell>
          <cell r="U222">
            <v>0</v>
          </cell>
        </row>
        <row r="223">
          <cell r="G223">
            <v>19</v>
          </cell>
          <cell r="H223">
            <v>96</v>
          </cell>
          <cell r="I223">
            <v>58</v>
          </cell>
          <cell r="U223">
            <v>0</v>
          </cell>
        </row>
        <row r="224">
          <cell r="G224">
            <v>18</v>
          </cell>
          <cell r="H224">
            <v>96</v>
          </cell>
          <cell r="I224">
            <v>58</v>
          </cell>
          <cell r="U224">
            <v>0</v>
          </cell>
        </row>
        <row r="225">
          <cell r="G225">
            <v>18</v>
          </cell>
          <cell r="H225">
            <v>96</v>
          </cell>
          <cell r="I225">
            <v>58</v>
          </cell>
          <cell r="U225">
            <v>0</v>
          </cell>
        </row>
        <row r="226">
          <cell r="G226">
            <v>17</v>
          </cell>
          <cell r="H226">
            <v>96</v>
          </cell>
          <cell r="I226">
            <v>58</v>
          </cell>
          <cell r="U226">
            <v>0</v>
          </cell>
        </row>
        <row r="227">
          <cell r="G227">
            <v>16</v>
          </cell>
          <cell r="H227">
            <v>116</v>
          </cell>
          <cell r="I227">
            <v>58</v>
          </cell>
          <cell r="U227">
            <v>0</v>
          </cell>
        </row>
        <row r="228">
          <cell r="G228">
            <v>14</v>
          </cell>
          <cell r="H228">
            <v>116</v>
          </cell>
          <cell r="I228">
            <v>58</v>
          </cell>
          <cell r="U228">
            <v>0</v>
          </cell>
        </row>
        <row r="229">
          <cell r="G229">
            <v>13</v>
          </cell>
          <cell r="H229">
            <v>103</v>
          </cell>
          <cell r="I229">
            <v>58</v>
          </cell>
          <cell r="U229">
            <v>0</v>
          </cell>
        </row>
        <row r="230">
          <cell r="G230">
            <v>13</v>
          </cell>
          <cell r="H230">
            <v>103</v>
          </cell>
          <cell r="I230">
            <v>58</v>
          </cell>
          <cell r="U230">
            <v>0</v>
          </cell>
        </row>
        <row r="231">
          <cell r="G231">
            <v>12</v>
          </cell>
          <cell r="H231">
            <v>103</v>
          </cell>
          <cell r="I231">
            <v>58</v>
          </cell>
          <cell r="U231">
            <v>0</v>
          </cell>
        </row>
        <row r="232">
          <cell r="G232">
            <v>12</v>
          </cell>
          <cell r="H232">
            <v>103</v>
          </cell>
          <cell r="I232">
            <v>58</v>
          </cell>
          <cell r="U232">
            <v>0</v>
          </cell>
        </row>
        <row r="233">
          <cell r="G233">
            <v>12</v>
          </cell>
          <cell r="H233">
            <v>103</v>
          </cell>
          <cell r="I233">
            <v>58</v>
          </cell>
          <cell r="U233">
            <v>0</v>
          </cell>
        </row>
        <row r="234">
          <cell r="G234">
            <v>12</v>
          </cell>
          <cell r="H234">
            <v>103</v>
          </cell>
          <cell r="I234">
            <v>58</v>
          </cell>
          <cell r="U234">
            <v>0</v>
          </cell>
        </row>
        <row r="235">
          <cell r="G235">
            <v>13</v>
          </cell>
          <cell r="H235">
            <v>103</v>
          </cell>
          <cell r="I235">
            <v>58</v>
          </cell>
          <cell r="U235">
            <v>0</v>
          </cell>
        </row>
        <row r="236">
          <cell r="G236">
            <v>14</v>
          </cell>
          <cell r="H236">
            <v>103</v>
          </cell>
          <cell r="I236">
            <v>58</v>
          </cell>
          <cell r="U236">
            <v>0</v>
          </cell>
        </row>
        <row r="237">
          <cell r="G237">
            <v>15</v>
          </cell>
          <cell r="H237">
            <v>103</v>
          </cell>
          <cell r="I237">
            <v>58</v>
          </cell>
          <cell r="U237">
            <v>0</v>
          </cell>
        </row>
        <row r="238">
          <cell r="G238">
            <v>15</v>
          </cell>
          <cell r="H238">
            <v>103</v>
          </cell>
          <cell r="I238">
            <v>58</v>
          </cell>
          <cell r="U238">
            <v>0</v>
          </cell>
        </row>
        <row r="239">
          <cell r="G239">
            <v>15</v>
          </cell>
          <cell r="H239">
            <v>103</v>
          </cell>
          <cell r="I239">
            <v>58</v>
          </cell>
          <cell r="U239">
            <v>0</v>
          </cell>
        </row>
        <row r="240">
          <cell r="G240">
            <v>16</v>
          </cell>
          <cell r="H240">
            <v>103</v>
          </cell>
          <cell r="I240">
            <v>58</v>
          </cell>
          <cell r="U240">
            <v>0</v>
          </cell>
        </row>
        <row r="241">
          <cell r="G241">
            <v>16</v>
          </cell>
          <cell r="H241">
            <v>103</v>
          </cell>
          <cell r="I241">
            <v>58</v>
          </cell>
          <cell r="U241">
            <v>0</v>
          </cell>
        </row>
        <row r="242">
          <cell r="G242">
            <v>17</v>
          </cell>
          <cell r="H242">
            <v>103</v>
          </cell>
          <cell r="I242">
            <v>58</v>
          </cell>
          <cell r="U242">
            <v>0</v>
          </cell>
        </row>
        <row r="243">
          <cell r="G243">
            <v>17</v>
          </cell>
          <cell r="H243">
            <v>103</v>
          </cell>
          <cell r="I243">
            <v>58</v>
          </cell>
          <cell r="U243">
            <v>0</v>
          </cell>
        </row>
        <row r="244">
          <cell r="G244">
            <v>17</v>
          </cell>
          <cell r="H244">
            <v>103</v>
          </cell>
          <cell r="I244">
            <v>58</v>
          </cell>
          <cell r="U244">
            <v>0</v>
          </cell>
        </row>
        <row r="245">
          <cell r="G245">
            <v>18</v>
          </cell>
          <cell r="H245">
            <v>103</v>
          </cell>
          <cell r="I245">
            <v>58</v>
          </cell>
          <cell r="U245">
            <v>0</v>
          </cell>
        </row>
        <row r="246">
          <cell r="G246">
            <v>19</v>
          </cell>
          <cell r="H246">
            <v>103</v>
          </cell>
          <cell r="I246">
            <v>58</v>
          </cell>
          <cell r="U246">
            <v>0</v>
          </cell>
        </row>
        <row r="247">
          <cell r="G247">
            <v>19</v>
          </cell>
          <cell r="H247">
            <v>103</v>
          </cell>
          <cell r="I247">
            <v>58</v>
          </cell>
          <cell r="U247">
            <v>0</v>
          </cell>
        </row>
        <row r="248">
          <cell r="G248">
            <v>19</v>
          </cell>
          <cell r="H248">
            <v>103</v>
          </cell>
          <cell r="I248">
            <v>58</v>
          </cell>
          <cell r="U248">
            <v>0</v>
          </cell>
        </row>
        <row r="249">
          <cell r="G249">
            <v>18</v>
          </cell>
          <cell r="H249">
            <v>103</v>
          </cell>
          <cell r="I249">
            <v>58</v>
          </cell>
          <cell r="U249">
            <v>0</v>
          </cell>
        </row>
        <row r="250">
          <cell r="G250">
            <v>18</v>
          </cell>
          <cell r="H250">
            <v>103</v>
          </cell>
          <cell r="I250">
            <v>58</v>
          </cell>
          <cell r="U250">
            <v>0</v>
          </cell>
        </row>
        <row r="251">
          <cell r="G251">
            <v>16</v>
          </cell>
          <cell r="H251">
            <v>103</v>
          </cell>
          <cell r="I251">
            <v>58</v>
          </cell>
          <cell r="U251">
            <v>0</v>
          </cell>
        </row>
        <row r="252">
          <cell r="G252">
            <v>14</v>
          </cell>
          <cell r="H252">
            <v>103</v>
          </cell>
          <cell r="I252">
            <v>58</v>
          </cell>
          <cell r="U25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3:W251"/>
  <sheetViews>
    <sheetView showGridLines="0" tabSelected="1" zoomScale="85" zoomScaleNormal="85" zoomScaleSheetLayoutView="50" workbookViewId="0" topLeftCell="A1">
      <pane xSplit="1" ySplit="11" topLeftCell="B12" activePane="bottomRight" state="frozen"/>
      <selection pane="topLeft" activeCell="A1" sqref="A1"/>
      <selection pane="topRight" activeCell="B1" sqref="B1"/>
      <selection pane="bottomLeft" activeCell="A12" sqref="A12"/>
      <selection pane="bottomRight" activeCell="P9" sqref="P9"/>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f>'[1]7-Day BR Forecast Shaping'!M4:N4</f>
        <v>39254</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39258</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39258</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f>+'[1]7-Day BR Forecast Shaping'!O49</f>
        <v>1342</v>
      </c>
      <c r="C13" s="50">
        <f>'[1]7-Day BR Forecast Shaping'!U49</f>
        <v>621</v>
      </c>
      <c r="D13" s="51">
        <f>'[1]7-Day BR Forecast Shaping'!D49</f>
        <v>195</v>
      </c>
      <c r="E13" s="52">
        <f>'[1]7-Day BR Forecast Shaping'!E49</f>
        <v>14</v>
      </c>
      <c r="F13" s="53">
        <f>+'[1]7-Day BR Forecast Shaping'!F49</f>
        <v>193</v>
      </c>
      <c r="G13" s="54">
        <f>'[1]7-Day BR Forecast Shaping'!G49</f>
        <v>0</v>
      </c>
      <c r="H13" s="55">
        <f>'[1]7-Day BR Forecast Shaping'!H49</f>
        <v>0</v>
      </c>
      <c r="I13" s="55">
        <f>'[1]7-Day BR Forecast Shaping'!I49</f>
        <v>0</v>
      </c>
      <c r="J13" s="56">
        <f>'[1]7-Day BR Forecast Shaping'!T49</f>
        <v>0</v>
      </c>
      <c r="K13" s="54">
        <f>'[1]7-Day BR Forecast Shaping'!K49</f>
        <v>0</v>
      </c>
      <c r="L13" s="57">
        <f>+'[1]From ST Vista'!Y$16</f>
        <v>260</v>
      </c>
      <c r="M13" s="57">
        <f>'[1]7-Day BR Forecast Shaping'!M49</f>
        <v>940</v>
      </c>
      <c r="N13" s="57">
        <v>0</v>
      </c>
      <c r="P13" s="58"/>
      <c r="Q13" s="58"/>
      <c r="R13" s="58"/>
      <c r="S13" s="58"/>
      <c r="T13" s="59"/>
      <c r="U13" s="60"/>
      <c r="W13" s="58"/>
    </row>
    <row r="14" spans="1:23" ht="15">
      <c r="A14" s="61">
        <v>2</v>
      </c>
      <c r="B14" s="49">
        <f>+'[1]7-Day BR Forecast Shaping'!O50</f>
        <v>1342</v>
      </c>
      <c r="C14" s="50">
        <f>'[1]7-Day BR Forecast Shaping'!U50</f>
        <v>216</v>
      </c>
      <c r="D14" s="51">
        <f>'[1]7-Day BR Forecast Shaping'!D50</f>
        <v>195</v>
      </c>
      <c r="E14" s="52">
        <f>'[1]7-Day BR Forecast Shaping'!E50</f>
        <v>14</v>
      </c>
      <c r="F14" s="53">
        <f>+'[1]7-Day BR Forecast Shaping'!F50</f>
        <v>193</v>
      </c>
      <c r="G14" s="54">
        <f>'[1]7-Day BR Forecast Shaping'!G50</f>
        <v>0</v>
      </c>
      <c r="H14" s="55">
        <f>'[1]7-Day BR Forecast Shaping'!H50</f>
        <v>0</v>
      </c>
      <c r="I14" s="55">
        <f>'[1]7-Day BR Forecast Shaping'!I50</f>
        <v>0</v>
      </c>
      <c r="J14" s="56">
        <f>'[1]7-Day BR Forecast Shaping'!T50</f>
        <v>0</v>
      </c>
      <c r="K14" s="54">
        <f>'[1]7-Day BR Forecast Shaping'!K50</f>
        <v>0</v>
      </c>
      <c r="L14" s="57">
        <f>+'[1]From ST Vista'!Y$16</f>
        <v>260</v>
      </c>
      <c r="M14" s="57">
        <f>'[1]7-Day BR Forecast Shaping'!M50</f>
        <v>940</v>
      </c>
      <c r="N14" s="57">
        <v>0</v>
      </c>
      <c r="P14" s="58"/>
      <c r="Q14" s="58"/>
      <c r="R14" s="58"/>
      <c r="S14" s="58"/>
      <c r="T14" s="59"/>
      <c r="U14" s="60"/>
      <c r="W14" s="58"/>
    </row>
    <row r="15" spans="1:23" ht="15">
      <c r="A15" s="61">
        <v>3</v>
      </c>
      <c r="B15" s="49">
        <f>+'[1]7-Day BR Forecast Shaping'!O51</f>
        <v>1341</v>
      </c>
      <c r="C15" s="50">
        <f>'[1]7-Day BR Forecast Shaping'!U51</f>
        <v>215</v>
      </c>
      <c r="D15" s="51">
        <f>'[1]7-Day BR Forecast Shaping'!D51</f>
        <v>195</v>
      </c>
      <c r="E15" s="52">
        <f>'[1]7-Day BR Forecast Shaping'!E51</f>
        <v>13</v>
      </c>
      <c r="F15" s="53">
        <f>+'[1]7-Day BR Forecast Shaping'!F51</f>
        <v>193</v>
      </c>
      <c r="G15" s="54">
        <f>'[1]7-Day BR Forecast Shaping'!G51</f>
        <v>0</v>
      </c>
      <c r="H15" s="55">
        <f>'[1]7-Day BR Forecast Shaping'!H51</f>
        <v>0</v>
      </c>
      <c r="I15" s="55">
        <f>'[1]7-Day BR Forecast Shaping'!I51</f>
        <v>0</v>
      </c>
      <c r="J15" s="56">
        <f>'[1]7-Day BR Forecast Shaping'!T51</f>
        <v>0</v>
      </c>
      <c r="K15" s="54">
        <f>'[1]7-Day BR Forecast Shaping'!K51</f>
        <v>0</v>
      </c>
      <c r="L15" s="57">
        <f>+'[1]From ST Vista'!Y$16</f>
        <v>260</v>
      </c>
      <c r="M15" s="57">
        <f>'[1]7-Day BR Forecast Shaping'!M51</f>
        <v>940</v>
      </c>
      <c r="N15" s="57">
        <v>0</v>
      </c>
      <c r="P15" s="58"/>
      <c r="Q15" s="58"/>
      <c r="R15" s="58"/>
      <c r="S15" s="58"/>
      <c r="T15" s="59"/>
      <c r="U15" s="60"/>
      <c r="W15" s="58"/>
    </row>
    <row r="16" spans="1:23" ht="15">
      <c r="A16" s="61">
        <v>4</v>
      </c>
      <c r="B16" s="49">
        <f>+'[1]7-Day BR Forecast Shaping'!O52</f>
        <v>1341</v>
      </c>
      <c r="C16" s="50">
        <f>'[1]7-Day BR Forecast Shaping'!U52</f>
        <v>213</v>
      </c>
      <c r="D16" s="51">
        <f>'[1]7-Day BR Forecast Shaping'!D52</f>
        <v>195</v>
      </c>
      <c r="E16" s="52">
        <f>'[1]7-Day BR Forecast Shaping'!E52</f>
        <v>13</v>
      </c>
      <c r="F16" s="53">
        <f>+'[1]7-Day BR Forecast Shaping'!F52</f>
        <v>193</v>
      </c>
      <c r="G16" s="54">
        <f>'[1]7-Day BR Forecast Shaping'!G52</f>
        <v>0</v>
      </c>
      <c r="H16" s="55">
        <f>'[1]7-Day BR Forecast Shaping'!H52</f>
        <v>0</v>
      </c>
      <c r="I16" s="55">
        <f>'[1]7-Day BR Forecast Shaping'!I52</f>
        <v>0</v>
      </c>
      <c r="J16" s="56">
        <f>'[1]7-Day BR Forecast Shaping'!T52</f>
        <v>0</v>
      </c>
      <c r="K16" s="54">
        <f>'[1]7-Day BR Forecast Shaping'!K52</f>
        <v>0</v>
      </c>
      <c r="L16" s="57">
        <f>+'[1]From ST Vista'!Y$16</f>
        <v>260</v>
      </c>
      <c r="M16" s="57">
        <f>'[1]7-Day BR Forecast Shaping'!M52</f>
        <v>940</v>
      </c>
      <c r="N16" s="57">
        <v>0</v>
      </c>
      <c r="P16" s="58"/>
      <c r="Q16" s="58"/>
      <c r="R16" s="58"/>
      <c r="S16" s="58"/>
      <c r="T16" s="59"/>
      <c r="U16" s="60"/>
      <c r="W16" s="58"/>
    </row>
    <row r="17" spans="1:23" ht="15">
      <c r="A17" s="61">
        <v>5</v>
      </c>
      <c r="B17" s="49">
        <f>+'[1]7-Day BR Forecast Shaping'!O53</f>
        <v>1341</v>
      </c>
      <c r="C17" s="50">
        <f>'[1]7-Day BR Forecast Shaping'!U53</f>
        <v>490</v>
      </c>
      <c r="D17" s="51">
        <f>'[1]7-Day BR Forecast Shaping'!D53</f>
        <v>195</v>
      </c>
      <c r="E17" s="52">
        <f>'[1]7-Day BR Forecast Shaping'!E53</f>
        <v>13</v>
      </c>
      <c r="F17" s="53">
        <f>+'[1]7-Day BR Forecast Shaping'!F53</f>
        <v>193</v>
      </c>
      <c r="G17" s="54">
        <f>'[1]7-Day BR Forecast Shaping'!G53</f>
        <v>0</v>
      </c>
      <c r="H17" s="55">
        <f>'[1]7-Day BR Forecast Shaping'!H53</f>
        <v>0</v>
      </c>
      <c r="I17" s="55">
        <f>'[1]7-Day BR Forecast Shaping'!I53</f>
        <v>0</v>
      </c>
      <c r="J17" s="56">
        <f>'[1]7-Day BR Forecast Shaping'!T53</f>
        <v>0</v>
      </c>
      <c r="K17" s="54">
        <f>'[1]7-Day BR Forecast Shaping'!K53</f>
        <v>0</v>
      </c>
      <c r="L17" s="57">
        <f>+'[1]From ST Vista'!Y$16</f>
        <v>260</v>
      </c>
      <c r="M17" s="57">
        <f>'[1]7-Day BR Forecast Shaping'!M53</f>
        <v>940</v>
      </c>
      <c r="N17" s="57">
        <v>0</v>
      </c>
      <c r="P17" s="58"/>
      <c r="Q17" s="58"/>
      <c r="R17" s="58"/>
      <c r="S17" s="58"/>
      <c r="T17" s="59"/>
      <c r="U17" s="60"/>
      <c r="W17" s="58"/>
    </row>
    <row r="18" spans="1:23" ht="15">
      <c r="A18" s="61">
        <v>6</v>
      </c>
      <c r="B18" s="49">
        <f>+'[1]7-Day BR Forecast Shaping'!O54</f>
        <v>1342</v>
      </c>
      <c r="C18" s="50">
        <f>'[1]7-Day BR Forecast Shaping'!U54</f>
        <v>694</v>
      </c>
      <c r="D18" s="51">
        <f>'[1]7-Day BR Forecast Shaping'!D54</f>
        <v>195</v>
      </c>
      <c r="E18" s="52">
        <f>'[1]7-Day BR Forecast Shaping'!E54</f>
        <v>14</v>
      </c>
      <c r="F18" s="53">
        <f>+'[1]7-Day BR Forecast Shaping'!F54</f>
        <v>193</v>
      </c>
      <c r="G18" s="54">
        <f>'[1]7-Day BR Forecast Shaping'!G54</f>
        <v>0</v>
      </c>
      <c r="H18" s="55">
        <f>'[1]7-Day BR Forecast Shaping'!H54</f>
        <v>0</v>
      </c>
      <c r="I18" s="55">
        <f>'[1]7-Day BR Forecast Shaping'!I54</f>
        <v>0</v>
      </c>
      <c r="J18" s="56">
        <f>'[1]7-Day BR Forecast Shaping'!T54</f>
        <v>0</v>
      </c>
      <c r="K18" s="54">
        <f>'[1]7-Day BR Forecast Shaping'!K54</f>
        <v>0</v>
      </c>
      <c r="L18" s="57">
        <f>+'[1]From ST Vista'!Y$16</f>
        <v>260</v>
      </c>
      <c r="M18" s="57">
        <f>'[1]7-Day BR Forecast Shaping'!M54</f>
        <v>940</v>
      </c>
      <c r="N18" s="57">
        <v>0</v>
      </c>
      <c r="P18" s="58"/>
      <c r="Q18" s="58"/>
      <c r="R18" s="58"/>
      <c r="S18" s="58"/>
      <c r="T18" s="59"/>
      <c r="U18" s="60"/>
      <c r="W18" s="58"/>
    </row>
    <row r="19" spans="1:23" ht="15">
      <c r="A19" s="61">
        <v>7</v>
      </c>
      <c r="B19" s="49">
        <f>+'[1]7-Day BR Forecast Shaping'!O55</f>
        <v>1323</v>
      </c>
      <c r="C19" s="50">
        <f>'[1]7-Day BR Forecast Shaping'!U55</f>
        <v>772</v>
      </c>
      <c r="D19" s="51">
        <f>'[1]7-Day BR Forecast Shaping'!D55</f>
        <v>175</v>
      </c>
      <c r="E19" s="52">
        <f>'[1]7-Day BR Forecast Shaping'!E55</f>
        <v>15</v>
      </c>
      <c r="F19" s="53">
        <f>+'[1]7-Day BR Forecast Shaping'!F55</f>
        <v>193</v>
      </c>
      <c r="G19" s="54">
        <f>'[1]7-Day BR Forecast Shaping'!G55</f>
        <v>0</v>
      </c>
      <c r="H19" s="55">
        <f>'[1]7-Day BR Forecast Shaping'!H55</f>
        <v>0</v>
      </c>
      <c r="I19" s="55">
        <f>'[1]7-Day BR Forecast Shaping'!I55</f>
        <v>0</v>
      </c>
      <c r="J19" s="56">
        <f>'[1]7-Day BR Forecast Shaping'!T55</f>
        <v>0</v>
      </c>
      <c r="K19" s="54">
        <f>'[1]7-Day BR Forecast Shaping'!K55</f>
        <v>0</v>
      </c>
      <c r="L19" s="57">
        <f>+'[1]From ST Vista'!Y$16</f>
        <v>260</v>
      </c>
      <c r="M19" s="57">
        <f>'[1]7-Day BR Forecast Shaping'!M55</f>
        <v>940</v>
      </c>
      <c r="N19" s="57">
        <v>0</v>
      </c>
      <c r="P19" s="58"/>
      <c r="Q19" s="58"/>
      <c r="R19" s="58"/>
      <c r="S19" s="58"/>
      <c r="T19" s="59"/>
      <c r="U19" s="60"/>
      <c r="W19" s="58"/>
    </row>
    <row r="20" spans="1:23" ht="15">
      <c r="A20" s="61">
        <v>8</v>
      </c>
      <c r="B20" s="49">
        <f>+'[1]7-Day BR Forecast Shaping'!O56</f>
        <v>1325</v>
      </c>
      <c r="C20" s="50">
        <f>'[1]7-Day BR Forecast Shaping'!U56</f>
        <v>772</v>
      </c>
      <c r="D20" s="51">
        <f>'[1]7-Day BR Forecast Shaping'!D56</f>
        <v>175</v>
      </c>
      <c r="E20" s="52">
        <f>'[1]7-Day BR Forecast Shaping'!E56</f>
        <v>17</v>
      </c>
      <c r="F20" s="53">
        <f>+'[1]7-Day BR Forecast Shaping'!F56</f>
        <v>193</v>
      </c>
      <c r="G20" s="54">
        <f>'[1]7-Day BR Forecast Shaping'!G56</f>
        <v>0</v>
      </c>
      <c r="H20" s="55">
        <f>'[1]7-Day BR Forecast Shaping'!H56</f>
        <v>0</v>
      </c>
      <c r="I20" s="55">
        <f>'[1]7-Day BR Forecast Shaping'!I56</f>
        <v>0</v>
      </c>
      <c r="J20" s="56">
        <f>'[1]7-Day BR Forecast Shaping'!T56</f>
        <v>0</v>
      </c>
      <c r="K20" s="54">
        <f>'[1]7-Day BR Forecast Shaping'!K56</f>
        <v>0</v>
      </c>
      <c r="L20" s="57">
        <f>+'[1]From ST Vista'!Y$16</f>
        <v>260</v>
      </c>
      <c r="M20" s="57">
        <f>'[1]7-Day BR Forecast Shaping'!M56</f>
        <v>940</v>
      </c>
      <c r="N20" s="57">
        <v>0</v>
      </c>
      <c r="P20" s="58"/>
      <c r="Q20" s="58"/>
      <c r="R20" s="58"/>
      <c r="S20" s="58"/>
      <c r="T20" s="59"/>
      <c r="U20" s="60"/>
      <c r="W20" s="58"/>
    </row>
    <row r="21" spans="1:23" ht="15">
      <c r="A21" s="61">
        <v>9</v>
      </c>
      <c r="B21" s="49">
        <f>+'[1]7-Day BR Forecast Shaping'!O57</f>
        <v>1326</v>
      </c>
      <c r="C21" s="50">
        <f>'[1]7-Day BR Forecast Shaping'!U57</f>
        <v>962</v>
      </c>
      <c r="D21" s="51">
        <f>'[1]7-Day BR Forecast Shaping'!D57</f>
        <v>175</v>
      </c>
      <c r="E21" s="52">
        <f>'[1]7-Day BR Forecast Shaping'!E57</f>
        <v>18</v>
      </c>
      <c r="F21" s="53">
        <f>+'[1]7-Day BR Forecast Shaping'!F57</f>
        <v>193</v>
      </c>
      <c r="G21" s="54">
        <f>'[1]7-Day BR Forecast Shaping'!G57</f>
        <v>0</v>
      </c>
      <c r="H21" s="55">
        <f>'[1]7-Day BR Forecast Shaping'!H57</f>
        <v>0</v>
      </c>
      <c r="I21" s="55">
        <f>'[1]7-Day BR Forecast Shaping'!I57</f>
        <v>0</v>
      </c>
      <c r="J21" s="56">
        <f>'[1]7-Day BR Forecast Shaping'!T57</f>
        <v>0</v>
      </c>
      <c r="K21" s="54">
        <f>'[1]7-Day BR Forecast Shaping'!K57</f>
        <v>0</v>
      </c>
      <c r="L21" s="57">
        <f>+'[1]From ST Vista'!Y$16</f>
        <v>260</v>
      </c>
      <c r="M21" s="57">
        <f>'[1]7-Day BR Forecast Shaping'!M57</f>
        <v>940</v>
      </c>
      <c r="N21" s="57">
        <v>0</v>
      </c>
      <c r="P21" s="58"/>
      <c r="Q21" s="58"/>
      <c r="R21" s="58"/>
      <c r="S21" s="58"/>
      <c r="T21" s="59"/>
      <c r="U21" s="60"/>
      <c r="W21" s="58"/>
    </row>
    <row r="22" spans="1:23" ht="15">
      <c r="A22" s="61">
        <v>10</v>
      </c>
      <c r="B22" s="49">
        <f>+'[1]7-Day BR Forecast Shaping'!O58</f>
        <v>1326</v>
      </c>
      <c r="C22" s="50">
        <f>'[1]7-Day BR Forecast Shaping'!U58</f>
        <v>965</v>
      </c>
      <c r="D22" s="51">
        <f>'[1]7-Day BR Forecast Shaping'!D58</f>
        <v>175</v>
      </c>
      <c r="E22" s="52">
        <f>'[1]7-Day BR Forecast Shaping'!E58</f>
        <v>18</v>
      </c>
      <c r="F22" s="53">
        <f>+'[1]7-Day BR Forecast Shaping'!F58</f>
        <v>193</v>
      </c>
      <c r="G22" s="54">
        <f>'[1]7-Day BR Forecast Shaping'!G58</f>
        <v>0</v>
      </c>
      <c r="H22" s="55">
        <f>'[1]7-Day BR Forecast Shaping'!H58</f>
        <v>0</v>
      </c>
      <c r="I22" s="55">
        <f>'[1]7-Day BR Forecast Shaping'!I58</f>
        <v>0</v>
      </c>
      <c r="J22" s="56">
        <f>'[1]7-Day BR Forecast Shaping'!T58</f>
        <v>0</v>
      </c>
      <c r="K22" s="54">
        <f>'[1]7-Day BR Forecast Shaping'!K58</f>
        <v>0</v>
      </c>
      <c r="L22" s="57">
        <f>+'[1]From ST Vista'!Y$16</f>
        <v>260</v>
      </c>
      <c r="M22" s="57">
        <f>'[1]7-Day BR Forecast Shaping'!M58</f>
        <v>940</v>
      </c>
      <c r="N22" s="57">
        <v>0</v>
      </c>
      <c r="P22" s="58"/>
      <c r="Q22" s="58"/>
      <c r="R22" s="58"/>
      <c r="S22" s="58"/>
      <c r="T22" s="59"/>
      <c r="U22" s="60"/>
      <c r="W22" s="58"/>
    </row>
    <row r="23" spans="1:23" ht="15">
      <c r="A23" s="61">
        <v>11</v>
      </c>
      <c r="B23" s="49">
        <f>+'[1]7-Day BR Forecast Shaping'!O59</f>
        <v>1326</v>
      </c>
      <c r="C23" s="50">
        <f>'[1]7-Day BR Forecast Shaping'!U59</f>
        <v>1129</v>
      </c>
      <c r="D23" s="51">
        <f>'[1]7-Day BR Forecast Shaping'!D59</f>
        <v>175</v>
      </c>
      <c r="E23" s="52">
        <f>'[1]7-Day BR Forecast Shaping'!E59</f>
        <v>18</v>
      </c>
      <c r="F23" s="53">
        <f>+'[1]7-Day BR Forecast Shaping'!F59</f>
        <v>193</v>
      </c>
      <c r="G23" s="54">
        <f>'[1]7-Day BR Forecast Shaping'!G59</f>
        <v>0</v>
      </c>
      <c r="H23" s="55">
        <f>'[1]7-Day BR Forecast Shaping'!H59</f>
        <v>0</v>
      </c>
      <c r="I23" s="55">
        <f>'[1]7-Day BR Forecast Shaping'!I59</f>
        <v>0</v>
      </c>
      <c r="J23" s="56">
        <f>'[1]7-Day BR Forecast Shaping'!T59</f>
        <v>0</v>
      </c>
      <c r="K23" s="54">
        <f>'[1]7-Day BR Forecast Shaping'!K59</f>
        <v>0</v>
      </c>
      <c r="L23" s="57">
        <f>+'[1]From ST Vista'!Y$16</f>
        <v>260</v>
      </c>
      <c r="M23" s="57">
        <f>'[1]7-Day BR Forecast Shaping'!M59</f>
        <v>940</v>
      </c>
      <c r="N23" s="57">
        <v>0</v>
      </c>
      <c r="P23" s="58"/>
      <c r="Q23" s="58"/>
      <c r="R23" s="58"/>
      <c r="S23" s="58"/>
      <c r="T23" s="59"/>
      <c r="U23" s="60"/>
      <c r="W23" s="58"/>
    </row>
    <row r="24" spans="1:23" ht="15">
      <c r="A24" s="61">
        <v>12</v>
      </c>
      <c r="B24" s="49">
        <f>+'[1]7-Day BR Forecast Shaping'!O60</f>
        <v>1327</v>
      </c>
      <c r="C24" s="50">
        <f>'[1]7-Day BR Forecast Shaping'!U60</f>
        <v>1194</v>
      </c>
      <c r="D24" s="51">
        <f>'[1]7-Day BR Forecast Shaping'!D60</f>
        <v>175</v>
      </c>
      <c r="E24" s="52">
        <f>'[1]7-Day BR Forecast Shaping'!E60</f>
        <v>19</v>
      </c>
      <c r="F24" s="53">
        <f>+'[1]7-Day BR Forecast Shaping'!F60</f>
        <v>193</v>
      </c>
      <c r="G24" s="54">
        <f>'[1]7-Day BR Forecast Shaping'!G60</f>
        <v>0</v>
      </c>
      <c r="H24" s="55">
        <f>'[1]7-Day BR Forecast Shaping'!H60</f>
        <v>0</v>
      </c>
      <c r="I24" s="55">
        <f>'[1]7-Day BR Forecast Shaping'!I60</f>
        <v>0</v>
      </c>
      <c r="J24" s="56">
        <f>'[1]7-Day BR Forecast Shaping'!T60</f>
        <v>0</v>
      </c>
      <c r="K24" s="54">
        <f>'[1]7-Day BR Forecast Shaping'!K60</f>
        <v>0</v>
      </c>
      <c r="L24" s="57">
        <f>+'[1]From ST Vista'!Y$16</f>
        <v>260</v>
      </c>
      <c r="M24" s="57">
        <f>'[1]7-Day BR Forecast Shaping'!M60</f>
        <v>940</v>
      </c>
      <c r="N24" s="57">
        <v>0</v>
      </c>
      <c r="P24" s="58"/>
      <c r="Q24" s="58"/>
      <c r="R24" s="58"/>
      <c r="S24" s="58"/>
      <c r="T24" s="59"/>
      <c r="U24" s="60"/>
      <c r="W24" s="58"/>
    </row>
    <row r="25" spans="1:23" ht="15">
      <c r="A25" s="61">
        <v>13</v>
      </c>
      <c r="B25" s="49">
        <f>+'[1]7-Day BR Forecast Shaping'!O61</f>
        <v>1328</v>
      </c>
      <c r="C25" s="50">
        <f>'[1]7-Day BR Forecast Shaping'!U61</f>
        <v>1201</v>
      </c>
      <c r="D25" s="51">
        <f>'[1]7-Day BR Forecast Shaping'!D61</f>
        <v>175</v>
      </c>
      <c r="E25" s="52">
        <f>'[1]7-Day BR Forecast Shaping'!E61</f>
        <v>20</v>
      </c>
      <c r="F25" s="53">
        <f>+'[1]7-Day BR Forecast Shaping'!F61</f>
        <v>193</v>
      </c>
      <c r="G25" s="54">
        <f>'[1]7-Day BR Forecast Shaping'!G61</f>
        <v>0</v>
      </c>
      <c r="H25" s="55">
        <f>'[1]7-Day BR Forecast Shaping'!H61</f>
        <v>0</v>
      </c>
      <c r="I25" s="55">
        <f>'[1]7-Day BR Forecast Shaping'!I61</f>
        <v>0</v>
      </c>
      <c r="J25" s="56">
        <f>'[1]7-Day BR Forecast Shaping'!T61</f>
        <v>0</v>
      </c>
      <c r="K25" s="54">
        <f>'[1]7-Day BR Forecast Shaping'!K61</f>
        <v>0</v>
      </c>
      <c r="L25" s="57">
        <f>+'[1]From ST Vista'!Y$16</f>
        <v>260</v>
      </c>
      <c r="M25" s="57">
        <f>'[1]7-Day BR Forecast Shaping'!M61</f>
        <v>940</v>
      </c>
      <c r="N25" s="57">
        <v>0</v>
      </c>
      <c r="P25" s="58"/>
      <c r="Q25" s="58"/>
      <c r="R25" s="58"/>
      <c r="S25" s="58"/>
      <c r="T25" s="59"/>
      <c r="U25" s="60"/>
      <c r="W25" s="58"/>
    </row>
    <row r="26" spans="1:23" ht="15">
      <c r="A26" s="61">
        <v>14</v>
      </c>
      <c r="B26" s="49">
        <f>+'[1]7-Day BR Forecast Shaping'!O62</f>
        <v>1328</v>
      </c>
      <c r="C26" s="50">
        <f>'[1]7-Day BR Forecast Shaping'!U62</f>
        <v>1202</v>
      </c>
      <c r="D26" s="51">
        <f>'[1]7-Day BR Forecast Shaping'!D62</f>
        <v>175</v>
      </c>
      <c r="E26" s="52">
        <f>'[1]7-Day BR Forecast Shaping'!E62</f>
        <v>20</v>
      </c>
      <c r="F26" s="53">
        <f>+'[1]7-Day BR Forecast Shaping'!F62</f>
        <v>193</v>
      </c>
      <c r="G26" s="54">
        <f>'[1]7-Day BR Forecast Shaping'!G62</f>
        <v>0</v>
      </c>
      <c r="H26" s="55">
        <f>'[1]7-Day BR Forecast Shaping'!H62</f>
        <v>0</v>
      </c>
      <c r="I26" s="55">
        <f>'[1]7-Day BR Forecast Shaping'!I62</f>
        <v>0</v>
      </c>
      <c r="J26" s="56">
        <f>'[1]7-Day BR Forecast Shaping'!T62</f>
        <v>0</v>
      </c>
      <c r="K26" s="54">
        <f>'[1]7-Day BR Forecast Shaping'!K62</f>
        <v>0</v>
      </c>
      <c r="L26" s="57">
        <f>+'[1]From ST Vista'!Y$16</f>
        <v>260</v>
      </c>
      <c r="M26" s="57">
        <f>'[1]7-Day BR Forecast Shaping'!M62</f>
        <v>940</v>
      </c>
      <c r="N26" s="57">
        <v>0</v>
      </c>
      <c r="P26" s="58"/>
      <c r="Q26" s="58"/>
      <c r="R26" s="58"/>
      <c r="S26" s="58"/>
      <c r="T26" s="59"/>
      <c r="U26" s="60"/>
      <c r="W26" s="58"/>
    </row>
    <row r="27" spans="1:23" ht="15">
      <c r="A27" s="61">
        <v>15</v>
      </c>
      <c r="B27" s="49">
        <f>+'[1]7-Day BR Forecast Shaping'!O63</f>
        <v>1328</v>
      </c>
      <c r="C27" s="50">
        <f>'[1]7-Day BR Forecast Shaping'!U63</f>
        <v>1202</v>
      </c>
      <c r="D27" s="51">
        <f>'[1]7-Day BR Forecast Shaping'!D63</f>
        <v>175</v>
      </c>
      <c r="E27" s="52">
        <f>'[1]7-Day BR Forecast Shaping'!E63</f>
        <v>20</v>
      </c>
      <c r="F27" s="53">
        <f>+'[1]7-Day BR Forecast Shaping'!F63</f>
        <v>193</v>
      </c>
      <c r="G27" s="54">
        <f>'[1]7-Day BR Forecast Shaping'!G63</f>
        <v>0</v>
      </c>
      <c r="H27" s="55">
        <f>'[1]7-Day BR Forecast Shaping'!H63</f>
        <v>0</v>
      </c>
      <c r="I27" s="55">
        <f>'[1]7-Day BR Forecast Shaping'!I63</f>
        <v>0</v>
      </c>
      <c r="J27" s="56">
        <f>'[1]7-Day BR Forecast Shaping'!T63</f>
        <v>0</v>
      </c>
      <c r="K27" s="54">
        <f>'[1]7-Day BR Forecast Shaping'!K63</f>
        <v>0</v>
      </c>
      <c r="L27" s="57">
        <f>+'[1]From ST Vista'!Y$16</f>
        <v>260</v>
      </c>
      <c r="M27" s="57">
        <f>'[1]7-Day BR Forecast Shaping'!M63</f>
        <v>940</v>
      </c>
      <c r="N27" s="57">
        <v>0</v>
      </c>
      <c r="P27" s="58"/>
      <c r="Q27" s="58"/>
      <c r="R27" s="58"/>
      <c r="S27" s="58"/>
      <c r="T27" s="59"/>
      <c r="U27" s="60"/>
      <c r="W27" s="58"/>
    </row>
    <row r="28" spans="1:23" ht="15">
      <c r="A28" s="61">
        <v>16</v>
      </c>
      <c r="B28" s="49">
        <f>+'[1]7-Day BR Forecast Shaping'!O64</f>
        <v>1329</v>
      </c>
      <c r="C28" s="50">
        <f>'[1]7-Day BR Forecast Shaping'!U64</f>
        <v>1202</v>
      </c>
      <c r="D28" s="51">
        <f>'[1]7-Day BR Forecast Shaping'!D64</f>
        <v>175</v>
      </c>
      <c r="E28" s="52">
        <f>'[1]7-Day BR Forecast Shaping'!E64</f>
        <v>21</v>
      </c>
      <c r="F28" s="53">
        <f>+'[1]7-Day BR Forecast Shaping'!F64</f>
        <v>193</v>
      </c>
      <c r="G28" s="54">
        <f>'[1]7-Day BR Forecast Shaping'!G64</f>
        <v>0</v>
      </c>
      <c r="H28" s="55">
        <f>'[1]7-Day BR Forecast Shaping'!H64</f>
        <v>0</v>
      </c>
      <c r="I28" s="55">
        <f>'[1]7-Day BR Forecast Shaping'!I64</f>
        <v>0</v>
      </c>
      <c r="J28" s="56">
        <f>'[1]7-Day BR Forecast Shaping'!T64</f>
        <v>0</v>
      </c>
      <c r="K28" s="54">
        <f>'[1]7-Day BR Forecast Shaping'!K64</f>
        <v>0</v>
      </c>
      <c r="L28" s="57">
        <f>+'[1]From ST Vista'!Y$16</f>
        <v>260</v>
      </c>
      <c r="M28" s="57">
        <f>'[1]7-Day BR Forecast Shaping'!M64</f>
        <v>940</v>
      </c>
      <c r="N28" s="57">
        <v>0</v>
      </c>
      <c r="P28" s="58"/>
      <c r="Q28" s="58"/>
      <c r="R28" s="58"/>
      <c r="S28" s="58"/>
      <c r="T28" s="59"/>
      <c r="U28" s="60"/>
      <c r="W28" s="58"/>
    </row>
    <row r="29" spans="1:23" ht="15">
      <c r="A29" s="61">
        <v>17</v>
      </c>
      <c r="B29" s="49">
        <f>+'[1]7-Day BR Forecast Shaping'!O65</f>
        <v>1329</v>
      </c>
      <c r="C29" s="50">
        <f>'[1]7-Day BR Forecast Shaping'!U65</f>
        <v>1202</v>
      </c>
      <c r="D29" s="51">
        <f>'[1]7-Day BR Forecast Shaping'!D65</f>
        <v>175</v>
      </c>
      <c r="E29" s="52">
        <f>'[1]7-Day BR Forecast Shaping'!E65</f>
        <v>21</v>
      </c>
      <c r="F29" s="53">
        <f>+'[1]7-Day BR Forecast Shaping'!F65</f>
        <v>193</v>
      </c>
      <c r="G29" s="54">
        <f>'[1]7-Day BR Forecast Shaping'!G65</f>
        <v>0</v>
      </c>
      <c r="H29" s="55">
        <f>'[1]7-Day BR Forecast Shaping'!H65</f>
        <v>0</v>
      </c>
      <c r="I29" s="55">
        <f>'[1]7-Day BR Forecast Shaping'!I65</f>
        <v>0</v>
      </c>
      <c r="J29" s="56">
        <f>'[1]7-Day BR Forecast Shaping'!T65</f>
        <v>0</v>
      </c>
      <c r="K29" s="54">
        <f>'[1]7-Day BR Forecast Shaping'!K65</f>
        <v>0</v>
      </c>
      <c r="L29" s="57">
        <f>+'[1]From ST Vista'!Y$16</f>
        <v>260</v>
      </c>
      <c r="M29" s="57">
        <f>'[1]7-Day BR Forecast Shaping'!M65</f>
        <v>940</v>
      </c>
      <c r="N29" s="57">
        <v>0</v>
      </c>
      <c r="P29" s="58"/>
      <c r="Q29" s="58"/>
      <c r="R29" s="58"/>
      <c r="S29" s="58"/>
      <c r="T29" s="59"/>
      <c r="U29" s="60"/>
      <c r="W29" s="58"/>
    </row>
    <row r="30" spans="1:23" ht="15">
      <c r="A30" s="61">
        <v>18</v>
      </c>
      <c r="B30" s="49">
        <f>+'[1]7-Day BR Forecast Shaping'!O66</f>
        <v>1329</v>
      </c>
      <c r="C30" s="50">
        <f>'[1]7-Day BR Forecast Shaping'!U66</f>
        <v>1206</v>
      </c>
      <c r="D30" s="51">
        <f>'[1]7-Day BR Forecast Shaping'!D66</f>
        <v>175</v>
      </c>
      <c r="E30" s="52">
        <f>'[1]7-Day BR Forecast Shaping'!E66</f>
        <v>21</v>
      </c>
      <c r="F30" s="53">
        <f>+'[1]7-Day BR Forecast Shaping'!F66</f>
        <v>193</v>
      </c>
      <c r="G30" s="54">
        <f>'[1]7-Day BR Forecast Shaping'!G66</f>
        <v>0</v>
      </c>
      <c r="H30" s="55">
        <f>'[1]7-Day BR Forecast Shaping'!H66</f>
        <v>0</v>
      </c>
      <c r="I30" s="55">
        <f>'[1]7-Day BR Forecast Shaping'!I66</f>
        <v>0</v>
      </c>
      <c r="J30" s="56">
        <f>'[1]7-Day BR Forecast Shaping'!T66</f>
        <v>0</v>
      </c>
      <c r="K30" s="54">
        <f>'[1]7-Day BR Forecast Shaping'!K66</f>
        <v>0</v>
      </c>
      <c r="L30" s="57">
        <f>+'[1]From ST Vista'!Y$16</f>
        <v>260</v>
      </c>
      <c r="M30" s="57">
        <f>'[1]7-Day BR Forecast Shaping'!M66</f>
        <v>940</v>
      </c>
      <c r="N30" s="57">
        <v>0</v>
      </c>
      <c r="P30" s="58"/>
      <c r="Q30" s="58"/>
      <c r="R30" s="58"/>
      <c r="S30" s="58"/>
      <c r="T30" s="59"/>
      <c r="U30" s="60"/>
      <c r="W30" s="58"/>
    </row>
    <row r="31" spans="1:23" ht="15">
      <c r="A31" s="61">
        <v>19</v>
      </c>
      <c r="B31" s="49">
        <f>+'[1]7-Day BR Forecast Shaping'!O67</f>
        <v>1329</v>
      </c>
      <c r="C31" s="50">
        <f>'[1]7-Day BR Forecast Shaping'!U67</f>
        <v>1196</v>
      </c>
      <c r="D31" s="51">
        <f>'[1]7-Day BR Forecast Shaping'!D67</f>
        <v>175</v>
      </c>
      <c r="E31" s="52">
        <f>'[1]7-Day BR Forecast Shaping'!E67</f>
        <v>21</v>
      </c>
      <c r="F31" s="53">
        <f>+'[1]7-Day BR Forecast Shaping'!F67</f>
        <v>193</v>
      </c>
      <c r="G31" s="54">
        <f>'[1]7-Day BR Forecast Shaping'!G67</f>
        <v>0</v>
      </c>
      <c r="H31" s="55">
        <f>'[1]7-Day BR Forecast Shaping'!H67</f>
        <v>0</v>
      </c>
      <c r="I31" s="55">
        <f>'[1]7-Day BR Forecast Shaping'!I67</f>
        <v>0</v>
      </c>
      <c r="J31" s="56">
        <f>'[1]7-Day BR Forecast Shaping'!T67</f>
        <v>0</v>
      </c>
      <c r="K31" s="54">
        <f>'[1]7-Day BR Forecast Shaping'!K67</f>
        <v>0</v>
      </c>
      <c r="L31" s="57">
        <f>+'[1]From ST Vista'!Y$16</f>
        <v>260</v>
      </c>
      <c r="M31" s="57">
        <f>'[1]7-Day BR Forecast Shaping'!M67</f>
        <v>940</v>
      </c>
      <c r="N31" s="57">
        <v>0</v>
      </c>
      <c r="P31" s="58"/>
      <c r="Q31" s="58"/>
      <c r="R31" s="58"/>
      <c r="S31" s="58"/>
      <c r="T31" s="59"/>
      <c r="U31" s="60"/>
      <c r="W31" s="58"/>
    </row>
    <row r="32" spans="1:23" ht="15">
      <c r="A32" s="61">
        <v>20</v>
      </c>
      <c r="B32" s="49">
        <f>+'[1]7-Day BR Forecast Shaping'!O68</f>
        <v>1328</v>
      </c>
      <c r="C32" s="50">
        <f>'[1]7-Day BR Forecast Shaping'!U68</f>
        <v>1194</v>
      </c>
      <c r="D32" s="51">
        <f>'[1]7-Day BR Forecast Shaping'!D68</f>
        <v>175</v>
      </c>
      <c r="E32" s="52">
        <f>'[1]7-Day BR Forecast Shaping'!E68</f>
        <v>20</v>
      </c>
      <c r="F32" s="53">
        <f>+'[1]7-Day BR Forecast Shaping'!F68</f>
        <v>193</v>
      </c>
      <c r="G32" s="54">
        <f>'[1]7-Day BR Forecast Shaping'!G68</f>
        <v>0</v>
      </c>
      <c r="H32" s="55">
        <f>'[1]7-Day BR Forecast Shaping'!H68</f>
        <v>0</v>
      </c>
      <c r="I32" s="55">
        <f>'[1]7-Day BR Forecast Shaping'!I68</f>
        <v>0</v>
      </c>
      <c r="J32" s="56">
        <f>'[1]7-Day BR Forecast Shaping'!T68</f>
        <v>0</v>
      </c>
      <c r="K32" s="54">
        <f>'[1]7-Day BR Forecast Shaping'!K68</f>
        <v>0</v>
      </c>
      <c r="L32" s="57">
        <f>+'[1]From ST Vista'!Y$16</f>
        <v>260</v>
      </c>
      <c r="M32" s="57">
        <f>'[1]7-Day BR Forecast Shaping'!M68</f>
        <v>940</v>
      </c>
      <c r="N32" s="57">
        <v>0</v>
      </c>
      <c r="P32" s="58"/>
      <c r="Q32" s="58"/>
      <c r="R32" s="58"/>
      <c r="S32" s="58"/>
      <c r="T32" s="59"/>
      <c r="U32" s="60"/>
      <c r="W32" s="58"/>
    </row>
    <row r="33" spans="1:23" ht="15">
      <c r="A33" s="61">
        <v>21</v>
      </c>
      <c r="B33" s="49">
        <f>+'[1]7-Day BR Forecast Shaping'!O69</f>
        <v>1328</v>
      </c>
      <c r="C33" s="50">
        <f>'[1]7-Day BR Forecast Shaping'!U69</f>
        <v>1032</v>
      </c>
      <c r="D33" s="51">
        <f>'[1]7-Day BR Forecast Shaping'!D69</f>
        <v>175</v>
      </c>
      <c r="E33" s="52">
        <f>'[1]7-Day BR Forecast Shaping'!E69</f>
        <v>20</v>
      </c>
      <c r="F33" s="53">
        <f>+'[1]7-Day BR Forecast Shaping'!F69</f>
        <v>193</v>
      </c>
      <c r="G33" s="54">
        <f>'[1]7-Day BR Forecast Shaping'!G69</f>
        <v>0</v>
      </c>
      <c r="H33" s="55">
        <f>'[1]7-Day BR Forecast Shaping'!H69</f>
        <v>0</v>
      </c>
      <c r="I33" s="55">
        <f>'[1]7-Day BR Forecast Shaping'!I69</f>
        <v>0</v>
      </c>
      <c r="J33" s="56">
        <f>'[1]7-Day BR Forecast Shaping'!T69</f>
        <v>0</v>
      </c>
      <c r="K33" s="54">
        <f>'[1]7-Day BR Forecast Shaping'!K69</f>
        <v>0</v>
      </c>
      <c r="L33" s="57">
        <f>+'[1]From ST Vista'!Y$16</f>
        <v>260</v>
      </c>
      <c r="M33" s="57">
        <f>'[1]7-Day BR Forecast Shaping'!M69</f>
        <v>940</v>
      </c>
      <c r="N33" s="57">
        <v>0</v>
      </c>
      <c r="P33" s="58"/>
      <c r="Q33" s="58"/>
      <c r="R33" s="58"/>
      <c r="S33" s="58"/>
      <c r="T33" s="59"/>
      <c r="U33" s="60"/>
      <c r="W33" s="58"/>
    </row>
    <row r="34" spans="1:23" ht="15">
      <c r="A34" s="61">
        <v>22</v>
      </c>
      <c r="B34" s="49">
        <f>+'[1]7-Day BR Forecast Shaping'!O70</f>
        <v>1326</v>
      </c>
      <c r="C34" s="50">
        <f>'[1]7-Day BR Forecast Shaping'!U70</f>
        <v>1017</v>
      </c>
      <c r="D34" s="51">
        <f>'[1]7-Day BR Forecast Shaping'!D70</f>
        <v>175</v>
      </c>
      <c r="E34" s="52">
        <f>'[1]7-Day BR Forecast Shaping'!E70</f>
        <v>18</v>
      </c>
      <c r="F34" s="53">
        <f>+'[1]7-Day BR Forecast Shaping'!F70</f>
        <v>193</v>
      </c>
      <c r="G34" s="54">
        <f>'[1]7-Day BR Forecast Shaping'!G70</f>
        <v>0</v>
      </c>
      <c r="H34" s="55">
        <f>'[1]7-Day BR Forecast Shaping'!H70</f>
        <v>0</v>
      </c>
      <c r="I34" s="55">
        <f>'[1]7-Day BR Forecast Shaping'!I70</f>
        <v>0</v>
      </c>
      <c r="J34" s="56">
        <f>'[1]7-Day BR Forecast Shaping'!T70</f>
        <v>0</v>
      </c>
      <c r="K34" s="54">
        <f>'[1]7-Day BR Forecast Shaping'!K70</f>
        <v>0</v>
      </c>
      <c r="L34" s="57">
        <f>+'[1]From ST Vista'!Y$16</f>
        <v>260</v>
      </c>
      <c r="M34" s="57">
        <f>'[1]7-Day BR Forecast Shaping'!M70</f>
        <v>940</v>
      </c>
      <c r="N34" s="57">
        <v>0</v>
      </c>
      <c r="P34" s="58"/>
      <c r="Q34" s="58"/>
      <c r="R34" s="58"/>
      <c r="S34" s="58"/>
      <c r="T34" s="59"/>
      <c r="U34" s="60"/>
      <c r="W34" s="58"/>
    </row>
    <row r="35" spans="1:23" ht="15">
      <c r="A35" s="61">
        <v>23</v>
      </c>
      <c r="B35" s="49">
        <f>+'[1]7-Day BR Forecast Shaping'!O71</f>
        <v>1345</v>
      </c>
      <c r="C35" s="50">
        <f>'[1]7-Day BR Forecast Shaping'!U71</f>
        <v>609</v>
      </c>
      <c r="D35" s="51">
        <f>'[1]7-Day BR Forecast Shaping'!D71</f>
        <v>195</v>
      </c>
      <c r="E35" s="52">
        <f>'[1]7-Day BR Forecast Shaping'!E71</f>
        <v>17</v>
      </c>
      <c r="F35" s="53">
        <f>+'[1]7-Day BR Forecast Shaping'!F71</f>
        <v>193</v>
      </c>
      <c r="G35" s="54">
        <f>'[1]7-Day BR Forecast Shaping'!G71</f>
        <v>0</v>
      </c>
      <c r="H35" s="55">
        <f>'[1]7-Day BR Forecast Shaping'!H71</f>
        <v>0</v>
      </c>
      <c r="I35" s="55">
        <f>'[1]7-Day BR Forecast Shaping'!I71</f>
        <v>0</v>
      </c>
      <c r="J35" s="56">
        <f>'[1]7-Day BR Forecast Shaping'!T71</f>
        <v>0</v>
      </c>
      <c r="K35" s="54">
        <f>'[1]7-Day BR Forecast Shaping'!K71</f>
        <v>0</v>
      </c>
      <c r="L35" s="57">
        <f>+'[1]From ST Vista'!Y$16</f>
        <v>260</v>
      </c>
      <c r="M35" s="57">
        <f>'[1]7-Day BR Forecast Shaping'!M71</f>
        <v>940</v>
      </c>
      <c r="N35" s="57">
        <v>0</v>
      </c>
      <c r="P35" s="58"/>
      <c r="Q35" s="58"/>
      <c r="R35" s="58"/>
      <c r="S35" s="58"/>
      <c r="T35" s="59"/>
      <c r="U35" s="60"/>
      <c r="W35" s="58"/>
    </row>
    <row r="36" spans="1:23" ht="15">
      <c r="A36" s="61">
        <v>24</v>
      </c>
      <c r="B36" s="49">
        <f>+'[1]7-Day BR Forecast Shaping'!O72</f>
        <v>1344</v>
      </c>
      <c r="C36" s="50">
        <f>'[1]7-Day BR Forecast Shaping'!U72</f>
        <v>620</v>
      </c>
      <c r="D36" s="51">
        <f>'[1]7-Day BR Forecast Shaping'!D72</f>
        <v>195</v>
      </c>
      <c r="E36" s="52">
        <f>'[1]7-Day BR Forecast Shaping'!E72</f>
        <v>16</v>
      </c>
      <c r="F36" s="53">
        <f>+'[1]7-Day BR Forecast Shaping'!F72</f>
        <v>193</v>
      </c>
      <c r="G36" s="54">
        <f>'[1]7-Day BR Forecast Shaping'!G72</f>
        <v>0</v>
      </c>
      <c r="H36" s="55">
        <f>'[1]7-Day BR Forecast Shaping'!H72</f>
        <v>0</v>
      </c>
      <c r="I36" s="55">
        <f>'[1]7-Day BR Forecast Shaping'!I72</f>
        <v>0</v>
      </c>
      <c r="J36" s="56">
        <f>'[1]7-Day BR Forecast Shaping'!T72</f>
        <v>0</v>
      </c>
      <c r="K36" s="54">
        <f>'[1]7-Day BR Forecast Shaping'!K72</f>
        <v>0</v>
      </c>
      <c r="L36" s="57">
        <f>+'[1]From ST Vista'!Y$16</f>
        <v>260</v>
      </c>
      <c r="M36" s="57">
        <f>'[1]7-Day BR Forecast Shaping'!M72</f>
        <v>940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21126</v>
      </c>
      <c r="D38" s="70">
        <f>SUM(D13:D36)</f>
        <v>4360</v>
      </c>
      <c r="E38" s="70">
        <f>SUM(E13:E36)</f>
        <v>421</v>
      </c>
      <c r="F38" s="70"/>
      <c r="G38" s="71">
        <f>SUM(G13:G36)</f>
        <v>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f>'[1]10-Day CVP Corp Forecast'!L72</f>
        <v>15894</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39259</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39259</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f>+'[1]7-Day BR Forecast Shaping'!O84</f>
        <v>1393</v>
      </c>
      <c r="C48" s="98">
        <f>'[1]7-Day BR Forecast Shaping'!U84</f>
        <v>509</v>
      </c>
      <c r="D48" s="99">
        <f>'[1]From ST Vista'!I109+'[1]From ST Vista'!H109</f>
        <v>195</v>
      </c>
      <c r="E48" s="100">
        <f>'[1]From ST Vista'!G109</f>
        <v>15</v>
      </c>
      <c r="F48" s="101">
        <f>+'[1]7-Day BR Forecast Shaping'!F84</f>
        <v>193</v>
      </c>
      <c r="G48" s="102">
        <f>'[1]From ST Vista'!U109</f>
        <v>0</v>
      </c>
      <c r="H48" s="103">
        <f aca="true" t="shared" si="0" ref="H48:H71">IF(C48&gt;0,MAX(0,-(C48-D48-E48+G48+J48)),0)</f>
        <v>0</v>
      </c>
      <c r="I48" s="103">
        <f aca="true" t="shared" si="1" ref="I48:I71">IF((B48-D48-E48)&gt;=F48,0,F48-(B48-D48-E48)-H48)</f>
        <v>0</v>
      </c>
      <c r="J48" s="104">
        <f>'[1]7-Day BR Forecast Shaping'!T84</f>
        <v>0</v>
      </c>
      <c r="K48" s="102">
        <f>+'[1]7-Day BR Forecast Shaping'!K84</f>
        <v>0</v>
      </c>
      <c r="L48" s="105">
        <f>+'[1]From ST Vista'!Y$17</f>
        <v>260</v>
      </c>
      <c r="M48" s="105">
        <f>'[1]7-Day BR Forecast Shaping'!M84</f>
        <v>990</v>
      </c>
      <c r="N48" s="105">
        <v>0</v>
      </c>
      <c r="P48" s="58"/>
      <c r="Q48" s="58"/>
      <c r="R48" s="58"/>
      <c r="S48" s="58"/>
      <c r="T48" s="59"/>
      <c r="U48" s="60"/>
      <c r="W48" s="58"/>
    </row>
    <row r="49" spans="1:23" ht="15">
      <c r="A49" s="61">
        <v>2</v>
      </c>
      <c r="B49" s="97">
        <f>+'[1]7-Day BR Forecast Shaping'!O85</f>
        <v>1392</v>
      </c>
      <c r="C49" s="98">
        <f>'[1]7-Day BR Forecast Shaping'!U85</f>
        <v>346</v>
      </c>
      <c r="D49" s="99">
        <f>'[1]From ST Vista'!I110+'[1]From ST Vista'!H110</f>
        <v>195</v>
      </c>
      <c r="E49" s="100">
        <f>'[1]From ST Vista'!G110</f>
        <v>14</v>
      </c>
      <c r="F49" s="101">
        <f>+'[1]7-Day BR Forecast Shaping'!F85</f>
        <v>193</v>
      </c>
      <c r="G49" s="102">
        <f>'[1]From ST Vista'!U110</f>
        <v>0</v>
      </c>
      <c r="H49" s="103">
        <f t="shared" si="0"/>
        <v>0</v>
      </c>
      <c r="I49" s="103">
        <f t="shared" si="1"/>
        <v>0</v>
      </c>
      <c r="J49" s="104">
        <f>'[1]7-Day BR Forecast Shaping'!T85</f>
        <v>0</v>
      </c>
      <c r="K49" s="102">
        <f>+'[1]7-Day BR Forecast Shaping'!K85</f>
        <v>0</v>
      </c>
      <c r="L49" s="105">
        <f>+'[1]From ST Vista'!Y$17</f>
        <v>260</v>
      </c>
      <c r="M49" s="105">
        <f>'[1]7-Day BR Forecast Shaping'!M85</f>
        <v>990</v>
      </c>
      <c r="N49" s="105">
        <v>0</v>
      </c>
      <c r="P49" s="58"/>
      <c r="Q49" s="58"/>
      <c r="R49" s="58"/>
      <c r="S49" s="58"/>
      <c r="T49" s="59"/>
      <c r="U49" s="60"/>
      <c r="W49" s="58"/>
    </row>
    <row r="50" spans="1:23" ht="15">
      <c r="A50" s="61">
        <v>3</v>
      </c>
      <c r="B50" s="97">
        <f>+'[1]7-Day BR Forecast Shaping'!O86</f>
        <v>1391</v>
      </c>
      <c r="C50" s="98">
        <f>'[1]7-Day BR Forecast Shaping'!U86</f>
        <v>236</v>
      </c>
      <c r="D50" s="99">
        <f>'[1]From ST Vista'!I111+'[1]From ST Vista'!H111</f>
        <v>195</v>
      </c>
      <c r="E50" s="100">
        <f>'[1]From ST Vista'!G111</f>
        <v>13</v>
      </c>
      <c r="F50" s="101">
        <f>+'[1]7-Day BR Forecast Shaping'!F86</f>
        <v>193</v>
      </c>
      <c r="G50" s="102">
        <f>'[1]From ST Vista'!U111</f>
        <v>0</v>
      </c>
      <c r="H50" s="103">
        <f t="shared" si="0"/>
        <v>0</v>
      </c>
      <c r="I50" s="103">
        <f t="shared" si="1"/>
        <v>0</v>
      </c>
      <c r="J50" s="104">
        <f>'[1]7-Day BR Forecast Shaping'!T86</f>
        <v>0</v>
      </c>
      <c r="K50" s="102">
        <f>+'[1]7-Day BR Forecast Shaping'!K86</f>
        <v>0</v>
      </c>
      <c r="L50" s="105">
        <f>+'[1]From ST Vista'!Y$17</f>
        <v>260</v>
      </c>
      <c r="M50" s="105">
        <f>'[1]7-Day BR Forecast Shaping'!M86</f>
        <v>990</v>
      </c>
      <c r="N50" s="105">
        <v>0</v>
      </c>
      <c r="P50" s="58"/>
      <c r="Q50" s="58"/>
      <c r="R50" s="58"/>
      <c r="S50" s="58"/>
      <c r="T50" s="59"/>
      <c r="U50" s="60"/>
      <c r="W50" s="58"/>
    </row>
    <row r="51" spans="1:23" ht="15">
      <c r="A51" s="61">
        <v>4</v>
      </c>
      <c r="B51" s="97">
        <f>+'[1]7-Day BR Forecast Shaping'!O87</f>
        <v>1391</v>
      </c>
      <c r="C51" s="98">
        <f>'[1]7-Day BR Forecast Shaping'!U87</f>
        <v>201</v>
      </c>
      <c r="D51" s="99">
        <f>'[1]From ST Vista'!I112+'[1]From ST Vista'!H112</f>
        <v>195</v>
      </c>
      <c r="E51" s="100">
        <f>'[1]From ST Vista'!G112</f>
        <v>13</v>
      </c>
      <c r="F51" s="101">
        <f>+'[1]7-Day BR Forecast Shaping'!F87</f>
        <v>193</v>
      </c>
      <c r="G51" s="102">
        <f>'[1]From ST Vista'!U112</f>
        <v>0</v>
      </c>
      <c r="H51" s="103">
        <f t="shared" si="0"/>
        <v>7</v>
      </c>
      <c r="I51" s="103">
        <f t="shared" si="1"/>
        <v>0</v>
      </c>
      <c r="J51" s="104">
        <f>'[1]7-Day BR Forecast Shaping'!T87</f>
        <v>0</v>
      </c>
      <c r="K51" s="102">
        <f>+'[1]7-Day BR Forecast Shaping'!K87</f>
        <v>0</v>
      </c>
      <c r="L51" s="105">
        <f>+'[1]From ST Vista'!Y$17</f>
        <v>260</v>
      </c>
      <c r="M51" s="105">
        <f>'[1]7-Day BR Forecast Shaping'!M87</f>
        <v>990</v>
      </c>
      <c r="N51" s="105">
        <v>0</v>
      </c>
      <c r="P51" s="58"/>
      <c r="Q51" s="58"/>
      <c r="R51" s="58"/>
      <c r="S51" s="58"/>
      <c r="T51" s="59"/>
      <c r="U51" s="60"/>
      <c r="W51" s="58"/>
    </row>
    <row r="52" spans="1:23" ht="15">
      <c r="A52" s="61">
        <v>5</v>
      </c>
      <c r="B52" s="97">
        <f>+'[1]7-Day BR Forecast Shaping'!O88</f>
        <v>1391</v>
      </c>
      <c r="C52" s="98">
        <f>'[1]7-Day BR Forecast Shaping'!U88</f>
        <v>309</v>
      </c>
      <c r="D52" s="99">
        <f>'[1]From ST Vista'!I113+'[1]From ST Vista'!H113</f>
        <v>195</v>
      </c>
      <c r="E52" s="100">
        <f>'[1]From ST Vista'!G113</f>
        <v>13</v>
      </c>
      <c r="F52" s="101">
        <f>+'[1]7-Day BR Forecast Shaping'!F88</f>
        <v>193</v>
      </c>
      <c r="G52" s="102">
        <f>'[1]From ST Vista'!U113</f>
        <v>0</v>
      </c>
      <c r="H52" s="103">
        <f t="shared" si="0"/>
        <v>0</v>
      </c>
      <c r="I52" s="103">
        <f t="shared" si="1"/>
        <v>0</v>
      </c>
      <c r="J52" s="104">
        <f>'[1]7-Day BR Forecast Shaping'!T88</f>
        <v>0</v>
      </c>
      <c r="K52" s="102">
        <f>+'[1]7-Day BR Forecast Shaping'!K88</f>
        <v>0</v>
      </c>
      <c r="L52" s="105">
        <f>+'[1]From ST Vista'!Y$17</f>
        <v>260</v>
      </c>
      <c r="M52" s="105">
        <f>'[1]7-Day BR Forecast Shaping'!M88</f>
        <v>990</v>
      </c>
      <c r="N52" s="105">
        <v>0</v>
      </c>
      <c r="P52" s="58"/>
      <c r="Q52" s="58"/>
      <c r="R52" s="58"/>
      <c r="S52" s="58"/>
      <c r="T52" s="59"/>
      <c r="U52" s="60"/>
      <c r="W52" s="58"/>
    </row>
    <row r="53" spans="1:23" ht="15">
      <c r="A53" s="61">
        <v>6</v>
      </c>
      <c r="B53" s="97">
        <f>+'[1]7-Day BR Forecast Shaping'!O89</f>
        <v>1392</v>
      </c>
      <c r="C53" s="98">
        <f>'[1]7-Day BR Forecast Shaping'!U89</f>
        <v>602</v>
      </c>
      <c r="D53" s="99">
        <f>'[1]From ST Vista'!I114+'[1]From ST Vista'!H114</f>
        <v>195</v>
      </c>
      <c r="E53" s="100">
        <f>'[1]From ST Vista'!G114</f>
        <v>14</v>
      </c>
      <c r="F53" s="101">
        <f>+'[1]7-Day BR Forecast Shaping'!F89</f>
        <v>193</v>
      </c>
      <c r="G53" s="102">
        <f>'[1]From ST Vista'!U114</f>
        <v>0</v>
      </c>
      <c r="H53" s="103">
        <f t="shared" si="0"/>
        <v>0</v>
      </c>
      <c r="I53" s="103">
        <f t="shared" si="1"/>
        <v>0</v>
      </c>
      <c r="J53" s="104">
        <f>'[1]7-Day BR Forecast Shaping'!T89</f>
        <v>0</v>
      </c>
      <c r="K53" s="102">
        <f>+'[1]7-Day BR Forecast Shaping'!K89</f>
        <v>0</v>
      </c>
      <c r="L53" s="105">
        <f>+'[1]From ST Vista'!Y$17</f>
        <v>260</v>
      </c>
      <c r="M53" s="105">
        <f>'[1]7-Day BR Forecast Shaping'!M89</f>
        <v>990</v>
      </c>
      <c r="N53" s="105">
        <v>0</v>
      </c>
      <c r="P53" s="58"/>
      <c r="Q53" s="58"/>
      <c r="R53" s="58"/>
      <c r="S53" s="58"/>
      <c r="T53" s="59"/>
      <c r="U53" s="60"/>
      <c r="W53" s="58"/>
    </row>
    <row r="54" spans="1:23" ht="15">
      <c r="A54" s="61">
        <v>7</v>
      </c>
      <c r="B54" s="97">
        <f>+'[1]7-Day BR Forecast Shaping'!O90</f>
        <v>1373</v>
      </c>
      <c r="C54" s="98">
        <f>'[1]7-Day BR Forecast Shaping'!U90</f>
        <v>765</v>
      </c>
      <c r="D54" s="99">
        <f>'[1]From ST Vista'!I115+'[1]From ST Vista'!H115</f>
        <v>175</v>
      </c>
      <c r="E54" s="100">
        <f>'[1]From ST Vista'!G115</f>
        <v>15</v>
      </c>
      <c r="F54" s="101">
        <f>+'[1]7-Day BR Forecast Shaping'!F90</f>
        <v>193</v>
      </c>
      <c r="G54" s="102">
        <f>'[1]From ST Vista'!U115</f>
        <v>0</v>
      </c>
      <c r="H54" s="103">
        <f t="shared" si="0"/>
        <v>0</v>
      </c>
      <c r="I54" s="103">
        <f t="shared" si="1"/>
        <v>0</v>
      </c>
      <c r="J54" s="104">
        <f>'[1]7-Day BR Forecast Shaping'!T90</f>
        <v>0</v>
      </c>
      <c r="K54" s="102">
        <f>+'[1]7-Day BR Forecast Shaping'!K90</f>
        <v>0</v>
      </c>
      <c r="L54" s="105">
        <f>+'[1]From ST Vista'!Y$17</f>
        <v>260</v>
      </c>
      <c r="M54" s="105">
        <f>'[1]7-Day BR Forecast Shaping'!M90</f>
        <v>990</v>
      </c>
      <c r="N54" s="105">
        <v>0</v>
      </c>
      <c r="P54" s="58"/>
      <c r="Q54" s="58"/>
      <c r="R54" s="58"/>
      <c r="S54" s="58"/>
      <c r="T54" s="59"/>
      <c r="U54" s="60"/>
      <c r="W54" s="58"/>
    </row>
    <row r="55" spans="1:23" ht="15">
      <c r="A55" s="61">
        <v>8</v>
      </c>
      <c r="B55" s="97">
        <f>+'[1]7-Day BR Forecast Shaping'!O91</f>
        <v>1375</v>
      </c>
      <c r="C55" s="98">
        <f>'[1]7-Day BR Forecast Shaping'!U91</f>
        <v>769</v>
      </c>
      <c r="D55" s="99">
        <f>'[1]From ST Vista'!I116+'[1]From ST Vista'!H116</f>
        <v>175</v>
      </c>
      <c r="E55" s="100">
        <f>'[1]From ST Vista'!G116</f>
        <v>17</v>
      </c>
      <c r="F55" s="101">
        <f>+'[1]7-Day BR Forecast Shaping'!F91</f>
        <v>193</v>
      </c>
      <c r="G55" s="102">
        <f>'[1]From ST Vista'!U116</f>
        <v>0</v>
      </c>
      <c r="H55" s="103">
        <f t="shared" si="0"/>
        <v>0</v>
      </c>
      <c r="I55" s="103">
        <f t="shared" si="1"/>
        <v>0</v>
      </c>
      <c r="J55" s="104">
        <f>'[1]7-Day BR Forecast Shaping'!T91</f>
        <v>0</v>
      </c>
      <c r="K55" s="102">
        <f>+'[1]7-Day BR Forecast Shaping'!K91</f>
        <v>0</v>
      </c>
      <c r="L55" s="105">
        <f>+'[1]From ST Vista'!Y$17</f>
        <v>260</v>
      </c>
      <c r="M55" s="105">
        <f>'[1]7-Day BR Forecast Shaping'!M91</f>
        <v>990</v>
      </c>
      <c r="N55" s="105">
        <v>0</v>
      </c>
      <c r="P55" s="58"/>
      <c r="Q55" s="58"/>
      <c r="R55" s="58"/>
      <c r="S55" s="58"/>
      <c r="T55" s="59"/>
      <c r="U55" s="60"/>
      <c r="W55" s="58"/>
    </row>
    <row r="56" spans="1:23" ht="15">
      <c r="A56" s="61">
        <v>9</v>
      </c>
      <c r="B56" s="97">
        <f>+'[1]7-Day BR Forecast Shaping'!O92</f>
        <v>1376</v>
      </c>
      <c r="C56" s="98">
        <f>'[1]7-Day BR Forecast Shaping'!U92</f>
        <v>957</v>
      </c>
      <c r="D56" s="99">
        <f>'[1]From ST Vista'!I117+'[1]From ST Vista'!H117</f>
        <v>175</v>
      </c>
      <c r="E56" s="100">
        <f>'[1]From ST Vista'!G117</f>
        <v>18</v>
      </c>
      <c r="F56" s="101">
        <f>+'[1]7-Day BR Forecast Shaping'!F92</f>
        <v>193</v>
      </c>
      <c r="G56" s="102">
        <f>'[1]From ST Vista'!U117</f>
        <v>0</v>
      </c>
      <c r="H56" s="103">
        <f t="shared" si="0"/>
        <v>0</v>
      </c>
      <c r="I56" s="103">
        <f t="shared" si="1"/>
        <v>0</v>
      </c>
      <c r="J56" s="104">
        <f>'[1]7-Day BR Forecast Shaping'!T92</f>
        <v>0</v>
      </c>
      <c r="K56" s="102">
        <f>+'[1]7-Day BR Forecast Shaping'!K92</f>
        <v>0</v>
      </c>
      <c r="L56" s="105">
        <f>+'[1]From ST Vista'!Y$17</f>
        <v>260</v>
      </c>
      <c r="M56" s="105">
        <f>'[1]7-Day BR Forecast Shaping'!M92</f>
        <v>990</v>
      </c>
      <c r="N56" s="105">
        <v>0</v>
      </c>
      <c r="P56" s="58"/>
      <c r="Q56" s="58"/>
      <c r="R56" s="58"/>
      <c r="S56" s="58"/>
      <c r="T56" s="59"/>
      <c r="U56" s="60"/>
      <c r="W56" s="58"/>
    </row>
    <row r="57" spans="1:23" ht="15">
      <c r="A57" s="61">
        <v>10</v>
      </c>
      <c r="B57" s="97">
        <f>+'[1]7-Day BR Forecast Shaping'!O93</f>
        <v>1376</v>
      </c>
      <c r="C57" s="98">
        <f>'[1]7-Day BR Forecast Shaping'!U93</f>
        <v>1181</v>
      </c>
      <c r="D57" s="99">
        <f>'[1]From ST Vista'!I118+'[1]From ST Vista'!H118</f>
        <v>175</v>
      </c>
      <c r="E57" s="100">
        <f>'[1]From ST Vista'!G118</f>
        <v>18</v>
      </c>
      <c r="F57" s="101">
        <f>+'[1]7-Day BR Forecast Shaping'!F93</f>
        <v>193</v>
      </c>
      <c r="G57" s="102">
        <f>'[1]From ST Vista'!U118</f>
        <v>0</v>
      </c>
      <c r="H57" s="103">
        <f t="shared" si="0"/>
        <v>0</v>
      </c>
      <c r="I57" s="103">
        <f t="shared" si="1"/>
        <v>0</v>
      </c>
      <c r="J57" s="104">
        <f>'[1]7-Day BR Forecast Shaping'!T93</f>
        <v>0</v>
      </c>
      <c r="K57" s="102">
        <f>+'[1]7-Day BR Forecast Shaping'!K93</f>
        <v>0</v>
      </c>
      <c r="L57" s="105">
        <f>+'[1]From ST Vista'!Y$17</f>
        <v>260</v>
      </c>
      <c r="M57" s="105">
        <f>'[1]7-Day BR Forecast Shaping'!M93</f>
        <v>990</v>
      </c>
      <c r="N57" s="105">
        <v>0</v>
      </c>
      <c r="P57" s="58"/>
      <c r="Q57" s="58"/>
      <c r="R57" s="58"/>
      <c r="S57" s="58"/>
      <c r="T57" s="59"/>
      <c r="U57" s="60"/>
      <c r="W57" s="58"/>
    </row>
    <row r="58" spans="1:23" ht="15">
      <c r="A58" s="61">
        <v>11</v>
      </c>
      <c r="B58" s="97">
        <f>+'[1]7-Day BR Forecast Shaping'!O94</f>
        <v>1377</v>
      </c>
      <c r="C58" s="98">
        <f>'[1]7-Day BR Forecast Shaping'!U94</f>
        <v>1127</v>
      </c>
      <c r="D58" s="99">
        <f>'[1]From ST Vista'!I119+'[1]From ST Vista'!H119</f>
        <v>175</v>
      </c>
      <c r="E58" s="100">
        <f>'[1]From ST Vista'!G119</f>
        <v>19</v>
      </c>
      <c r="F58" s="101">
        <f>+'[1]7-Day BR Forecast Shaping'!F94</f>
        <v>193</v>
      </c>
      <c r="G58" s="102">
        <f>'[1]From ST Vista'!U119</f>
        <v>0</v>
      </c>
      <c r="H58" s="103">
        <f t="shared" si="0"/>
        <v>0</v>
      </c>
      <c r="I58" s="103">
        <f t="shared" si="1"/>
        <v>0</v>
      </c>
      <c r="J58" s="104">
        <f>'[1]7-Day BR Forecast Shaping'!T94</f>
        <v>0</v>
      </c>
      <c r="K58" s="102">
        <f>+'[1]7-Day BR Forecast Shaping'!K94</f>
        <v>0</v>
      </c>
      <c r="L58" s="105">
        <f>+'[1]From ST Vista'!Y$17</f>
        <v>260</v>
      </c>
      <c r="M58" s="105">
        <f>'[1]7-Day BR Forecast Shaping'!M94</f>
        <v>990</v>
      </c>
      <c r="N58" s="105">
        <v>0</v>
      </c>
      <c r="P58" s="58"/>
      <c r="Q58" s="58"/>
      <c r="R58" s="58"/>
      <c r="S58" s="58"/>
      <c r="T58" s="59"/>
      <c r="U58" s="60"/>
      <c r="W58" s="58"/>
    </row>
    <row r="59" spans="1:23" ht="15">
      <c r="A59" s="61">
        <v>12</v>
      </c>
      <c r="B59" s="97">
        <f>+'[1]7-Day BR Forecast Shaping'!O95</f>
        <v>1378</v>
      </c>
      <c r="C59" s="98">
        <f>'[1]7-Day BR Forecast Shaping'!U95</f>
        <v>1201</v>
      </c>
      <c r="D59" s="99">
        <f>'[1]From ST Vista'!I120+'[1]From ST Vista'!H120</f>
        <v>175</v>
      </c>
      <c r="E59" s="100">
        <f>'[1]From ST Vista'!G120</f>
        <v>20</v>
      </c>
      <c r="F59" s="101">
        <f>+'[1]7-Day BR Forecast Shaping'!F95</f>
        <v>193</v>
      </c>
      <c r="G59" s="102">
        <f>'[1]From ST Vista'!U120</f>
        <v>0</v>
      </c>
      <c r="H59" s="103">
        <f t="shared" si="0"/>
        <v>0</v>
      </c>
      <c r="I59" s="103">
        <f t="shared" si="1"/>
        <v>0</v>
      </c>
      <c r="J59" s="104">
        <f>'[1]7-Day BR Forecast Shaping'!T95</f>
        <v>0</v>
      </c>
      <c r="K59" s="102">
        <f>+'[1]7-Day BR Forecast Shaping'!K95</f>
        <v>0</v>
      </c>
      <c r="L59" s="105">
        <f>+'[1]From ST Vista'!Y$17</f>
        <v>260</v>
      </c>
      <c r="M59" s="105">
        <f>'[1]7-Day BR Forecast Shaping'!M95</f>
        <v>990</v>
      </c>
      <c r="N59" s="105">
        <v>0</v>
      </c>
      <c r="P59" s="58"/>
      <c r="Q59" s="58"/>
      <c r="R59" s="58"/>
      <c r="S59" s="58"/>
      <c r="T59" s="59"/>
      <c r="U59" s="60"/>
      <c r="W59" s="58"/>
    </row>
    <row r="60" spans="1:23" ht="15">
      <c r="A60" s="61">
        <v>13</v>
      </c>
      <c r="B60" s="97">
        <f>+'[1]7-Day BR Forecast Shaping'!O96</f>
        <v>1378</v>
      </c>
      <c r="C60" s="98">
        <f>'[1]7-Day BR Forecast Shaping'!U96</f>
        <v>1205</v>
      </c>
      <c r="D60" s="99">
        <f>'[1]From ST Vista'!I121+'[1]From ST Vista'!H121</f>
        <v>175</v>
      </c>
      <c r="E60" s="100">
        <f>'[1]From ST Vista'!G121</f>
        <v>20</v>
      </c>
      <c r="F60" s="101">
        <f>+'[1]7-Day BR Forecast Shaping'!F96</f>
        <v>193</v>
      </c>
      <c r="G60" s="102">
        <f>'[1]From ST Vista'!U121</f>
        <v>0</v>
      </c>
      <c r="H60" s="103">
        <f t="shared" si="0"/>
        <v>0</v>
      </c>
      <c r="I60" s="103">
        <f t="shared" si="1"/>
        <v>0</v>
      </c>
      <c r="J60" s="104">
        <f>'[1]7-Day BR Forecast Shaping'!T96</f>
        <v>0</v>
      </c>
      <c r="K60" s="102">
        <f>+'[1]7-Day BR Forecast Shaping'!K96</f>
        <v>0</v>
      </c>
      <c r="L60" s="105">
        <f>+'[1]From ST Vista'!Y$17</f>
        <v>260</v>
      </c>
      <c r="M60" s="105">
        <f>'[1]7-Day BR Forecast Shaping'!M96</f>
        <v>990</v>
      </c>
      <c r="N60" s="105">
        <v>0</v>
      </c>
      <c r="P60" s="58"/>
      <c r="Q60" s="58"/>
      <c r="R60" s="58"/>
      <c r="S60" s="58"/>
      <c r="T60" s="59"/>
      <c r="U60" s="60"/>
      <c r="W60" s="58"/>
    </row>
    <row r="61" spans="1:23" ht="15">
      <c r="A61" s="61">
        <v>14</v>
      </c>
      <c r="B61" s="97">
        <f>+'[1]7-Day BR Forecast Shaping'!O97</f>
        <v>1378</v>
      </c>
      <c r="C61" s="98">
        <f>'[1]7-Day BR Forecast Shaping'!U97</f>
        <v>1205</v>
      </c>
      <c r="D61" s="99">
        <f>'[1]From ST Vista'!I122+'[1]From ST Vista'!H122</f>
        <v>175</v>
      </c>
      <c r="E61" s="100">
        <f>'[1]From ST Vista'!G122</f>
        <v>20</v>
      </c>
      <c r="F61" s="101">
        <f>+'[1]7-Day BR Forecast Shaping'!F97</f>
        <v>193</v>
      </c>
      <c r="G61" s="102">
        <f>'[1]From ST Vista'!U122</f>
        <v>0</v>
      </c>
      <c r="H61" s="103">
        <f t="shared" si="0"/>
        <v>0</v>
      </c>
      <c r="I61" s="103">
        <f t="shared" si="1"/>
        <v>0</v>
      </c>
      <c r="J61" s="104">
        <f>'[1]7-Day BR Forecast Shaping'!T97</f>
        <v>0</v>
      </c>
      <c r="K61" s="102">
        <f>+'[1]7-Day BR Forecast Shaping'!K97</f>
        <v>0</v>
      </c>
      <c r="L61" s="105">
        <f>+'[1]From ST Vista'!Y$17</f>
        <v>260</v>
      </c>
      <c r="M61" s="105">
        <f>'[1]7-Day BR Forecast Shaping'!M97</f>
        <v>990</v>
      </c>
      <c r="N61" s="105">
        <v>0</v>
      </c>
      <c r="P61" s="58"/>
      <c r="Q61" s="58"/>
      <c r="R61" s="58"/>
      <c r="S61" s="58"/>
      <c r="T61" s="59"/>
      <c r="U61" s="60"/>
      <c r="W61" s="58"/>
    </row>
    <row r="62" spans="1:23" ht="15">
      <c r="A62" s="61">
        <v>15</v>
      </c>
      <c r="B62" s="97">
        <f>+'[1]7-Day BR Forecast Shaping'!O98</f>
        <v>1378</v>
      </c>
      <c r="C62" s="98">
        <f>'[1]7-Day BR Forecast Shaping'!U98</f>
        <v>1204</v>
      </c>
      <c r="D62" s="99">
        <f>'[1]From ST Vista'!I123+'[1]From ST Vista'!H123</f>
        <v>175</v>
      </c>
      <c r="E62" s="100">
        <f>'[1]From ST Vista'!G123</f>
        <v>20</v>
      </c>
      <c r="F62" s="101">
        <f>+'[1]7-Day BR Forecast Shaping'!F98</f>
        <v>193</v>
      </c>
      <c r="G62" s="102">
        <f>'[1]From ST Vista'!U123</f>
        <v>0</v>
      </c>
      <c r="H62" s="103">
        <f t="shared" si="0"/>
        <v>0</v>
      </c>
      <c r="I62" s="103">
        <f t="shared" si="1"/>
        <v>0</v>
      </c>
      <c r="J62" s="104">
        <f>'[1]7-Day BR Forecast Shaping'!T98</f>
        <v>0</v>
      </c>
      <c r="K62" s="102">
        <f>+'[1]7-Day BR Forecast Shaping'!K98</f>
        <v>0</v>
      </c>
      <c r="L62" s="105">
        <f>+'[1]From ST Vista'!Y$17</f>
        <v>260</v>
      </c>
      <c r="M62" s="105">
        <f>'[1]7-Day BR Forecast Shaping'!M98</f>
        <v>990</v>
      </c>
      <c r="N62" s="105">
        <v>0</v>
      </c>
      <c r="P62" s="58"/>
      <c r="Q62" s="58"/>
      <c r="R62" s="58"/>
      <c r="S62" s="58"/>
      <c r="T62" s="59"/>
      <c r="U62" s="60"/>
      <c r="W62" s="58"/>
    </row>
    <row r="63" spans="1:23" ht="15">
      <c r="A63" s="61">
        <v>16</v>
      </c>
      <c r="B63" s="97">
        <f>+'[1]7-Day BR Forecast Shaping'!O99</f>
        <v>1378</v>
      </c>
      <c r="C63" s="98">
        <f>'[1]7-Day BR Forecast Shaping'!U99</f>
        <v>1204</v>
      </c>
      <c r="D63" s="99">
        <f>'[1]From ST Vista'!I124+'[1]From ST Vista'!H124</f>
        <v>175</v>
      </c>
      <c r="E63" s="100">
        <f>'[1]From ST Vista'!G124</f>
        <v>20</v>
      </c>
      <c r="F63" s="101">
        <f>+'[1]7-Day BR Forecast Shaping'!F99</f>
        <v>193</v>
      </c>
      <c r="G63" s="102">
        <f>'[1]From ST Vista'!U124</f>
        <v>0</v>
      </c>
      <c r="H63" s="103">
        <f t="shared" si="0"/>
        <v>0</v>
      </c>
      <c r="I63" s="103">
        <f t="shared" si="1"/>
        <v>0</v>
      </c>
      <c r="J63" s="104">
        <f>'[1]7-Day BR Forecast Shaping'!T99</f>
        <v>0</v>
      </c>
      <c r="K63" s="102">
        <f>+'[1]7-Day BR Forecast Shaping'!K99</f>
        <v>0</v>
      </c>
      <c r="L63" s="105">
        <f>+'[1]From ST Vista'!Y$17</f>
        <v>260</v>
      </c>
      <c r="M63" s="105">
        <f>'[1]7-Day BR Forecast Shaping'!M99</f>
        <v>990</v>
      </c>
      <c r="N63" s="105">
        <v>0</v>
      </c>
      <c r="P63" s="58"/>
      <c r="Q63" s="58"/>
      <c r="R63" s="58"/>
      <c r="S63" s="58"/>
      <c r="T63" s="59"/>
      <c r="U63" s="60"/>
      <c r="W63" s="58"/>
    </row>
    <row r="64" spans="1:23" ht="15">
      <c r="A64" s="61">
        <v>17</v>
      </c>
      <c r="B64" s="97">
        <f>+'[1]7-Day BR Forecast Shaping'!O100</f>
        <v>1378</v>
      </c>
      <c r="C64" s="98">
        <f>'[1]7-Day BR Forecast Shaping'!U100</f>
        <v>1205</v>
      </c>
      <c r="D64" s="99">
        <f>'[1]From ST Vista'!I125+'[1]From ST Vista'!H125</f>
        <v>175</v>
      </c>
      <c r="E64" s="100">
        <f>'[1]From ST Vista'!G125</f>
        <v>20</v>
      </c>
      <c r="F64" s="101">
        <f>+'[1]7-Day BR Forecast Shaping'!F100</f>
        <v>193</v>
      </c>
      <c r="G64" s="102">
        <f>'[1]From ST Vista'!U125</f>
        <v>0</v>
      </c>
      <c r="H64" s="103">
        <f t="shared" si="0"/>
        <v>0</v>
      </c>
      <c r="I64" s="103">
        <f t="shared" si="1"/>
        <v>0</v>
      </c>
      <c r="J64" s="104">
        <f>'[1]7-Day BR Forecast Shaping'!T100</f>
        <v>0</v>
      </c>
      <c r="K64" s="102">
        <f>+'[1]7-Day BR Forecast Shaping'!K100</f>
        <v>0</v>
      </c>
      <c r="L64" s="105">
        <f>+'[1]From ST Vista'!Y$17</f>
        <v>260</v>
      </c>
      <c r="M64" s="105">
        <f>'[1]7-Day BR Forecast Shaping'!M100</f>
        <v>990</v>
      </c>
      <c r="N64" s="105">
        <v>0</v>
      </c>
      <c r="P64" s="58"/>
      <c r="Q64" s="58"/>
      <c r="R64" s="58"/>
      <c r="S64" s="58"/>
      <c r="T64" s="59"/>
      <c r="U64" s="60"/>
      <c r="W64" s="58"/>
    </row>
    <row r="65" spans="1:23" ht="15">
      <c r="A65" s="61">
        <v>18</v>
      </c>
      <c r="B65" s="97">
        <f>+'[1]7-Day BR Forecast Shaping'!O101</f>
        <v>1379</v>
      </c>
      <c r="C65" s="98">
        <f>'[1]7-Day BR Forecast Shaping'!U101</f>
        <v>1198</v>
      </c>
      <c r="D65" s="99">
        <f>'[1]From ST Vista'!I126+'[1]From ST Vista'!H126</f>
        <v>175</v>
      </c>
      <c r="E65" s="100">
        <f>'[1]From ST Vista'!G126</f>
        <v>21</v>
      </c>
      <c r="F65" s="101">
        <f>+'[1]7-Day BR Forecast Shaping'!F101</f>
        <v>193</v>
      </c>
      <c r="G65" s="102">
        <f>'[1]From ST Vista'!U126</f>
        <v>0</v>
      </c>
      <c r="H65" s="103">
        <f t="shared" si="0"/>
        <v>0</v>
      </c>
      <c r="I65" s="103">
        <f t="shared" si="1"/>
        <v>0</v>
      </c>
      <c r="J65" s="104">
        <f>'[1]7-Day BR Forecast Shaping'!T101</f>
        <v>0</v>
      </c>
      <c r="K65" s="102">
        <f>+'[1]7-Day BR Forecast Shaping'!K101</f>
        <v>0</v>
      </c>
      <c r="L65" s="105">
        <f>+'[1]From ST Vista'!Y$17</f>
        <v>260</v>
      </c>
      <c r="M65" s="105">
        <f>'[1]7-Day BR Forecast Shaping'!M101</f>
        <v>990</v>
      </c>
      <c r="N65" s="105">
        <v>0</v>
      </c>
      <c r="P65" s="58"/>
      <c r="Q65" s="58"/>
      <c r="R65" s="58"/>
      <c r="S65" s="58"/>
      <c r="T65" s="59"/>
      <c r="U65" s="60"/>
      <c r="W65" s="58"/>
    </row>
    <row r="66" spans="1:23" ht="15">
      <c r="A66" s="61">
        <v>19</v>
      </c>
      <c r="B66" s="97">
        <f>+'[1]7-Day BR Forecast Shaping'!O102</f>
        <v>1378</v>
      </c>
      <c r="C66" s="98">
        <f>'[1]7-Day BR Forecast Shaping'!U102</f>
        <v>1185</v>
      </c>
      <c r="D66" s="99">
        <f>'[1]From ST Vista'!I127+'[1]From ST Vista'!H127</f>
        <v>175</v>
      </c>
      <c r="E66" s="100">
        <f>'[1]From ST Vista'!G127</f>
        <v>20</v>
      </c>
      <c r="F66" s="101">
        <f>+'[1]7-Day BR Forecast Shaping'!F102</f>
        <v>193</v>
      </c>
      <c r="G66" s="102">
        <f>'[1]From ST Vista'!U127</f>
        <v>0</v>
      </c>
      <c r="H66" s="103">
        <f t="shared" si="0"/>
        <v>0</v>
      </c>
      <c r="I66" s="103">
        <f t="shared" si="1"/>
        <v>0</v>
      </c>
      <c r="J66" s="104">
        <f>'[1]7-Day BR Forecast Shaping'!T102</f>
        <v>0</v>
      </c>
      <c r="K66" s="102">
        <f>+'[1]7-Day BR Forecast Shaping'!K102</f>
        <v>0</v>
      </c>
      <c r="L66" s="105">
        <f>+'[1]From ST Vista'!Y$17</f>
        <v>260</v>
      </c>
      <c r="M66" s="105">
        <f>'[1]7-Day BR Forecast Shaping'!M102</f>
        <v>990</v>
      </c>
      <c r="N66" s="105">
        <v>0</v>
      </c>
      <c r="P66" s="58"/>
      <c r="Q66" s="58"/>
      <c r="R66" s="58"/>
      <c r="S66" s="58"/>
      <c r="T66" s="59"/>
      <c r="U66" s="60"/>
      <c r="W66" s="58"/>
    </row>
    <row r="67" spans="1:23" ht="15">
      <c r="A67" s="61">
        <v>20</v>
      </c>
      <c r="B67" s="97">
        <f>+'[1]7-Day BR Forecast Shaping'!O103</f>
        <v>1377</v>
      </c>
      <c r="C67" s="98">
        <f>'[1]7-Day BR Forecast Shaping'!U103</f>
        <v>1135</v>
      </c>
      <c r="D67" s="99">
        <f>'[1]From ST Vista'!I128+'[1]From ST Vista'!H128</f>
        <v>175</v>
      </c>
      <c r="E67" s="100">
        <f>'[1]From ST Vista'!G128</f>
        <v>19</v>
      </c>
      <c r="F67" s="101">
        <f>+'[1]7-Day BR Forecast Shaping'!F103</f>
        <v>193</v>
      </c>
      <c r="G67" s="102">
        <f>'[1]From ST Vista'!U128</f>
        <v>0</v>
      </c>
      <c r="H67" s="103">
        <f t="shared" si="0"/>
        <v>0</v>
      </c>
      <c r="I67" s="103">
        <f t="shared" si="1"/>
        <v>0</v>
      </c>
      <c r="J67" s="104">
        <f>'[1]7-Day BR Forecast Shaping'!T103</f>
        <v>0</v>
      </c>
      <c r="K67" s="102">
        <f>+'[1]7-Day BR Forecast Shaping'!K103</f>
        <v>0</v>
      </c>
      <c r="L67" s="105">
        <f>+'[1]From ST Vista'!Y$17</f>
        <v>260</v>
      </c>
      <c r="M67" s="105">
        <f>'[1]7-Day BR Forecast Shaping'!M103</f>
        <v>990</v>
      </c>
      <c r="N67" s="105">
        <v>0</v>
      </c>
      <c r="P67" s="58"/>
      <c r="Q67" s="58"/>
      <c r="R67" s="58"/>
      <c r="S67" s="58"/>
      <c r="T67" s="59"/>
      <c r="U67" s="60"/>
      <c r="W67" s="58"/>
    </row>
    <row r="68" spans="1:23" ht="15">
      <c r="A68" s="61">
        <v>21</v>
      </c>
      <c r="B68" s="97">
        <f>+'[1]7-Day BR Forecast Shaping'!O104</f>
        <v>1377</v>
      </c>
      <c r="C68" s="98">
        <f>'[1]7-Day BR Forecast Shaping'!U104</f>
        <v>1124</v>
      </c>
      <c r="D68" s="99">
        <f>'[1]From ST Vista'!I129+'[1]From ST Vista'!H129</f>
        <v>175</v>
      </c>
      <c r="E68" s="100">
        <f>'[1]From ST Vista'!G129</f>
        <v>19</v>
      </c>
      <c r="F68" s="101">
        <f>+'[1]7-Day BR Forecast Shaping'!F104</f>
        <v>193</v>
      </c>
      <c r="G68" s="102">
        <f>'[1]From ST Vista'!U129</f>
        <v>0</v>
      </c>
      <c r="H68" s="103">
        <f t="shared" si="0"/>
        <v>0</v>
      </c>
      <c r="I68" s="103">
        <f t="shared" si="1"/>
        <v>0</v>
      </c>
      <c r="J68" s="104">
        <f>'[1]7-Day BR Forecast Shaping'!T104</f>
        <v>0</v>
      </c>
      <c r="K68" s="102">
        <f>+'[1]7-Day BR Forecast Shaping'!K104</f>
        <v>0</v>
      </c>
      <c r="L68" s="105">
        <f>+'[1]From ST Vista'!Y$17</f>
        <v>260</v>
      </c>
      <c r="M68" s="105">
        <f>'[1]7-Day BR Forecast Shaping'!M104</f>
        <v>990</v>
      </c>
      <c r="N68" s="105">
        <v>0</v>
      </c>
      <c r="P68" s="58"/>
      <c r="Q68" s="58"/>
      <c r="R68" s="58"/>
      <c r="S68" s="58"/>
      <c r="T68" s="59"/>
      <c r="U68" s="60"/>
      <c r="W68" s="58"/>
    </row>
    <row r="69" spans="1:23" ht="15">
      <c r="A69" s="61">
        <v>22</v>
      </c>
      <c r="B69" s="97">
        <f>+'[1]7-Day BR Forecast Shaping'!O105</f>
        <v>1376</v>
      </c>
      <c r="C69" s="98">
        <f>'[1]7-Day BR Forecast Shaping'!U105</f>
        <v>1176</v>
      </c>
      <c r="D69" s="99">
        <f>'[1]From ST Vista'!I130+'[1]From ST Vista'!H130</f>
        <v>175</v>
      </c>
      <c r="E69" s="100">
        <f>'[1]From ST Vista'!G130</f>
        <v>18</v>
      </c>
      <c r="F69" s="101">
        <f>+'[1]7-Day BR Forecast Shaping'!F105</f>
        <v>193</v>
      </c>
      <c r="G69" s="102">
        <f>'[1]From ST Vista'!U130</f>
        <v>0</v>
      </c>
      <c r="H69" s="103">
        <f t="shared" si="0"/>
        <v>0</v>
      </c>
      <c r="I69" s="103">
        <f t="shared" si="1"/>
        <v>0</v>
      </c>
      <c r="J69" s="104">
        <f>'[1]7-Day BR Forecast Shaping'!T105</f>
        <v>0</v>
      </c>
      <c r="K69" s="102">
        <f>+'[1]7-Day BR Forecast Shaping'!K105</f>
        <v>0</v>
      </c>
      <c r="L69" s="105">
        <f>+'[1]From ST Vista'!Y$17</f>
        <v>260</v>
      </c>
      <c r="M69" s="105">
        <f>'[1]7-Day BR Forecast Shaping'!M105</f>
        <v>990</v>
      </c>
      <c r="N69" s="105">
        <v>0</v>
      </c>
      <c r="P69" s="58"/>
      <c r="Q69" s="58"/>
      <c r="R69" s="58"/>
      <c r="S69" s="58"/>
      <c r="T69" s="59"/>
      <c r="U69" s="60"/>
      <c r="W69" s="58"/>
    </row>
    <row r="70" spans="1:23" ht="15">
      <c r="A70" s="61">
        <v>23</v>
      </c>
      <c r="B70" s="97">
        <f>+'[1]7-Day BR Forecast Shaping'!O106</f>
        <v>1395</v>
      </c>
      <c r="C70" s="98">
        <f>'[1]7-Day BR Forecast Shaping'!U106</f>
        <v>619</v>
      </c>
      <c r="D70" s="99">
        <f>'[1]From ST Vista'!I131+'[1]From ST Vista'!H131</f>
        <v>195</v>
      </c>
      <c r="E70" s="100">
        <f>'[1]From ST Vista'!G131</f>
        <v>17</v>
      </c>
      <c r="F70" s="101">
        <f>+'[1]7-Day BR Forecast Shaping'!F106</f>
        <v>193</v>
      </c>
      <c r="G70" s="102">
        <f>'[1]From ST Vista'!U131</f>
        <v>0</v>
      </c>
      <c r="H70" s="103">
        <f t="shared" si="0"/>
        <v>0</v>
      </c>
      <c r="I70" s="103">
        <f t="shared" si="1"/>
        <v>0</v>
      </c>
      <c r="J70" s="104">
        <f>'[1]7-Day BR Forecast Shaping'!T106</f>
        <v>0</v>
      </c>
      <c r="K70" s="102">
        <f>+'[1]7-Day BR Forecast Shaping'!K106</f>
        <v>0</v>
      </c>
      <c r="L70" s="105">
        <f>+'[1]From ST Vista'!Y$17</f>
        <v>260</v>
      </c>
      <c r="M70" s="105">
        <f>'[1]7-Day BR Forecast Shaping'!M106</f>
        <v>990</v>
      </c>
      <c r="N70" s="105">
        <v>0</v>
      </c>
      <c r="P70" s="58"/>
      <c r="Q70" s="58"/>
      <c r="R70" s="58"/>
      <c r="S70" s="58"/>
      <c r="T70" s="59"/>
      <c r="U70" s="60"/>
      <c r="W70" s="58"/>
    </row>
    <row r="71" spans="1:23" ht="15">
      <c r="A71" s="61">
        <v>24</v>
      </c>
      <c r="B71" s="97">
        <f>+'[1]7-Day BR Forecast Shaping'!O107</f>
        <v>1394</v>
      </c>
      <c r="C71" s="98">
        <f>'[1]7-Day BR Forecast Shaping'!U107</f>
        <v>603</v>
      </c>
      <c r="D71" s="99">
        <f>'[1]From ST Vista'!I132+'[1]From ST Vista'!H132</f>
        <v>195</v>
      </c>
      <c r="E71" s="100">
        <f>'[1]From ST Vista'!G132</f>
        <v>16</v>
      </c>
      <c r="F71" s="101">
        <f>+'[1]7-Day BR Forecast Shaping'!F107</f>
        <v>193</v>
      </c>
      <c r="G71" s="102">
        <f>'[1]From ST Vista'!U132</f>
        <v>0</v>
      </c>
      <c r="H71" s="103">
        <f t="shared" si="0"/>
        <v>0</v>
      </c>
      <c r="I71" s="103">
        <f t="shared" si="1"/>
        <v>0</v>
      </c>
      <c r="J71" s="104">
        <f>'[1]7-Day BR Forecast Shaping'!T107</f>
        <v>0</v>
      </c>
      <c r="K71" s="102">
        <f>+'[1]7-Day BR Forecast Shaping'!K107</f>
        <v>0</v>
      </c>
      <c r="L71" s="105">
        <f>+'[1]From ST Vista'!Y$17</f>
        <v>260</v>
      </c>
      <c r="M71" s="105">
        <f>'[1]7-Day BR Forecast Shaping'!M107</f>
        <v>990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21266</v>
      </c>
      <c r="D73" s="111">
        <f>SUM(D48:D71)</f>
        <v>4360</v>
      </c>
      <c r="E73" s="112">
        <f>SUM(E48:E71)</f>
        <v>419</v>
      </c>
      <c r="F73" s="69"/>
      <c r="G73" s="111">
        <f>SUM(G48:G71)</f>
        <v>0</v>
      </c>
      <c r="H73" s="113">
        <f>SUM(H48:H71)</f>
        <v>7</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f>'[1]From ST Vista'!AA17</f>
        <v>17046</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39260</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39260</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f>+'[1]7-Day BR Forecast Shaping'!O118</f>
        <v>1432</v>
      </c>
      <c r="C82" s="121">
        <f>'[1]7-Day BR Forecast Shaping'!U118</f>
        <v>510</v>
      </c>
      <c r="D82" s="99">
        <f>'[1]From ST Vista'!I133+'[1]From ST Vista'!H133</f>
        <v>195</v>
      </c>
      <c r="E82" s="100">
        <f>'[1]From ST Vista'!G133</f>
        <v>14</v>
      </c>
      <c r="F82" s="101">
        <f>+'[1]7-Day BR Forecast Shaping'!F118</f>
        <v>193</v>
      </c>
      <c r="G82" s="102">
        <f>'[1]From ST Vista'!U133</f>
        <v>0</v>
      </c>
      <c r="H82" s="103">
        <f aca="true" t="shared" si="2" ref="H82:H105">IF(C82&gt;0,MAX(0,-(C82-D82-E82+G82+J82)),0)</f>
        <v>0</v>
      </c>
      <c r="I82" s="103">
        <f aca="true" t="shared" si="3" ref="I82:I105">IF((B82-D82-E82)&gt;=F82,0,F82-(B82-D82-E82)-H82)</f>
        <v>0</v>
      </c>
      <c r="J82" s="104">
        <f>'[1]7-Day BR Forecast Shaping'!T118</f>
        <v>0</v>
      </c>
      <c r="K82" s="102">
        <f>+'[1]7-Day BR Forecast Shaping'!K118</f>
        <v>0</v>
      </c>
      <c r="L82" s="122">
        <f>+'[1]From ST Vista'!Y$18</f>
        <v>300</v>
      </c>
      <c r="M82" s="122">
        <f>+'[1]7-Day BR Forecast Shaping'!M118</f>
        <v>1030</v>
      </c>
      <c r="N82" s="105">
        <v>0</v>
      </c>
      <c r="P82" s="58"/>
      <c r="Q82" s="58"/>
      <c r="R82" s="58"/>
      <c r="S82" s="58"/>
      <c r="T82" s="59"/>
      <c r="U82" s="60"/>
      <c r="W82" s="58"/>
    </row>
    <row r="83" spans="1:23" ht="15">
      <c r="A83" s="61">
        <v>2</v>
      </c>
      <c r="B83" s="97">
        <f>+'[1]7-Day BR Forecast Shaping'!O119</f>
        <v>1432</v>
      </c>
      <c r="C83" s="121">
        <f>'[1]7-Day BR Forecast Shaping'!U119</f>
        <v>262</v>
      </c>
      <c r="D83" s="99">
        <f>'[1]From ST Vista'!I134+'[1]From ST Vista'!H134</f>
        <v>195</v>
      </c>
      <c r="E83" s="100">
        <f>'[1]From ST Vista'!G134</f>
        <v>14</v>
      </c>
      <c r="F83" s="101">
        <f>+'[1]7-Day BR Forecast Shaping'!F119</f>
        <v>193</v>
      </c>
      <c r="G83" s="102">
        <f>'[1]From ST Vista'!U134</f>
        <v>0</v>
      </c>
      <c r="H83" s="103">
        <f t="shared" si="2"/>
        <v>0</v>
      </c>
      <c r="I83" s="103">
        <f t="shared" si="3"/>
        <v>0</v>
      </c>
      <c r="J83" s="104">
        <f>'[1]7-Day BR Forecast Shaping'!T119</f>
        <v>0</v>
      </c>
      <c r="K83" s="102">
        <f>+'[1]7-Day BR Forecast Shaping'!K119</f>
        <v>0</v>
      </c>
      <c r="L83" s="122">
        <f>+'[1]From ST Vista'!Y$18</f>
        <v>300</v>
      </c>
      <c r="M83" s="122">
        <f>+'[1]7-Day BR Forecast Shaping'!M119</f>
        <v>1030</v>
      </c>
      <c r="N83" s="105">
        <v>0</v>
      </c>
      <c r="P83" s="58"/>
      <c r="Q83" s="58"/>
      <c r="R83" s="58"/>
      <c r="S83" s="58"/>
      <c r="T83" s="59"/>
      <c r="U83" s="60"/>
      <c r="W83" s="58"/>
    </row>
    <row r="84" spans="1:23" ht="15">
      <c r="A84" s="61">
        <v>3</v>
      </c>
      <c r="B84" s="97">
        <f>+'[1]7-Day BR Forecast Shaping'!O120</f>
        <v>1431</v>
      </c>
      <c r="C84" s="121">
        <f>'[1]7-Day BR Forecast Shaping'!U120</f>
        <v>260</v>
      </c>
      <c r="D84" s="99">
        <f>'[1]From ST Vista'!I135+'[1]From ST Vista'!H135</f>
        <v>195</v>
      </c>
      <c r="E84" s="100">
        <f>'[1]From ST Vista'!G135</f>
        <v>13</v>
      </c>
      <c r="F84" s="101">
        <f>+'[1]7-Day BR Forecast Shaping'!F120</f>
        <v>193</v>
      </c>
      <c r="G84" s="102">
        <f>'[1]From ST Vista'!U135</f>
        <v>0</v>
      </c>
      <c r="H84" s="103">
        <f t="shared" si="2"/>
        <v>0</v>
      </c>
      <c r="I84" s="103">
        <f t="shared" si="3"/>
        <v>0</v>
      </c>
      <c r="J84" s="104">
        <f>'[1]7-Day BR Forecast Shaping'!T120</f>
        <v>0</v>
      </c>
      <c r="K84" s="102">
        <f>+'[1]7-Day BR Forecast Shaping'!K120</f>
        <v>0</v>
      </c>
      <c r="L84" s="122">
        <f>+'[1]From ST Vista'!Y$18</f>
        <v>300</v>
      </c>
      <c r="M84" s="122">
        <f>+'[1]7-Day BR Forecast Shaping'!M120</f>
        <v>1030</v>
      </c>
      <c r="N84" s="105">
        <v>0</v>
      </c>
      <c r="P84" s="58"/>
      <c r="Q84" s="58"/>
      <c r="R84" s="58"/>
      <c r="S84" s="58"/>
      <c r="T84" s="59"/>
      <c r="U84" s="60"/>
      <c r="W84" s="58"/>
    </row>
    <row r="85" spans="1:23" ht="15">
      <c r="A85" s="61">
        <v>4</v>
      </c>
      <c r="B85" s="97">
        <f>+'[1]7-Day BR Forecast Shaping'!O121</f>
        <v>1430</v>
      </c>
      <c r="C85" s="121">
        <f>'[1]7-Day BR Forecast Shaping'!U121</f>
        <v>261</v>
      </c>
      <c r="D85" s="99">
        <f>'[1]From ST Vista'!I136+'[1]From ST Vista'!H136</f>
        <v>195</v>
      </c>
      <c r="E85" s="100">
        <f>'[1]From ST Vista'!G136</f>
        <v>12</v>
      </c>
      <c r="F85" s="101">
        <f>+'[1]7-Day BR Forecast Shaping'!F121</f>
        <v>193</v>
      </c>
      <c r="G85" s="102">
        <f>'[1]From ST Vista'!U136</f>
        <v>0</v>
      </c>
      <c r="H85" s="103">
        <f t="shared" si="2"/>
        <v>0</v>
      </c>
      <c r="I85" s="103">
        <f t="shared" si="3"/>
        <v>0</v>
      </c>
      <c r="J85" s="104">
        <f>'[1]7-Day BR Forecast Shaping'!T121</f>
        <v>0</v>
      </c>
      <c r="K85" s="102">
        <f>+'[1]7-Day BR Forecast Shaping'!K121</f>
        <v>0</v>
      </c>
      <c r="L85" s="122">
        <f>+'[1]From ST Vista'!Y$18</f>
        <v>300</v>
      </c>
      <c r="M85" s="122">
        <f>+'[1]7-Day BR Forecast Shaping'!M121</f>
        <v>1030</v>
      </c>
      <c r="N85" s="105">
        <v>0</v>
      </c>
      <c r="P85" s="58"/>
      <c r="Q85" s="58"/>
      <c r="R85" s="58"/>
      <c r="S85" s="58"/>
      <c r="T85" s="59"/>
      <c r="U85" s="60"/>
      <c r="W85" s="58"/>
    </row>
    <row r="86" spans="1:23" ht="15">
      <c r="A86" s="61">
        <v>5</v>
      </c>
      <c r="B86" s="97">
        <f>+'[1]7-Day BR Forecast Shaping'!O122</f>
        <v>1430</v>
      </c>
      <c r="C86" s="121">
        <f>'[1]7-Day BR Forecast Shaping'!U122</f>
        <v>408</v>
      </c>
      <c r="D86" s="99">
        <f>'[1]From ST Vista'!I137+'[1]From ST Vista'!H137</f>
        <v>195</v>
      </c>
      <c r="E86" s="100">
        <f>'[1]From ST Vista'!G137</f>
        <v>12</v>
      </c>
      <c r="F86" s="101">
        <f>+'[1]7-Day BR Forecast Shaping'!F122</f>
        <v>193</v>
      </c>
      <c r="G86" s="102">
        <f>'[1]From ST Vista'!U137</f>
        <v>0</v>
      </c>
      <c r="H86" s="103">
        <f t="shared" si="2"/>
        <v>0</v>
      </c>
      <c r="I86" s="103">
        <f t="shared" si="3"/>
        <v>0</v>
      </c>
      <c r="J86" s="104">
        <f>'[1]7-Day BR Forecast Shaping'!T122</f>
        <v>0</v>
      </c>
      <c r="K86" s="102">
        <f>+'[1]7-Day BR Forecast Shaping'!K122</f>
        <v>0</v>
      </c>
      <c r="L86" s="122">
        <f>+'[1]From ST Vista'!Y$18</f>
        <v>300</v>
      </c>
      <c r="M86" s="122">
        <f>+'[1]7-Day BR Forecast Shaping'!M122</f>
        <v>1030</v>
      </c>
      <c r="N86" s="105">
        <v>0</v>
      </c>
      <c r="P86" s="58"/>
      <c r="Q86" s="58"/>
      <c r="R86" s="58"/>
      <c r="S86" s="58"/>
      <c r="T86" s="59"/>
      <c r="U86" s="60"/>
      <c r="W86" s="58"/>
    </row>
    <row r="87" spans="1:23" ht="15">
      <c r="A87" s="61">
        <v>6</v>
      </c>
      <c r="B87" s="97">
        <f>+'[1]7-Day BR Forecast Shaping'!O123</f>
        <v>1431</v>
      </c>
      <c r="C87" s="121">
        <f>'[1]7-Day BR Forecast Shaping'!U123</f>
        <v>606</v>
      </c>
      <c r="D87" s="99">
        <f>'[1]From ST Vista'!I138+'[1]From ST Vista'!H138</f>
        <v>195</v>
      </c>
      <c r="E87" s="100">
        <f>'[1]From ST Vista'!G138</f>
        <v>13</v>
      </c>
      <c r="F87" s="101">
        <f>+'[1]7-Day BR Forecast Shaping'!F123</f>
        <v>193</v>
      </c>
      <c r="G87" s="102">
        <f>'[1]From ST Vista'!U138</f>
        <v>0</v>
      </c>
      <c r="H87" s="103">
        <f t="shared" si="2"/>
        <v>0</v>
      </c>
      <c r="I87" s="103">
        <f t="shared" si="3"/>
        <v>0</v>
      </c>
      <c r="J87" s="104">
        <f>'[1]7-Day BR Forecast Shaping'!T123</f>
        <v>0</v>
      </c>
      <c r="K87" s="102">
        <f>+'[1]7-Day BR Forecast Shaping'!K123</f>
        <v>0</v>
      </c>
      <c r="L87" s="122">
        <f>+'[1]From ST Vista'!Y$18</f>
        <v>300</v>
      </c>
      <c r="M87" s="122">
        <f>+'[1]7-Day BR Forecast Shaping'!M123</f>
        <v>1030</v>
      </c>
      <c r="N87" s="105">
        <v>0</v>
      </c>
      <c r="P87" s="58"/>
      <c r="Q87" s="58"/>
      <c r="R87" s="58"/>
      <c r="S87" s="58"/>
      <c r="T87" s="59"/>
      <c r="U87" s="60"/>
      <c r="W87" s="58"/>
    </row>
    <row r="88" spans="1:23" ht="15">
      <c r="A88" s="61">
        <v>7</v>
      </c>
      <c r="B88" s="97">
        <f>+'[1]7-Day BR Forecast Shaping'!O124</f>
        <v>1411</v>
      </c>
      <c r="C88" s="121">
        <f>'[1]7-Day BR Forecast Shaping'!U124</f>
        <v>765</v>
      </c>
      <c r="D88" s="99">
        <f>'[1]From ST Vista'!I139+'[1]From ST Vista'!H139</f>
        <v>175</v>
      </c>
      <c r="E88" s="100">
        <f>'[1]From ST Vista'!G139</f>
        <v>13</v>
      </c>
      <c r="F88" s="101">
        <f>+'[1]7-Day BR Forecast Shaping'!F124</f>
        <v>193</v>
      </c>
      <c r="G88" s="102">
        <f>'[1]From ST Vista'!U139</f>
        <v>0</v>
      </c>
      <c r="H88" s="103">
        <f t="shared" si="2"/>
        <v>0</v>
      </c>
      <c r="I88" s="103">
        <f t="shared" si="3"/>
        <v>0</v>
      </c>
      <c r="J88" s="104">
        <f>'[1]7-Day BR Forecast Shaping'!T124</f>
        <v>0</v>
      </c>
      <c r="K88" s="102">
        <f>+'[1]7-Day BR Forecast Shaping'!K124</f>
        <v>0</v>
      </c>
      <c r="L88" s="122">
        <f>+'[1]From ST Vista'!Y$18</f>
        <v>300</v>
      </c>
      <c r="M88" s="122">
        <f>+'[1]7-Day BR Forecast Shaping'!M124</f>
        <v>1030</v>
      </c>
      <c r="N88" s="105">
        <v>0</v>
      </c>
      <c r="P88" s="58"/>
      <c r="Q88" s="58"/>
      <c r="R88" s="58"/>
      <c r="S88" s="58"/>
      <c r="T88" s="59"/>
      <c r="U88" s="60"/>
      <c r="W88" s="58"/>
    </row>
    <row r="89" spans="1:23" ht="15">
      <c r="A89" s="61">
        <v>8</v>
      </c>
      <c r="B89" s="97">
        <f>+'[1]7-Day BR Forecast Shaping'!O125</f>
        <v>1412</v>
      </c>
      <c r="C89" s="121">
        <f>'[1]7-Day BR Forecast Shaping'!U125</f>
        <v>895</v>
      </c>
      <c r="D89" s="99">
        <f>'[1]From ST Vista'!I140+'[1]From ST Vista'!H140</f>
        <v>175</v>
      </c>
      <c r="E89" s="100">
        <f>'[1]From ST Vista'!G140</f>
        <v>14</v>
      </c>
      <c r="F89" s="101">
        <f>+'[1]7-Day BR Forecast Shaping'!F125</f>
        <v>193</v>
      </c>
      <c r="G89" s="102">
        <f>'[1]From ST Vista'!U140</f>
        <v>0</v>
      </c>
      <c r="H89" s="103">
        <f t="shared" si="2"/>
        <v>0</v>
      </c>
      <c r="I89" s="103">
        <f t="shared" si="3"/>
        <v>0</v>
      </c>
      <c r="J89" s="104">
        <f>'[1]7-Day BR Forecast Shaping'!T125</f>
        <v>0</v>
      </c>
      <c r="K89" s="102">
        <f>+'[1]7-Day BR Forecast Shaping'!K125</f>
        <v>0</v>
      </c>
      <c r="L89" s="122">
        <f>+'[1]From ST Vista'!Y$18</f>
        <v>300</v>
      </c>
      <c r="M89" s="122">
        <f>+'[1]7-Day BR Forecast Shaping'!M125</f>
        <v>1030</v>
      </c>
      <c r="N89" s="105">
        <v>0</v>
      </c>
      <c r="P89" s="58"/>
      <c r="Q89" s="58"/>
      <c r="R89" s="58"/>
      <c r="S89" s="58"/>
      <c r="T89" s="59"/>
      <c r="U89" s="60"/>
      <c r="W89" s="58"/>
    </row>
    <row r="90" spans="1:23" ht="15">
      <c r="A90" s="61">
        <v>9</v>
      </c>
      <c r="B90" s="97">
        <f>+'[1]7-Day BR Forecast Shaping'!O126</f>
        <v>1413</v>
      </c>
      <c r="C90" s="121">
        <f>'[1]7-Day BR Forecast Shaping'!U126</f>
        <v>949</v>
      </c>
      <c r="D90" s="99">
        <f>'[1]From ST Vista'!I141+'[1]From ST Vista'!H141</f>
        <v>175</v>
      </c>
      <c r="E90" s="100">
        <f>'[1]From ST Vista'!G141</f>
        <v>15</v>
      </c>
      <c r="F90" s="101">
        <f>+'[1]7-Day BR Forecast Shaping'!F126</f>
        <v>193</v>
      </c>
      <c r="G90" s="102">
        <f>'[1]From ST Vista'!U141</f>
        <v>0</v>
      </c>
      <c r="H90" s="103">
        <f t="shared" si="2"/>
        <v>0</v>
      </c>
      <c r="I90" s="103">
        <f t="shared" si="3"/>
        <v>0</v>
      </c>
      <c r="J90" s="104">
        <f>'[1]7-Day BR Forecast Shaping'!T126</f>
        <v>0</v>
      </c>
      <c r="K90" s="102">
        <f>+'[1]7-Day BR Forecast Shaping'!K126</f>
        <v>0</v>
      </c>
      <c r="L90" s="122">
        <f>+'[1]From ST Vista'!Y$18</f>
        <v>300</v>
      </c>
      <c r="M90" s="122">
        <f>+'[1]7-Day BR Forecast Shaping'!M126</f>
        <v>1030</v>
      </c>
      <c r="N90" s="105">
        <v>0</v>
      </c>
      <c r="P90" s="58"/>
      <c r="Q90" s="58"/>
      <c r="R90" s="58"/>
      <c r="S90" s="58"/>
      <c r="T90" s="59"/>
      <c r="U90" s="60"/>
      <c r="W90" s="58"/>
    </row>
    <row r="91" spans="1:23" ht="15">
      <c r="A91" s="61">
        <v>10</v>
      </c>
      <c r="B91" s="97">
        <f>+'[1]7-Day BR Forecast Shaping'!O127</f>
        <v>1414</v>
      </c>
      <c r="C91" s="121">
        <f>'[1]7-Day BR Forecast Shaping'!U127</f>
        <v>960</v>
      </c>
      <c r="D91" s="99">
        <f>'[1]From ST Vista'!I142+'[1]From ST Vista'!H142</f>
        <v>175</v>
      </c>
      <c r="E91" s="100">
        <f>'[1]From ST Vista'!G142</f>
        <v>16</v>
      </c>
      <c r="F91" s="101">
        <f>+'[1]7-Day BR Forecast Shaping'!F127</f>
        <v>193</v>
      </c>
      <c r="G91" s="102">
        <f>'[1]From ST Vista'!U142</f>
        <v>0</v>
      </c>
      <c r="H91" s="103">
        <f t="shared" si="2"/>
        <v>0</v>
      </c>
      <c r="I91" s="103">
        <f t="shared" si="3"/>
        <v>0</v>
      </c>
      <c r="J91" s="104">
        <f>'[1]7-Day BR Forecast Shaping'!T127</f>
        <v>0</v>
      </c>
      <c r="K91" s="102">
        <f>+'[1]7-Day BR Forecast Shaping'!K127</f>
        <v>0</v>
      </c>
      <c r="L91" s="122">
        <f>+'[1]From ST Vista'!Y$18</f>
        <v>300</v>
      </c>
      <c r="M91" s="122">
        <f>+'[1]7-Day BR Forecast Shaping'!M127</f>
        <v>1030</v>
      </c>
      <c r="N91" s="105">
        <v>0</v>
      </c>
      <c r="P91" s="58"/>
      <c r="Q91" s="58"/>
      <c r="R91" s="58"/>
      <c r="S91" s="58"/>
      <c r="T91" s="59"/>
      <c r="U91" s="60"/>
      <c r="W91" s="58"/>
    </row>
    <row r="92" spans="1:23" ht="15">
      <c r="A92" s="61">
        <v>11</v>
      </c>
      <c r="B92" s="97">
        <f>+'[1]7-Day BR Forecast Shaping'!O128</f>
        <v>1414</v>
      </c>
      <c r="C92" s="121">
        <f>'[1]7-Day BR Forecast Shaping'!U128</f>
        <v>1170</v>
      </c>
      <c r="D92" s="99">
        <f>'[1]From ST Vista'!I143+'[1]From ST Vista'!H143</f>
        <v>175</v>
      </c>
      <c r="E92" s="100">
        <f>'[1]From ST Vista'!G143</f>
        <v>16</v>
      </c>
      <c r="F92" s="101">
        <f>+'[1]7-Day BR Forecast Shaping'!F128</f>
        <v>193</v>
      </c>
      <c r="G92" s="102">
        <f>'[1]From ST Vista'!U143</f>
        <v>0</v>
      </c>
      <c r="H92" s="103">
        <f t="shared" si="2"/>
        <v>0</v>
      </c>
      <c r="I92" s="103">
        <f t="shared" si="3"/>
        <v>0</v>
      </c>
      <c r="J92" s="104">
        <f>'[1]7-Day BR Forecast Shaping'!T128</f>
        <v>0</v>
      </c>
      <c r="K92" s="102">
        <f>+'[1]7-Day BR Forecast Shaping'!K128</f>
        <v>0</v>
      </c>
      <c r="L92" s="122">
        <f>+'[1]From ST Vista'!Y$18</f>
        <v>300</v>
      </c>
      <c r="M92" s="122">
        <f>+'[1]7-Day BR Forecast Shaping'!M128</f>
        <v>1030</v>
      </c>
      <c r="N92" s="105">
        <v>0</v>
      </c>
      <c r="P92" s="58"/>
      <c r="Q92" s="58"/>
      <c r="R92" s="58"/>
      <c r="S92" s="58"/>
      <c r="T92" s="59"/>
      <c r="U92" s="60"/>
      <c r="W92" s="58"/>
    </row>
    <row r="93" spans="1:23" ht="15">
      <c r="A93" s="61">
        <v>12</v>
      </c>
      <c r="B93" s="97">
        <f>+'[1]7-Day BR Forecast Shaping'!O129</f>
        <v>1414</v>
      </c>
      <c r="C93" s="121">
        <f>'[1]7-Day BR Forecast Shaping'!U129</f>
        <v>1178</v>
      </c>
      <c r="D93" s="99">
        <f>'[1]From ST Vista'!I144+'[1]From ST Vista'!H144</f>
        <v>175</v>
      </c>
      <c r="E93" s="100">
        <f>'[1]From ST Vista'!G144</f>
        <v>16</v>
      </c>
      <c r="F93" s="101">
        <f>+'[1]7-Day BR Forecast Shaping'!F129</f>
        <v>193</v>
      </c>
      <c r="G93" s="102">
        <f>'[1]From ST Vista'!U144</f>
        <v>0</v>
      </c>
      <c r="H93" s="103">
        <f t="shared" si="2"/>
        <v>0</v>
      </c>
      <c r="I93" s="103">
        <f t="shared" si="3"/>
        <v>0</v>
      </c>
      <c r="J93" s="104">
        <f>'[1]7-Day BR Forecast Shaping'!T129</f>
        <v>0</v>
      </c>
      <c r="K93" s="102">
        <f>+'[1]7-Day BR Forecast Shaping'!K129</f>
        <v>0</v>
      </c>
      <c r="L93" s="122">
        <f>+'[1]From ST Vista'!Y$18</f>
        <v>300</v>
      </c>
      <c r="M93" s="122">
        <f>+'[1]7-Day BR Forecast Shaping'!M129</f>
        <v>1030</v>
      </c>
      <c r="N93" s="105">
        <v>0</v>
      </c>
      <c r="P93" s="58"/>
      <c r="Q93" s="58"/>
      <c r="R93" s="58"/>
      <c r="S93" s="58"/>
      <c r="T93" s="59"/>
      <c r="U93" s="60"/>
      <c r="W93" s="58"/>
    </row>
    <row r="94" spans="1:23" ht="15">
      <c r="A94" s="61">
        <v>13</v>
      </c>
      <c r="B94" s="97">
        <f>+'[1]7-Day BR Forecast Shaping'!O130</f>
        <v>1415</v>
      </c>
      <c r="C94" s="121">
        <f>'[1]7-Day BR Forecast Shaping'!U130</f>
        <v>1130</v>
      </c>
      <c r="D94" s="99">
        <f>'[1]From ST Vista'!I145+'[1]From ST Vista'!H145</f>
        <v>175</v>
      </c>
      <c r="E94" s="100">
        <f>'[1]From ST Vista'!G145</f>
        <v>17</v>
      </c>
      <c r="F94" s="101">
        <f>+'[1]7-Day BR Forecast Shaping'!F130</f>
        <v>193</v>
      </c>
      <c r="G94" s="102">
        <f>'[1]From ST Vista'!U145</f>
        <v>0</v>
      </c>
      <c r="H94" s="103">
        <f t="shared" si="2"/>
        <v>0</v>
      </c>
      <c r="I94" s="103">
        <f t="shared" si="3"/>
        <v>0</v>
      </c>
      <c r="J94" s="104">
        <f>'[1]7-Day BR Forecast Shaping'!T130</f>
        <v>0</v>
      </c>
      <c r="K94" s="102">
        <f>+'[1]7-Day BR Forecast Shaping'!K130</f>
        <v>0</v>
      </c>
      <c r="L94" s="122">
        <f>+'[1]From ST Vista'!Y$18</f>
        <v>300</v>
      </c>
      <c r="M94" s="122">
        <f>+'[1]7-Day BR Forecast Shaping'!M130</f>
        <v>1030</v>
      </c>
      <c r="N94" s="105">
        <v>0</v>
      </c>
      <c r="P94" s="58"/>
      <c r="Q94" s="58"/>
      <c r="R94" s="58"/>
      <c r="S94" s="58"/>
      <c r="T94" s="59"/>
      <c r="U94" s="60"/>
      <c r="W94" s="58"/>
    </row>
    <row r="95" spans="1:23" ht="15">
      <c r="A95" s="61">
        <v>14</v>
      </c>
      <c r="B95" s="97">
        <f>+'[1]7-Day BR Forecast Shaping'!O131</f>
        <v>1415</v>
      </c>
      <c r="C95" s="121">
        <f>'[1]7-Day BR Forecast Shaping'!U131</f>
        <v>1183</v>
      </c>
      <c r="D95" s="99">
        <f>'[1]From ST Vista'!I146+'[1]From ST Vista'!H146</f>
        <v>175</v>
      </c>
      <c r="E95" s="100">
        <f>'[1]From ST Vista'!G146</f>
        <v>17</v>
      </c>
      <c r="F95" s="101">
        <f>+'[1]7-Day BR Forecast Shaping'!F131</f>
        <v>193</v>
      </c>
      <c r="G95" s="102">
        <f>'[1]From ST Vista'!U146</f>
        <v>0</v>
      </c>
      <c r="H95" s="103">
        <f t="shared" si="2"/>
        <v>0</v>
      </c>
      <c r="I95" s="103">
        <f t="shared" si="3"/>
        <v>0</v>
      </c>
      <c r="J95" s="104">
        <f>'[1]7-Day BR Forecast Shaping'!T131</f>
        <v>0</v>
      </c>
      <c r="K95" s="102">
        <f>+'[1]7-Day BR Forecast Shaping'!K131</f>
        <v>0</v>
      </c>
      <c r="L95" s="122">
        <f>+'[1]From ST Vista'!Y$18</f>
        <v>300</v>
      </c>
      <c r="M95" s="122">
        <f>+'[1]7-Day BR Forecast Shaping'!M131</f>
        <v>1030</v>
      </c>
      <c r="N95" s="105">
        <v>0</v>
      </c>
      <c r="P95" s="58"/>
      <c r="Q95" s="58"/>
      <c r="R95" s="58"/>
      <c r="S95" s="58"/>
      <c r="T95" s="59"/>
      <c r="U95" s="60"/>
      <c r="W95" s="58"/>
    </row>
    <row r="96" spans="1:23" ht="15">
      <c r="A96" s="61">
        <v>15</v>
      </c>
      <c r="B96" s="97">
        <f>+'[1]7-Day BR Forecast Shaping'!O132</f>
        <v>1415</v>
      </c>
      <c r="C96" s="121">
        <f>'[1]7-Day BR Forecast Shaping'!U132</f>
        <v>1194</v>
      </c>
      <c r="D96" s="99">
        <f>'[1]From ST Vista'!I147+'[1]From ST Vista'!H147</f>
        <v>175</v>
      </c>
      <c r="E96" s="100">
        <f>'[1]From ST Vista'!G147</f>
        <v>17</v>
      </c>
      <c r="F96" s="101">
        <f>+'[1]7-Day BR Forecast Shaping'!F132</f>
        <v>193</v>
      </c>
      <c r="G96" s="102">
        <f>'[1]From ST Vista'!U147</f>
        <v>0</v>
      </c>
      <c r="H96" s="103">
        <f t="shared" si="2"/>
        <v>0</v>
      </c>
      <c r="I96" s="103">
        <f t="shared" si="3"/>
        <v>0</v>
      </c>
      <c r="J96" s="104">
        <f>'[1]7-Day BR Forecast Shaping'!T132</f>
        <v>0</v>
      </c>
      <c r="K96" s="102">
        <f>+'[1]7-Day BR Forecast Shaping'!K132</f>
        <v>0</v>
      </c>
      <c r="L96" s="122">
        <f>+'[1]From ST Vista'!Y$18</f>
        <v>300</v>
      </c>
      <c r="M96" s="122">
        <f>+'[1]7-Day BR Forecast Shaping'!M132</f>
        <v>1030</v>
      </c>
      <c r="N96" s="105">
        <v>0</v>
      </c>
      <c r="P96" s="58"/>
      <c r="Q96" s="58"/>
      <c r="R96" s="58"/>
      <c r="S96" s="58"/>
      <c r="T96" s="59"/>
      <c r="U96" s="60"/>
      <c r="W96" s="58"/>
    </row>
    <row r="97" spans="1:23" ht="15">
      <c r="A97" s="61">
        <v>16</v>
      </c>
      <c r="B97" s="97">
        <f>+'[1]7-Day BR Forecast Shaping'!O133</f>
        <v>1416</v>
      </c>
      <c r="C97" s="121">
        <f>'[1]7-Day BR Forecast Shaping'!U133</f>
        <v>1183</v>
      </c>
      <c r="D97" s="99">
        <f>'[1]From ST Vista'!I148+'[1]From ST Vista'!H148</f>
        <v>175</v>
      </c>
      <c r="E97" s="100">
        <f>'[1]From ST Vista'!G148</f>
        <v>18</v>
      </c>
      <c r="F97" s="101">
        <f>+'[1]7-Day BR Forecast Shaping'!F133</f>
        <v>193</v>
      </c>
      <c r="G97" s="102">
        <f>'[1]From ST Vista'!U148</f>
        <v>0</v>
      </c>
      <c r="H97" s="103">
        <f t="shared" si="2"/>
        <v>0</v>
      </c>
      <c r="I97" s="103">
        <f t="shared" si="3"/>
        <v>0</v>
      </c>
      <c r="J97" s="104">
        <f>'[1]7-Day BR Forecast Shaping'!T133</f>
        <v>0</v>
      </c>
      <c r="K97" s="102">
        <f>+'[1]7-Day BR Forecast Shaping'!K133</f>
        <v>0</v>
      </c>
      <c r="L97" s="122">
        <f>+'[1]From ST Vista'!Y$18</f>
        <v>300</v>
      </c>
      <c r="M97" s="122">
        <f>+'[1]7-Day BR Forecast Shaping'!M133</f>
        <v>1030</v>
      </c>
      <c r="N97" s="105">
        <v>0</v>
      </c>
      <c r="P97" s="58"/>
      <c r="Q97" s="58"/>
      <c r="R97" s="58"/>
      <c r="S97" s="58"/>
      <c r="T97" s="59"/>
      <c r="U97" s="60"/>
      <c r="W97" s="58"/>
    </row>
    <row r="98" spans="1:23" ht="15">
      <c r="A98" s="61">
        <v>17</v>
      </c>
      <c r="B98" s="97">
        <f>+'[1]7-Day BR Forecast Shaping'!O134</f>
        <v>1416</v>
      </c>
      <c r="C98" s="121">
        <f>'[1]7-Day BR Forecast Shaping'!U134</f>
        <v>1186</v>
      </c>
      <c r="D98" s="99">
        <f>'[1]From ST Vista'!I149+'[1]From ST Vista'!H149</f>
        <v>175</v>
      </c>
      <c r="E98" s="100">
        <f>'[1]From ST Vista'!G149</f>
        <v>18</v>
      </c>
      <c r="F98" s="101">
        <f>+'[1]7-Day BR Forecast Shaping'!F134</f>
        <v>193</v>
      </c>
      <c r="G98" s="102">
        <f>'[1]From ST Vista'!U149</f>
        <v>0</v>
      </c>
      <c r="H98" s="103">
        <f t="shared" si="2"/>
        <v>0</v>
      </c>
      <c r="I98" s="103">
        <f t="shared" si="3"/>
        <v>0</v>
      </c>
      <c r="J98" s="104">
        <f>'[1]7-Day BR Forecast Shaping'!T134</f>
        <v>0</v>
      </c>
      <c r="K98" s="102">
        <f>+'[1]7-Day BR Forecast Shaping'!K134</f>
        <v>0</v>
      </c>
      <c r="L98" s="122">
        <f>+'[1]From ST Vista'!Y$18</f>
        <v>300</v>
      </c>
      <c r="M98" s="122">
        <f>+'[1]7-Day BR Forecast Shaping'!M134</f>
        <v>1030</v>
      </c>
      <c r="N98" s="105">
        <v>0</v>
      </c>
      <c r="P98" s="58"/>
      <c r="Q98" s="58"/>
      <c r="R98" s="58"/>
      <c r="S98" s="58"/>
      <c r="T98" s="59"/>
      <c r="U98" s="60"/>
      <c r="W98" s="58"/>
    </row>
    <row r="99" spans="1:23" ht="15">
      <c r="A99" s="61">
        <v>18</v>
      </c>
      <c r="B99" s="97">
        <f>+'[1]7-Day BR Forecast Shaping'!O135</f>
        <v>1417</v>
      </c>
      <c r="C99" s="121">
        <f>'[1]7-Day BR Forecast Shaping'!U135</f>
        <v>1256</v>
      </c>
      <c r="D99" s="99">
        <f>'[1]From ST Vista'!I150+'[1]From ST Vista'!H150</f>
        <v>175</v>
      </c>
      <c r="E99" s="100">
        <f>'[1]From ST Vista'!G150</f>
        <v>19</v>
      </c>
      <c r="F99" s="101">
        <f>+'[1]7-Day BR Forecast Shaping'!F135</f>
        <v>193</v>
      </c>
      <c r="G99" s="102">
        <f>'[1]From ST Vista'!U150</f>
        <v>0</v>
      </c>
      <c r="H99" s="103">
        <f t="shared" si="2"/>
        <v>0</v>
      </c>
      <c r="I99" s="103">
        <f t="shared" si="3"/>
        <v>0</v>
      </c>
      <c r="J99" s="104">
        <f>'[1]7-Day BR Forecast Shaping'!T135</f>
        <v>0</v>
      </c>
      <c r="K99" s="102">
        <f>+'[1]7-Day BR Forecast Shaping'!K135</f>
        <v>0</v>
      </c>
      <c r="L99" s="122">
        <f>+'[1]From ST Vista'!Y$18</f>
        <v>300</v>
      </c>
      <c r="M99" s="122">
        <f>+'[1]7-Day BR Forecast Shaping'!M135</f>
        <v>1030</v>
      </c>
      <c r="N99" s="105">
        <v>0</v>
      </c>
      <c r="P99" s="58"/>
      <c r="Q99" s="58"/>
      <c r="R99" s="58"/>
      <c r="S99" s="58"/>
      <c r="T99" s="59"/>
      <c r="U99" s="60"/>
      <c r="W99" s="58"/>
    </row>
    <row r="100" spans="1:23" ht="15">
      <c r="A100" s="61">
        <v>19</v>
      </c>
      <c r="B100" s="97">
        <f>+'[1]7-Day BR Forecast Shaping'!O136</f>
        <v>1417</v>
      </c>
      <c r="C100" s="121">
        <f>'[1]7-Day BR Forecast Shaping'!U136</f>
        <v>1256</v>
      </c>
      <c r="D100" s="99">
        <f>'[1]From ST Vista'!I151+'[1]From ST Vista'!H151</f>
        <v>175</v>
      </c>
      <c r="E100" s="100">
        <f>'[1]From ST Vista'!G151</f>
        <v>19</v>
      </c>
      <c r="F100" s="101">
        <f>+'[1]7-Day BR Forecast Shaping'!F136</f>
        <v>193</v>
      </c>
      <c r="G100" s="102">
        <f>'[1]From ST Vista'!U151</f>
        <v>0</v>
      </c>
      <c r="H100" s="103">
        <f t="shared" si="2"/>
        <v>0</v>
      </c>
      <c r="I100" s="103">
        <f t="shared" si="3"/>
        <v>0</v>
      </c>
      <c r="J100" s="104">
        <f>'[1]7-Day BR Forecast Shaping'!T136</f>
        <v>0</v>
      </c>
      <c r="K100" s="102">
        <f>+'[1]7-Day BR Forecast Shaping'!K136</f>
        <v>0</v>
      </c>
      <c r="L100" s="122">
        <f>+'[1]From ST Vista'!Y$18</f>
        <v>300</v>
      </c>
      <c r="M100" s="122">
        <f>+'[1]7-Day BR Forecast Shaping'!M136</f>
        <v>1030</v>
      </c>
      <c r="N100" s="105">
        <v>0</v>
      </c>
      <c r="P100" s="58"/>
      <c r="Q100" s="58"/>
      <c r="R100" s="58"/>
      <c r="S100" s="58"/>
      <c r="T100" s="59"/>
      <c r="U100" s="60"/>
      <c r="W100" s="58"/>
    </row>
    <row r="101" spans="1:23" ht="15">
      <c r="A101" s="61">
        <v>20</v>
      </c>
      <c r="B101" s="97">
        <f>+'[1]7-Day BR Forecast Shaping'!O137</f>
        <v>1417</v>
      </c>
      <c r="C101" s="121">
        <f>'[1]7-Day BR Forecast Shaping'!U137</f>
        <v>1225</v>
      </c>
      <c r="D101" s="99">
        <f>'[1]From ST Vista'!I152+'[1]From ST Vista'!H152</f>
        <v>175</v>
      </c>
      <c r="E101" s="100">
        <f>'[1]From ST Vista'!G152</f>
        <v>19</v>
      </c>
      <c r="F101" s="101">
        <f>+'[1]7-Day BR Forecast Shaping'!F137</f>
        <v>193</v>
      </c>
      <c r="G101" s="102">
        <f>'[1]From ST Vista'!U152</f>
        <v>0</v>
      </c>
      <c r="H101" s="103">
        <f t="shared" si="2"/>
        <v>0</v>
      </c>
      <c r="I101" s="103">
        <f t="shared" si="3"/>
        <v>0</v>
      </c>
      <c r="J101" s="104">
        <f>'[1]7-Day BR Forecast Shaping'!T137</f>
        <v>0</v>
      </c>
      <c r="K101" s="102">
        <f>+'[1]7-Day BR Forecast Shaping'!K137</f>
        <v>0</v>
      </c>
      <c r="L101" s="122">
        <f>+'[1]From ST Vista'!Y$18</f>
        <v>300</v>
      </c>
      <c r="M101" s="122">
        <f>+'[1]7-Day BR Forecast Shaping'!M137</f>
        <v>1030</v>
      </c>
      <c r="N101" s="105">
        <v>0</v>
      </c>
      <c r="P101" s="58"/>
      <c r="Q101" s="58"/>
      <c r="R101" s="58"/>
      <c r="S101" s="58"/>
      <c r="T101" s="59"/>
      <c r="U101" s="60"/>
      <c r="W101" s="58"/>
    </row>
    <row r="102" spans="1:23" ht="15">
      <c r="A102" s="61">
        <v>21</v>
      </c>
      <c r="B102" s="97">
        <f>+'[1]7-Day BR Forecast Shaping'!O138</f>
        <v>1416</v>
      </c>
      <c r="C102" s="121">
        <f>'[1]7-Day BR Forecast Shaping'!U138</f>
        <v>1174</v>
      </c>
      <c r="D102" s="99">
        <f>'[1]From ST Vista'!I153+'[1]From ST Vista'!H153</f>
        <v>175</v>
      </c>
      <c r="E102" s="100">
        <f>'[1]From ST Vista'!G153</f>
        <v>18</v>
      </c>
      <c r="F102" s="101">
        <f>+'[1]7-Day BR Forecast Shaping'!F138</f>
        <v>193</v>
      </c>
      <c r="G102" s="102">
        <f>'[1]From ST Vista'!U153</f>
        <v>0</v>
      </c>
      <c r="H102" s="103">
        <f t="shared" si="2"/>
        <v>0</v>
      </c>
      <c r="I102" s="103">
        <f t="shared" si="3"/>
        <v>0</v>
      </c>
      <c r="J102" s="104">
        <f>'[1]7-Day BR Forecast Shaping'!T138</f>
        <v>0</v>
      </c>
      <c r="K102" s="102">
        <f>+'[1]7-Day BR Forecast Shaping'!K138</f>
        <v>0</v>
      </c>
      <c r="L102" s="122">
        <f>+'[1]From ST Vista'!Y$18</f>
        <v>300</v>
      </c>
      <c r="M102" s="122">
        <f>+'[1]7-Day BR Forecast Shaping'!M138</f>
        <v>1030</v>
      </c>
      <c r="N102" s="105">
        <v>0</v>
      </c>
      <c r="P102" s="58"/>
      <c r="Q102" s="58"/>
      <c r="R102" s="58"/>
      <c r="S102" s="58"/>
      <c r="T102" s="59"/>
      <c r="U102" s="60"/>
      <c r="W102" s="58"/>
    </row>
    <row r="103" spans="1:23" ht="15">
      <c r="A103" s="61">
        <v>22</v>
      </c>
      <c r="B103" s="97">
        <f>+'[1]7-Day BR Forecast Shaping'!O139</f>
        <v>1416</v>
      </c>
      <c r="C103" s="121">
        <f>'[1]7-Day BR Forecast Shaping'!U139</f>
        <v>983</v>
      </c>
      <c r="D103" s="99">
        <f>'[1]From ST Vista'!I154+'[1]From ST Vista'!H154</f>
        <v>175</v>
      </c>
      <c r="E103" s="100">
        <f>'[1]From ST Vista'!G154</f>
        <v>18</v>
      </c>
      <c r="F103" s="101">
        <f>+'[1]7-Day BR Forecast Shaping'!F139</f>
        <v>193</v>
      </c>
      <c r="G103" s="102">
        <f>'[1]From ST Vista'!U154</f>
        <v>0</v>
      </c>
      <c r="H103" s="103">
        <f t="shared" si="2"/>
        <v>0</v>
      </c>
      <c r="I103" s="103">
        <f t="shared" si="3"/>
        <v>0</v>
      </c>
      <c r="J103" s="104">
        <f>'[1]7-Day BR Forecast Shaping'!T139</f>
        <v>0</v>
      </c>
      <c r="K103" s="102">
        <f>+'[1]7-Day BR Forecast Shaping'!K139</f>
        <v>0</v>
      </c>
      <c r="L103" s="122">
        <f>+'[1]From ST Vista'!Y$18</f>
        <v>300</v>
      </c>
      <c r="M103" s="122">
        <f>+'[1]7-Day BR Forecast Shaping'!M139</f>
        <v>1030</v>
      </c>
      <c r="N103" s="105">
        <v>0</v>
      </c>
      <c r="P103" s="58"/>
      <c r="Q103" s="58"/>
      <c r="R103" s="58"/>
      <c r="S103" s="58"/>
      <c r="T103" s="59"/>
      <c r="U103" s="60"/>
      <c r="W103" s="58"/>
    </row>
    <row r="104" spans="1:23" ht="15">
      <c r="A104" s="61">
        <v>23</v>
      </c>
      <c r="B104" s="97">
        <f>+'[1]7-Day BR Forecast Shaping'!O140</f>
        <v>1434</v>
      </c>
      <c r="C104" s="121">
        <f>'[1]7-Day BR Forecast Shaping'!U140</f>
        <v>585</v>
      </c>
      <c r="D104" s="99">
        <f>'[1]From ST Vista'!I155+'[1]From ST Vista'!H155</f>
        <v>195</v>
      </c>
      <c r="E104" s="100">
        <f>'[1]From ST Vista'!G155</f>
        <v>16</v>
      </c>
      <c r="F104" s="101">
        <f>+'[1]7-Day BR Forecast Shaping'!F140</f>
        <v>193</v>
      </c>
      <c r="G104" s="102">
        <f>'[1]From ST Vista'!U155</f>
        <v>0</v>
      </c>
      <c r="H104" s="103">
        <f t="shared" si="2"/>
        <v>0</v>
      </c>
      <c r="I104" s="103">
        <f t="shared" si="3"/>
        <v>0</v>
      </c>
      <c r="J104" s="104">
        <f>'[1]7-Day BR Forecast Shaping'!T140</f>
        <v>0</v>
      </c>
      <c r="K104" s="102">
        <f>+'[1]7-Day BR Forecast Shaping'!K140</f>
        <v>0</v>
      </c>
      <c r="L104" s="122">
        <f>+'[1]From ST Vista'!Y$18</f>
        <v>300</v>
      </c>
      <c r="M104" s="122">
        <f>+'[1]7-Day BR Forecast Shaping'!M140</f>
        <v>1030</v>
      </c>
      <c r="N104" s="105">
        <v>0</v>
      </c>
      <c r="P104" s="58"/>
      <c r="Q104" s="58"/>
      <c r="R104" s="58"/>
      <c r="S104" s="58"/>
      <c r="T104" s="59"/>
      <c r="U104" s="60"/>
      <c r="W104" s="58"/>
    </row>
    <row r="105" spans="1:23" ht="15">
      <c r="A105" s="61">
        <v>24</v>
      </c>
      <c r="B105" s="97">
        <f>+'[1]7-Day BR Forecast Shaping'!O141</f>
        <v>1433</v>
      </c>
      <c r="C105" s="121">
        <f>'[1]7-Day BR Forecast Shaping'!U141</f>
        <v>616</v>
      </c>
      <c r="D105" s="99">
        <f>'[1]From ST Vista'!I156+'[1]From ST Vista'!H156</f>
        <v>195</v>
      </c>
      <c r="E105" s="100">
        <f>'[1]From ST Vista'!G156</f>
        <v>15</v>
      </c>
      <c r="F105" s="101">
        <f>+'[1]7-Day BR Forecast Shaping'!F141</f>
        <v>193</v>
      </c>
      <c r="G105" s="102">
        <f>'[1]From ST Vista'!U156</f>
        <v>0</v>
      </c>
      <c r="H105" s="103">
        <f t="shared" si="2"/>
        <v>0</v>
      </c>
      <c r="I105" s="103">
        <f t="shared" si="3"/>
        <v>0</v>
      </c>
      <c r="J105" s="104">
        <f>'[1]7-Day BR Forecast Shaping'!T141</f>
        <v>0</v>
      </c>
      <c r="K105" s="102">
        <f>+'[1]7-Day BR Forecast Shaping'!K141</f>
        <v>0</v>
      </c>
      <c r="L105" s="122">
        <f>+'[1]From ST Vista'!Y$18</f>
        <v>300</v>
      </c>
      <c r="M105" s="122">
        <f>+'[1]7-Day BR Forecast Shaping'!M141</f>
        <v>1030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21195</v>
      </c>
      <c r="D107" s="111">
        <f>SUM(D82:D105)</f>
        <v>4360</v>
      </c>
      <c r="E107" s="112">
        <f>SUM(E82:E105)</f>
        <v>379</v>
      </c>
      <c r="F107" s="69"/>
      <c r="G107" s="111">
        <f>SUM(G82:G105)</f>
        <v>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f>'[1]From ST Vista'!AA18</f>
        <v>16400</v>
      </c>
    </row>
    <row r="109" spans="1:13" ht="15" thickBot="1">
      <c r="A109" s="75"/>
      <c r="B109" s="76"/>
      <c r="C109" s="76"/>
      <c r="D109" s="76"/>
      <c r="E109" s="76"/>
      <c r="F109" s="76"/>
      <c r="G109" s="76"/>
      <c r="H109" s="76"/>
      <c r="I109" s="76"/>
      <c r="J109" s="116" t="s">
        <v>44</v>
      </c>
      <c r="K109" s="116"/>
      <c r="L109" s="113"/>
      <c r="M109" s="120" t="str">
        <f>'[1]10-Day CVP Corp Forecast'!L106</f>
        <v>None</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39261</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39261</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f>+'[1]7-Day BR Forecast Shaping'!O152</f>
        <v>1409</v>
      </c>
      <c r="C116" s="121">
        <f>'[1]7-Day BR Forecast Shaping'!U152</f>
        <v>566</v>
      </c>
      <c r="D116" s="99">
        <f>'[1]From ST Vista'!I157+'[1]From ST Vista'!H157</f>
        <v>182</v>
      </c>
      <c r="E116" s="100">
        <f>'[1]From ST Vista'!G157</f>
        <v>14</v>
      </c>
      <c r="F116" s="101">
        <f>+'[1]7-Day BR Forecast Shaping'!F152</f>
        <v>193</v>
      </c>
      <c r="G116" s="102">
        <f>'[1]From ST Vista'!U157</f>
        <v>0</v>
      </c>
      <c r="H116" s="103">
        <f aca="true" t="shared" si="4" ref="H116:H139">IF(C116&gt;0,MAX(0,-(C116-D116-E116+G116+J116)),0)</f>
        <v>0</v>
      </c>
      <c r="I116" s="103">
        <f aca="true" t="shared" si="5" ref="I116:I139">IF((B116-D116-E116)&gt;=F116,0,F116-(B116-D116-E116)-H116)</f>
        <v>0</v>
      </c>
      <c r="J116" s="104">
        <f>'[1]7-Day BR Forecast Shaping'!T152</f>
        <v>0</v>
      </c>
      <c r="K116" s="102">
        <f>+'[1]7-Day BR Forecast Shaping'!K152</f>
        <v>0</v>
      </c>
      <c r="L116" s="122">
        <f>+'[1]From ST Vista'!Y$19</f>
        <v>330</v>
      </c>
      <c r="M116" s="122">
        <f>+'[1]7-Day BR Forecast Shaping'!M152</f>
        <v>1020</v>
      </c>
      <c r="N116" s="105">
        <v>0</v>
      </c>
      <c r="P116" s="58"/>
      <c r="Q116" s="58"/>
      <c r="R116" s="58"/>
      <c r="S116" s="58"/>
      <c r="T116" s="59"/>
      <c r="U116" s="60"/>
      <c r="W116" s="58"/>
    </row>
    <row r="117" spans="1:23" ht="15">
      <c r="A117" s="61">
        <v>2</v>
      </c>
      <c r="B117" s="97">
        <f>+'[1]7-Day BR Forecast Shaping'!O153</f>
        <v>1408</v>
      </c>
      <c r="C117" s="121">
        <f>'[1]7-Day BR Forecast Shaping'!U153</f>
        <v>225</v>
      </c>
      <c r="D117" s="99">
        <f>'[1]From ST Vista'!I158+'[1]From ST Vista'!H158</f>
        <v>182</v>
      </c>
      <c r="E117" s="100">
        <f>'[1]From ST Vista'!G158</f>
        <v>13</v>
      </c>
      <c r="F117" s="101">
        <f>+'[1]7-Day BR Forecast Shaping'!F153</f>
        <v>193</v>
      </c>
      <c r="G117" s="102">
        <f>'[1]From ST Vista'!U158</f>
        <v>0</v>
      </c>
      <c r="H117" s="103">
        <f t="shared" si="4"/>
        <v>0</v>
      </c>
      <c r="I117" s="103">
        <f t="shared" si="5"/>
        <v>0</v>
      </c>
      <c r="J117" s="104">
        <f>'[1]7-Day BR Forecast Shaping'!T153</f>
        <v>0</v>
      </c>
      <c r="K117" s="102">
        <f>+'[1]7-Day BR Forecast Shaping'!K153</f>
        <v>0</v>
      </c>
      <c r="L117" s="122">
        <f>+'[1]From ST Vista'!Y$19</f>
        <v>330</v>
      </c>
      <c r="M117" s="122">
        <f>+'[1]7-Day BR Forecast Shaping'!M153</f>
        <v>1020</v>
      </c>
      <c r="N117" s="105">
        <v>0</v>
      </c>
      <c r="P117" s="58"/>
      <c r="Q117" s="58"/>
      <c r="R117" s="58"/>
      <c r="S117" s="58"/>
      <c r="T117" s="59"/>
      <c r="U117" s="60"/>
      <c r="W117" s="58"/>
    </row>
    <row r="118" spans="1:23" ht="15">
      <c r="A118" s="61">
        <v>3</v>
      </c>
      <c r="B118" s="97">
        <f>+'[1]7-Day BR Forecast Shaping'!O154</f>
        <v>1408</v>
      </c>
      <c r="C118" s="121">
        <f>'[1]7-Day BR Forecast Shaping'!U154</f>
        <v>224</v>
      </c>
      <c r="D118" s="99">
        <f>'[1]From ST Vista'!I159+'[1]From ST Vista'!H159</f>
        <v>182</v>
      </c>
      <c r="E118" s="100">
        <f>'[1]From ST Vista'!G159</f>
        <v>13</v>
      </c>
      <c r="F118" s="101">
        <f>+'[1]7-Day BR Forecast Shaping'!F154</f>
        <v>193</v>
      </c>
      <c r="G118" s="102">
        <f>'[1]From ST Vista'!U159</f>
        <v>0</v>
      </c>
      <c r="H118" s="103">
        <f t="shared" si="4"/>
        <v>0</v>
      </c>
      <c r="I118" s="103">
        <f t="shared" si="5"/>
        <v>0</v>
      </c>
      <c r="J118" s="104">
        <f>'[1]7-Day BR Forecast Shaping'!T154</f>
        <v>0</v>
      </c>
      <c r="K118" s="102">
        <f>+'[1]7-Day BR Forecast Shaping'!K154</f>
        <v>0</v>
      </c>
      <c r="L118" s="122">
        <f>+'[1]From ST Vista'!Y$19</f>
        <v>330</v>
      </c>
      <c r="M118" s="122">
        <f>+'[1]7-Day BR Forecast Shaping'!M154</f>
        <v>1020</v>
      </c>
      <c r="N118" s="105">
        <v>0</v>
      </c>
      <c r="P118" s="58"/>
      <c r="Q118" s="58"/>
      <c r="R118" s="58"/>
      <c r="S118" s="58"/>
      <c r="T118" s="59"/>
      <c r="U118" s="60"/>
      <c r="W118" s="58"/>
    </row>
    <row r="119" spans="1:23" ht="15">
      <c r="A119" s="61">
        <v>4</v>
      </c>
      <c r="B119" s="97">
        <f>+'[1]7-Day BR Forecast Shaping'!O155</f>
        <v>1408</v>
      </c>
      <c r="C119" s="121">
        <f>'[1]7-Day BR Forecast Shaping'!U155</f>
        <v>222</v>
      </c>
      <c r="D119" s="99">
        <f>'[1]From ST Vista'!I160+'[1]From ST Vista'!H160</f>
        <v>182</v>
      </c>
      <c r="E119" s="100">
        <f>'[1]From ST Vista'!G160</f>
        <v>13</v>
      </c>
      <c r="F119" s="101">
        <f>+'[1]7-Day BR Forecast Shaping'!F155</f>
        <v>193</v>
      </c>
      <c r="G119" s="102">
        <f>'[1]From ST Vista'!U160</f>
        <v>0</v>
      </c>
      <c r="H119" s="103">
        <f t="shared" si="4"/>
        <v>0</v>
      </c>
      <c r="I119" s="103">
        <f t="shared" si="5"/>
        <v>0</v>
      </c>
      <c r="J119" s="104">
        <f>'[1]7-Day BR Forecast Shaping'!T155</f>
        <v>0</v>
      </c>
      <c r="K119" s="102">
        <f>+'[1]7-Day BR Forecast Shaping'!K155</f>
        <v>0</v>
      </c>
      <c r="L119" s="122">
        <f>+'[1]From ST Vista'!Y$19</f>
        <v>330</v>
      </c>
      <c r="M119" s="122">
        <f>+'[1]7-Day BR Forecast Shaping'!M155</f>
        <v>1020</v>
      </c>
      <c r="N119" s="105">
        <v>0</v>
      </c>
      <c r="P119" s="58"/>
      <c r="Q119" s="58"/>
      <c r="R119" s="58"/>
      <c r="S119" s="58"/>
      <c r="T119" s="59"/>
      <c r="U119" s="60"/>
      <c r="W119" s="58"/>
    </row>
    <row r="120" spans="1:23" ht="15">
      <c r="A120" s="61">
        <v>5</v>
      </c>
      <c r="B120" s="97">
        <f>+'[1]7-Day BR Forecast Shaping'!O156</f>
        <v>1408</v>
      </c>
      <c r="C120" s="121">
        <f>'[1]7-Day BR Forecast Shaping'!U156</f>
        <v>539</v>
      </c>
      <c r="D120" s="99">
        <f>'[1]From ST Vista'!I161+'[1]From ST Vista'!H161</f>
        <v>182</v>
      </c>
      <c r="E120" s="100">
        <f>'[1]From ST Vista'!G161</f>
        <v>13</v>
      </c>
      <c r="F120" s="101">
        <f>+'[1]7-Day BR Forecast Shaping'!F156</f>
        <v>193</v>
      </c>
      <c r="G120" s="102">
        <f>'[1]From ST Vista'!U161</f>
        <v>0</v>
      </c>
      <c r="H120" s="103">
        <f t="shared" si="4"/>
        <v>0</v>
      </c>
      <c r="I120" s="103">
        <f t="shared" si="5"/>
        <v>0</v>
      </c>
      <c r="J120" s="104">
        <f>'[1]7-Day BR Forecast Shaping'!T156</f>
        <v>0</v>
      </c>
      <c r="K120" s="102">
        <f>+'[1]7-Day BR Forecast Shaping'!K156</f>
        <v>0</v>
      </c>
      <c r="L120" s="122">
        <f>+'[1]From ST Vista'!Y$19</f>
        <v>330</v>
      </c>
      <c r="M120" s="122">
        <f>+'[1]7-Day BR Forecast Shaping'!M156</f>
        <v>1020</v>
      </c>
      <c r="N120" s="105">
        <v>0</v>
      </c>
      <c r="P120" s="58"/>
      <c r="Q120" s="58"/>
      <c r="R120" s="58"/>
      <c r="S120" s="58"/>
      <c r="T120" s="59"/>
      <c r="U120" s="60"/>
      <c r="W120" s="58"/>
    </row>
    <row r="121" spans="1:23" ht="15">
      <c r="A121" s="61">
        <v>6</v>
      </c>
      <c r="B121" s="97">
        <f>+'[1]7-Day BR Forecast Shaping'!O157</f>
        <v>1408</v>
      </c>
      <c r="C121" s="121">
        <f>'[1]7-Day BR Forecast Shaping'!U157</f>
        <v>604</v>
      </c>
      <c r="D121" s="99">
        <f>'[1]From ST Vista'!I162+'[1]From ST Vista'!H162</f>
        <v>182</v>
      </c>
      <c r="E121" s="100">
        <f>'[1]From ST Vista'!G162</f>
        <v>13</v>
      </c>
      <c r="F121" s="101">
        <f>+'[1]7-Day BR Forecast Shaping'!F157</f>
        <v>193</v>
      </c>
      <c r="G121" s="102">
        <f>'[1]From ST Vista'!U162</f>
        <v>0</v>
      </c>
      <c r="H121" s="103">
        <f t="shared" si="4"/>
        <v>0</v>
      </c>
      <c r="I121" s="103">
        <f t="shared" si="5"/>
        <v>0</v>
      </c>
      <c r="J121" s="104">
        <f>'[1]7-Day BR Forecast Shaping'!T157</f>
        <v>0</v>
      </c>
      <c r="K121" s="102">
        <f>+'[1]7-Day BR Forecast Shaping'!K157</f>
        <v>0</v>
      </c>
      <c r="L121" s="122">
        <f>+'[1]From ST Vista'!Y$19</f>
        <v>330</v>
      </c>
      <c r="M121" s="122">
        <f>+'[1]7-Day BR Forecast Shaping'!M157</f>
        <v>1020</v>
      </c>
      <c r="N121" s="105">
        <v>0</v>
      </c>
      <c r="P121" s="58"/>
      <c r="Q121" s="58"/>
      <c r="R121" s="58"/>
      <c r="S121" s="58"/>
      <c r="T121" s="59"/>
      <c r="U121" s="60"/>
      <c r="W121" s="58"/>
    </row>
    <row r="122" spans="1:23" ht="15">
      <c r="A122" s="61">
        <v>7</v>
      </c>
      <c r="B122" s="97">
        <f>+'[1]7-Day BR Forecast Shaping'!O158</f>
        <v>1408</v>
      </c>
      <c r="C122" s="121">
        <f>'[1]7-Day BR Forecast Shaping'!U158</f>
        <v>681</v>
      </c>
      <c r="D122" s="99">
        <f>'[1]From ST Vista'!I163+'[1]From ST Vista'!H163</f>
        <v>182</v>
      </c>
      <c r="E122" s="100">
        <f>'[1]From ST Vista'!G163</f>
        <v>13</v>
      </c>
      <c r="F122" s="101">
        <f>+'[1]7-Day BR Forecast Shaping'!F158</f>
        <v>193</v>
      </c>
      <c r="G122" s="102">
        <f>'[1]From ST Vista'!U163</f>
        <v>0</v>
      </c>
      <c r="H122" s="103">
        <f t="shared" si="4"/>
        <v>0</v>
      </c>
      <c r="I122" s="103">
        <f t="shared" si="5"/>
        <v>0</v>
      </c>
      <c r="J122" s="104">
        <f>'[1]7-Day BR Forecast Shaping'!T158</f>
        <v>0</v>
      </c>
      <c r="K122" s="102">
        <f>+'[1]7-Day BR Forecast Shaping'!K158</f>
        <v>0</v>
      </c>
      <c r="L122" s="122">
        <f>+'[1]From ST Vista'!Y$19</f>
        <v>330</v>
      </c>
      <c r="M122" s="122">
        <f>+'[1]7-Day BR Forecast Shaping'!M158</f>
        <v>1020</v>
      </c>
      <c r="N122" s="105">
        <v>0</v>
      </c>
      <c r="P122" s="58"/>
      <c r="Q122" s="58"/>
      <c r="R122" s="58"/>
      <c r="S122" s="58"/>
      <c r="T122" s="59"/>
      <c r="U122" s="60"/>
      <c r="W122" s="58"/>
    </row>
    <row r="123" spans="1:23" ht="15">
      <c r="A123" s="61">
        <v>8</v>
      </c>
      <c r="B123" s="97">
        <f>+'[1]7-Day BR Forecast Shaping'!O159</f>
        <v>1409</v>
      </c>
      <c r="C123" s="121">
        <f>'[1]7-Day BR Forecast Shaping'!U159</f>
        <v>681</v>
      </c>
      <c r="D123" s="99">
        <f>'[1]From ST Vista'!I164+'[1]From ST Vista'!H164</f>
        <v>182</v>
      </c>
      <c r="E123" s="100">
        <f>'[1]From ST Vista'!G164</f>
        <v>14</v>
      </c>
      <c r="F123" s="101">
        <f>+'[1]7-Day BR Forecast Shaping'!F159</f>
        <v>193</v>
      </c>
      <c r="G123" s="102">
        <f>'[1]From ST Vista'!U164</f>
        <v>0</v>
      </c>
      <c r="H123" s="103">
        <f t="shared" si="4"/>
        <v>0</v>
      </c>
      <c r="I123" s="103">
        <f t="shared" si="5"/>
        <v>0</v>
      </c>
      <c r="J123" s="104">
        <f>'[1]7-Day BR Forecast Shaping'!T159</f>
        <v>0</v>
      </c>
      <c r="K123" s="102">
        <f>+'[1]7-Day BR Forecast Shaping'!K159</f>
        <v>0</v>
      </c>
      <c r="L123" s="122">
        <f>+'[1]From ST Vista'!Y$19</f>
        <v>330</v>
      </c>
      <c r="M123" s="122">
        <f>+'[1]7-Day BR Forecast Shaping'!M159</f>
        <v>1020</v>
      </c>
      <c r="N123" s="105">
        <v>0</v>
      </c>
      <c r="P123" s="58"/>
      <c r="Q123" s="58"/>
      <c r="R123" s="58"/>
      <c r="S123" s="58"/>
      <c r="T123" s="59"/>
      <c r="U123" s="60"/>
      <c r="W123" s="58"/>
    </row>
    <row r="124" spans="1:23" ht="15">
      <c r="A124" s="61">
        <v>9</v>
      </c>
      <c r="B124" s="97">
        <f>+'[1]7-Day BR Forecast Shaping'!O160</f>
        <v>1411</v>
      </c>
      <c r="C124" s="121">
        <f>'[1]7-Day BR Forecast Shaping'!U160</f>
        <v>914</v>
      </c>
      <c r="D124" s="99">
        <f>'[1]From ST Vista'!I165+'[1]From ST Vista'!H165</f>
        <v>182</v>
      </c>
      <c r="E124" s="100">
        <f>'[1]From ST Vista'!G165</f>
        <v>16</v>
      </c>
      <c r="F124" s="101">
        <f>+'[1]7-Day BR Forecast Shaping'!F160</f>
        <v>193</v>
      </c>
      <c r="G124" s="102">
        <f>'[1]From ST Vista'!U165</f>
        <v>0</v>
      </c>
      <c r="H124" s="103">
        <f t="shared" si="4"/>
        <v>0</v>
      </c>
      <c r="I124" s="103">
        <f t="shared" si="5"/>
        <v>0</v>
      </c>
      <c r="J124" s="104">
        <f>'[1]7-Day BR Forecast Shaping'!T160</f>
        <v>0</v>
      </c>
      <c r="K124" s="102">
        <f>+'[1]7-Day BR Forecast Shaping'!K160</f>
        <v>0</v>
      </c>
      <c r="L124" s="122">
        <f>+'[1]From ST Vista'!Y$19</f>
        <v>330</v>
      </c>
      <c r="M124" s="122">
        <f>+'[1]7-Day BR Forecast Shaping'!M160</f>
        <v>1020</v>
      </c>
      <c r="N124" s="105">
        <v>0</v>
      </c>
      <c r="P124" s="58"/>
      <c r="Q124" s="58"/>
      <c r="R124" s="58"/>
      <c r="S124" s="58"/>
      <c r="T124" s="59"/>
      <c r="U124" s="60"/>
      <c r="W124" s="58"/>
    </row>
    <row r="125" spans="1:23" ht="15">
      <c r="A125" s="61">
        <v>10</v>
      </c>
      <c r="B125" s="97">
        <f>+'[1]7-Day BR Forecast Shaping'!O161</f>
        <v>1411</v>
      </c>
      <c r="C125" s="121">
        <f>'[1]7-Day BR Forecast Shaping'!U161</f>
        <v>944</v>
      </c>
      <c r="D125" s="99">
        <f>'[1]From ST Vista'!I166+'[1]From ST Vista'!H166</f>
        <v>182</v>
      </c>
      <c r="E125" s="100">
        <f>'[1]From ST Vista'!G166</f>
        <v>16</v>
      </c>
      <c r="F125" s="101">
        <f>+'[1]7-Day BR Forecast Shaping'!F161</f>
        <v>193</v>
      </c>
      <c r="G125" s="102">
        <f>'[1]From ST Vista'!U166</f>
        <v>0</v>
      </c>
      <c r="H125" s="103">
        <f t="shared" si="4"/>
        <v>0</v>
      </c>
      <c r="I125" s="103">
        <f t="shared" si="5"/>
        <v>0</v>
      </c>
      <c r="J125" s="104">
        <f>'[1]7-Day BR Forecast Shaping'!T161</f>
        <v>0</v>
      </c>
      <c r="K125" s="102">
        <f>+'[1]7-Day BR Forecast Shaping'!K161</f>
        <v>0</v>
      </c>
      <c r="L125" s="122">
        <f>+'[1]From ST Vista'!Y$19</f>
        <v>330</v>
      </c>
      <c r="M125" s="122">
        <f>+'[1]7-Day BR Forecast Shaping'!M161</f>
        <v>1020</v>
      </c>
      <c r="N125" s="105">
        <v>0</v>
      </c>
      <c r="P125" s="58"/>
      <c r="Q125" s="58"/>
      <c r="R125" s="58"/>
      <c r="S125" s="58"/>
      <c r="T125" s="59"/>
      <c r="U125" s="60"/>
      <c r="W125" s="58"/>
    </row>
    <row r="126" spans="1:23" ht="15">
      <c r="A126" s="61">
        <v>11</v>
      </c>
      <c r="B126" s="97">
        <f>+'[1]7-Day BR Forecast Shaping'!O162</f>
        <v>1412</v>
      </c>
      <c r="C126" s="121">
        <f>'[1]7-Day BR Forecast Shaping'!U162</f>
        <v>1229</v>
      </c>
      <c r="D126" s="99">
        <f>'[1]From ST Vista'!I167+'[1]From ST Vista'!H167</f>
        <v>182</v>
      </c>
      <c r="E126" s="100">
        <f>'[1]From ST Vista'!G167</f>
        <v>17</v>
      </c>
      <c r="F126" s="101">
        <f>+'[1]7-Day BR Forecast Shaping'!F162</f>
        <v>193</v>
      </c>
      <c r="G126" s="102">
        <f>'[1]From ST Vista'!U167</f>
        <v>0</v>
      </c>
      <c r="H126" s="103">
        <f t="shared" si="4"/>
        <v>0</v>
      </c>
      <c r="I126" s="103">
        <f t="shared" si="5"/>
        <v>0</v>
      </c>
      <c r="J126" s="104">
        <f>'[1]7-Day BR Forecast Shaping'!T162</f>
        <v>0</v>
      </c>
      <c r="K126" s="102">
        <f>+'[1]7-Day BR Forecast Shaping'!K162</f>
        <v>0</v>
      </c>
      <c r="L126" s="122">
        <f>+'[1]From ST Vista'!Y$19</f>
        <v>330</v>
      </c>
      <c r="M126" s="122">
        <f>+'[1]7-Day BR Forecast Shaping'!M162</f>
        <v>1020</v>
      </c>
      <c r="N126" s="105">
        <v>0</v>
      </c>
      <c r="P126" s="58"/>
      <c r="Q126" s="58"/>
      <c r="R126" s="58"/>
      <c r="S126" s="58"/>
      <c r="T126" s="59"/>
      <c r="U126" s="60"/>
      <c r="W126" s="58"/>
    </row>
    <row r="127" spans="1:23" ht="15">
      <c r="A127" s="61">
        <v>12</v>
      </c>
      <c r="B127" s="97">
        <f>+'[1]7-Day BR Forecast Shaping'!O163</f>
        <v>1412</v>
      </c>
      <c r="C127" s="121">
        <f>'[1]7-Day BR Forecast Shaping'!U163</f>
        <v>1188</v>
      </c>
      <c r="D127" s="99">
        <f>'[1]From ST Vista'!I168+'[1]From ST Vista'!H168</f>
        <v>182</v>
      </c>
      <c r="E127" s="100">
        <f>'[1]From ST Vista'!G168</f>
        <v>17</v>
      </c>
      <c r="F127" s="101">
        <f>+'[1]7-Day BR Forecast Shaping'!F163</f>
        <v>193</v>
      </c>
      <c r="G127" s="102">
        <f>'[1]From ST Vista'!U168</f>
        <v>0</v>
      </c>
      <c r="H127" s="103">
        <f t="shared" si="4"/>
        <v>0</v>
      </c>
      <c r="I127" s="103">
        <f t="shared" si="5"/>
        <v>0</v>
      </c>
      <c r="J127" s="104">
        <f>'[1]7-Day BR Forecast Shaping'!T163</f>
        <v>0</v>
      </c>
      <c r="K127" s="102">
        <f>+'[1]7-Day BR Forecast Shaping'!K163</f>
        <v>0</v>
      </c>
      <c r="L127" s="122">
        <f>+'[1]From ST Vista'!Y$19</f>
        <v>330</v>
      </c>
      <c r="M127" s="122">
        <f>+'[1]7-Day BR Forecast Shaping'!M163</f>
        <v>1020</v>
      </c>
      <c r="N127" s="105">
        <v>0</v>
      </c>
      <c r="P127" s="58"/>
      <c r="Q127" s="58"/>
      <c r="R127" s="58"/>
      <c r="S127" s="58"/>
      <c r="T127" s="59"/>
      <c r="U127" s="60"/>
      <c r="W127" s="58"/>
    </row>
    <row r="128" spans="1:23" ht="15">
      <c r="A128" s="61">
        <v>13</v>
      </c>
      <c r="B128" s="97">
        <f>+'[1]7-Day BR Forecast Shaping'!O164</f>
        <v>1412</v>
      </c>
      <c r="C128" s="121">
        <f>'[1]7-Day BR Forecast Shaping'!U164</f>
        <v>1261</v>
      </c>
      <c r="D128" s="99">
        <f>'[1]From ST Vista'!I169+'[1]From ST Vista'!H169</f>
        <v>182</v>
      </c>
      <c r="E128" s="100">
        <f>'[1]From ST Vista'!G169</f>
        <v>17</v>
      </c>
      <c r="F128" s="101">
        <f>+'[1]7-Day BR Forecast Shaping'!F164</f>
        <v>193</v>
      </c>
      <c r="G128" s="102">
        <f>'[1]From ST Vista'!U169</f>
        <v>0</v>
      </c>
      <c r="H128" s="103">
        <f t="shared" si="4"/>
        <v>0</v>
      </c>
      <c r="I128" s="103">
        <f t="shared" si="5"/>
        <v>0</v>
      </c>
      <c r="J128" s="104">
        <f>'[1]7-Day BR Forecast Shaping'!T164</f>
        <v>0</v>
      </c>
      <c r="K128" s="102">
        <f>+'[1]7-Day BR Forecast Shaping'!K164</f>
        <v>0</v>
      </c>
      <c r="L128" s="122">
        <f>+'[1]From ST Vista'!Y$19</f>
        <v>330</v>
      </c>
      <c r="M128" s="122">
        <f>+'[1]7-Day BR Forecast Shaping'!M164</f>
        <v>1020</v>
      </c>
      <c r="N128" s="105">
        <v>0</v>
      </c>
      <c r="P128" s="58"/>
      <c r="Q128" s="58"/>
      <c r="R128" s="58"/>
      <c r="S128" s="58"/>
      <c r="T128" s="59"/>
      <c r="U128" s="60"/>
      <c r="W128" s="58"/>
    </row>
    <row r="129" spans="1:23" ht="15">
      <c r="A129" s="61">
        <v>14</v>
      </c>
      <c r="B129" s="97">
        <f>+'[1]7-Day BR Forecast Shaping'!O165</f>
        <v>1413</v>
      </c>
      <c r="C129" s="121">
        <f>'[1]7-Day BR Forecast Shaping'!U165</f>
        <v>1264</v>
      </c>
      <c r="D129" s="99">
        <f>'[1]From ST Vista'!I170+'[1]From ST Vista'!H170</f>
        <v>182</v>
      </c>
      <c r="E129" s="100">
        <f>'[1]From ST Vista'!G170</f>
        <v>18</v>
      </c>
      <c r="F129" s="101">
        <f>+'[1]7-Day BR Forecast Shaping'!F165</f>
        <v>193</v>
      </c>
      <c r="G129" s="102">
        <f>'[1]From ST Vista'!U170</f>
        <v>0</v>
      </c>
      <c r="H129" s="103">
        <f t="shared" si="4"/>
        <v>0</v>
      </c>
      <c r="I129" s="103">
        <f t="shared" si="5"/>
        <v>0</v>
      </c>
      <c r="J129" s="104">
        <f>'[1]7-Day BR Forecast Shaping'!T165</f>
        <v>0</v>
      </c>
      <c r="K129" s="102">
        <f>+'[1]7-Day BR Forecast Shaping'!K165</f>
        <v>0</v>
      </c>
      <c r="L129" s="122">
        <f>+'[1]From ST Vista'!Y$19</f>
        <v>330</v>
      </c>
      <c r="M129" s="122">
        <f>+'[1]7-Day BR Forecast Shaping'!M165</f>
        <v>1020</v>
      </c>
      <c r="N129" s="105">
        <v>0</v>
      </c>
      <c r="P129" s="58"/>
      <c r="Q129" s="58"/>
      <c r="R129" s="58"/>
      <c r="S129" s="58"/>
      <c r="T129" s="59"/>
      <c r="U129" s="60"/>
      <c r="W129" s="58"/>
    </row>
    <row r="130" spans="1:23" ht="15">
      <c r="A130" s="61">
        <v>15</v>
      </c>
      <c r="B130" s="97">
        <f>+'[1]7-Day BR Forecast Shaping'!O166</f>
        <v>1413</v>
      </c>
      <c r="C130" s="121">
        <f>'[1]7-Day BR Forecast Shaping'!U166</f>
        <v>1264</v>
      </c>
      <c r="D130" s="99">
        <f>'[1]From ST Vista'!I171+'[1]From ST Vista'!H171</f>
        <v>182</v>
      </c>
      <c r="E130" s="100">
        <f>'[1]From ST Vista'!G171</f>
        <v>18</v>
      </c>
      <c r="F130" s="101">
        <f>+'[1]7-Day BR Forecast Shaping'!F166</f>
        <v>193</v>
      </c>
      <c r="G130" s="102">
        <f>'[1]From ST Vista'!U171</f>
        <v>0</v>
      </c>
      <c r="H130" s="103">
        <f t="shared" si="4"/>
        <v>0</v>
      </c>
      <c r="I130" s="103">
        <f t="shared" si="5"/>
        <v>0</v>
      </c>
      <c r="J130" s="104">
        <f>'[1]7-Day BR Forecast Shaping'!T166</f>
        <v>0</v>
      </c>
      <c r="K130" s="102">
        <f>+'[1]7-Day BR Forecast Shaping'!K166</f>
        <v>0</v>
      </c>
      <c r="L130" s="122">
        <f>+'[1]From ST Vista'!Y$19</f>
        <v>330</v>
      </c>
      <c r="M130" s="122">
        <f>+'[1]7-Day BR Forecast Shaping'!M166</f>
        <v>1020</v>
      </c>
      <c r="N130" s="105">
        <v>0</v>
      </c>
      <c r="P130" s="58"/>
      <c r="Q130" s="58"/>
      <c r="R130" s="58"/>
      <c r="S130" s="58"/>
      <c r="T130" s="59"/>
      <c r="U130" s="60"/>
      <c r="W130" s="58"/>
    </row>
    <row r="131" spans="1:23" ht="15">
      <c r="A131" s="61">
        <v>16</v>
      </c>
      <c r="B131" s="97">
        <f>+'[1]7-Day BR Forecast Shaping'!O167</f>
        <v>1414</v>
      </c>
      <c r="C131" s="121">
        <f>'[1]7-Day BR Forecast Shaping'!U167</f>
        <v>1267</v>
      </c>
      <c r="D131" s="99">
        <f>'[1]From ST Vista'!I172+'[1]From ST Vista'!H172</f>
        <v>182</v>
      </c>
      <c r="E131" s="100">
        <f>'[1]From ST Vista'!G172</f>
        <v>19</v>
      </c>
      <c r="F131" s="101">
        <f>+'[1]7-Day BR Forecast Shaping'!F167</f>
        <v>193</v>
      </c>
      <c r="G131" s="102">
        <f>'[1]From ST Vista'!U172</f>
        <v>0</v>
      </c>
      <c r="H131" s="103">
        <f t="shared" si="4"/>
        <v>0</v>
      </c>
      <c r="I131" s="103">
        <f t="shared" si="5"/>
        <v>0</v>
      </c>
      <c r="J131" s="104">
        <f>'[1]7-Day BR Forecast Shaping'!T167</f>
        <v>0</v>
      </c>
      <c r="K131" s="102">
        <f>+'[1]7-Day BR Forecast Shaping'!K167</f>
        <v>0</v>
      </c>
      <c r="L131" s="122">
        <f>+'[1]From ST Vista'!Y$19</f>
        <v>330</v>
      </c>
      <c r="M131" s="122">
        <f>+'[1]7-Day BR Forecast Shaping'!M167</f>
        <v>1020</v>
      </c>
      <c r="N131" s="105">
        <v>0</v>
      </c>
      <c r="P131" s="58"/>
      <c r="Q131" s="58"/>
      <c r="R131" s="58"/>
      <c r="S131" s="58"/>
      <c r="T131" s="59"/>
      <c r="U131" s="60"/>
      <c r="W131" s="58"/>
    </row>
    <row r="132" spans="1:23" ht="15">
      <c r="A132" s="61">
        <v>17</v>
      </c>
      <c r="B132" s="97">
        <f>+'[1]7-Day BR Forecast Shaping'!O168</f>
        <v>1414</v>
      </c>
      <c r="C132" s="121">
        <f>'[1]7-Day BR Forecast Shaping'!U168</f>
        <v>1258</v>
      </c>
      <c r="D132" s="99">
        <f>'[1]From ST Vista'!I173+'[1]From ST Vista'!H173</f>
        <v>182</v>
      </c>
      <c r="E132" s="100">
        <f>'[1]From ST Vista'!G173</f>
        <v>19</v>
      </c>
      <c r="F132" s="101">
        <f>+'[1]7-Day BR Forecast Shaping'!F168</f>
        <v>193</v>
      </c>
      <c r="G132" s="102">
        <f>'[1]From ST Vista'!U173</f>
        <v>0</v>
      </c>
      <c r="H132" s="103">
        <f t="shared" si="4"/>
        <v>0</v>
      </c>
      <c r="I132" s="103">
        <f t="shared" si="5"/>
        <v>0</v>
      </c>
      <c r="J132" s="104">
        <f>'[1]7-Day BR Forecast Shaping'!T168</f>
        <v>0</v>
      </c>
      <c r="K132" s="102">
        <f>+'[1]7-Day BR Forecast Shaping'!K168</f>
        <v>0</v>
      </c>
      <c r="L132" s="122">
        <f>+'[1]From ST Vista'!Y$19</f>
        <v>330</v>
      </c>
      <c r="M132" s="122">
        <f>+'[1]7-Day BR Forecast Shaping'!M168</f>
        <v>1020</v>
      </c>
      <c r="N132" s="105">
        <v>0</v>
      </c>
      <c r="P132" s="58"/>
      <c r="Q132" s="58"/>
      <c r="R132" s="58"/>
      <c r="S132" s="58"/>
      <c r="T132" s="59"/>
      <c r="U132" s="60"/>
      <c r="W132" s="58"/>
    </row>
    <row r="133" spans="1:23" ht="15">
      <c r="A133" s="61">
        <v>18</v>
      </c>
      <c r="B133" s="97">
        <f>+'[1]7-Day BR Forecast Shaping'!O169</f>
        <v>1415</v>
      </c>
      <c r="C133" s="121">
        <f>'[1]7-Day BR Forecast Shaping'!U169</f>
        <v>1198</v>
      </c>
      <c r="D133" s="99">
        <f>'[1]From ST Vista'!I174+'[1]From ST Vista'!H174</f>
        <v>182</v>
      </c>
      <c r="E133" s="100">
        <f>'[1]From ST Vista'!G174</f>
        <v>20</v>
      </c>
      <c r="F133" s="101">
        <f>+'[1]7-Day BR Forecast Shaping'!F169</f>
        <v>193</v>
      </c>
      <c r="G133" s="102">
        <f>'[1]From ST Vista'!U174</f>
        <v>0</v>
      </c>
      <c r="H133" s="103">
        <f t="shared" si="4"/>
        <v>0</v>
      </c>
      <c r="I133" s="103">
        <f t="shared" si="5"/>
        <v>0</v>
      </c>
      <c r="J133" s="104">
        <f>'[1]7-Day BR Forecast Shaping'!T169</f>
        <v>0</v>
      </c>
      <c r="K133" s="102">
        <f>+'[1]7-Day BR Forecast Shaping'!K169</f>
        <v>0</v>
      </c>
      <c r="L133" s="122">
        <f>+'[1]From ST Vista'!Y$19</f>
        <v>330</v>
      </c>
      <c r="M133" s="122">
        <f>+'[1]7-Day BR Forecast Shaping'!M169</f>
        <v>1020</v>
      </c>
      <c r="N133" s="105">
        <v>0</v>
      </c>
      <c r="P133" s="58"/>
      <c r="Q133" s="58"/>
      <c r="R133" s="58"/>
      <c r="S133" s="58"/>
      <c r="T133" s="59"/>
      <c r="U133" s="60"/>
      <c r="W133" s="58"/>
    </row>
    <row r="134" spans="1:23" ht="15">
      <c r="A134" s="61">
        <v>19</v>
      </c>
      <c r="B134" s="97">
        <f>+'[1]7-Day BR Forecast Shaping'!O170</f>
        <v>1415</v>
      </c>
      <c r="C134" s="121">
        <f>'[1]7-Day BR Forecast Shaping'!U170</f>
        <v>1168</v>
      </c>
      <c r="D134" s="99">
        <f>'[1]From ST Vista'!I175+'[1]From ST Vista'!H175</f>
        <v>182</v>
      </c>
      <c r="E134" s="100">
        <f>'[1]From ST Vista'!G175</f>
        <v>20</v>
      </c>
      <c r="F134" s="101">
        <f>+'[1]7-Day BR Forecast Shaping'!F170</f>
        <v>193</v>
      </c>
      <c r="G134" s="102">
        <f>'[1]From ST Vista'!U175</f>
        <v>0</v>
      </c>
      <c r="H134" s="103">
        <f t="shared" si="4"/>
        <v>0</v>
      </c>
      <c r="I134" s="103">
        <f t="shared" si="5"/>
        <v>0</v>
      </c>
      <c r="J134" s="104">
        <f>'[1]7-Day BR Forecast Shaping'!T170</f>
        <v>0</v>
      </c>
      <c r="K134" s="102">
        <f>+'[1]7-Day BR Forecast Shaping'!K170</f>
        <v>0</v>
      </c>
      <c r="L134" s="122">
        <f>+'[1]From ST Vista'!Y$19</f>
        <v>330</v>
      </c>
      <c r="M134" s="122">
        <f>+'[1]7-Day BR Forecast Shaping'!M170</f>
        <v>1020</v>
      </c>
      <c r="N134" s="105">
        <v>0</v>
      </c>
      <c r="P134" s="58"/>
      <c r="Q134" s="58"/>
      <c r="R134" s="58"/>
      <c r="S134" s="58"/>
      <c r="T134" s="59"/>
      <c r="U134" s="60"/>
      <c r="W134" s="58"/>
    </row>
    <row r="135" spans="1:23" ht="15">
      <c r="A135" s="61">
        <v>20</v>
      </c>
      <c r="B135" s="97">
        <f>+'[1]7-Day BR Forecast Shaping'!O171</f>
        <v>1415</v>
      </c>
      <c r="C135" s="121">
        <f>'[1]7-Day BR Forecast Shaping'!U171</f>
        <v>1154</v>
      </c>
      <c r="D135" s="99">
        <f>'[1]From ST Vista'!I176+'[1]From ST Vista'!H176</f>
        <v>182</v>
      </c>
      <c r="E135" s="100">
        <f>'[1]From ST Vista'!G176</f>
        <v>20</v>
      </c>
      <c r="F135" s="101">
        <f>+'[1]7-Day BR Forecast Shaping'!F171</f>
        <v>193</v>
      </c>
      <c r="G135" s="102">
        <f>'[1]From ST Vista'!U176</f>
        <v>0</v>
      </c>
      <c r="H135" s="103">
        <f t="shared" si="4"/>
        <v>0</v>
      </c>
      <c r="I135" s="103">
        <f t="shared" si="5"/>
        <v>0</v>
      </c>
      <c r="J135" s="104">
        <f>'[1]7-Day BR Forecast Shaping'!T171</f>
        <v>0</v>
      </c>
      <c r="K135" s="102">
        <f>+'[1]7-Day BR Forecast Shaping'!K171</f>
        <v>0</v>
      </c>
      <c r="L135" s="122">
        <f>+'[1]From ST Vista'!Y$19</f>
        <v>330</v>
      </c>
      <c r="M135" s="122">
        <f>+'[1]7-Day BR Forecast Shaping'!M171</f>
        <v>1020</v>
      </c>
      <c r="N135" s="105">
        <v>0</v>
      </c>
      <c r="P135" s="58"/>
      <c r="Q135" s="58"/>
      <c r="R135" s="58"/>
      <c r="S135" s="58"/>
      <c r="T135" s="59"/>
      <c r="U135" s="60"/>
      <c r="W135" s="58"/>
    </row>
    <row r="136" spans="1:23" ht="15">
      <c r="A136" s="61">
        <v>21</v>
      </c>
      <c r="B136" s="97">
        <f>+'[1]7-Day BR Forecast Shaping'!O172</f>
        <v>1414</v>
      </c>
      <c r="C136" s="121">
        <f>'[1]7-Day BR Forecast Shaping'!U172</f>
        <v>1069</v>
      </c>
      <c r="D136" s="99">
        <f>'[1]From ST Vista'!I177+'[1]From ST Vista'!H177</f>
        <v>182</v>
      </c>
      <c r="E136" s="100">
        <f>'[1]From ST Vista'!G177</f>
        <v>19</v>
      </c>
      <c r="F136" s="101">
        <f>+'[1]7-Day BR Forecast Shaping'!F172</f>
        <v>193</v>
      </c>
      <c r="G136" s="102">
        <f>'[1]From ST Vista'!U177</f>
        <v>0</v>
      </c>
      <c r="H136" s="103">
        <f t="shared" si="4"/>
        <v>0</v>
      </c>
      <c r="I136" s="103">
        <f t="shared" si="5"/>
        <v>0</v>
      </c>
      <c r="J136" s="104">
        <f>'[1]7-Day BR Forecast Shaping'!T172</f>
        <v>0</v>
      </c>
      <c r="K136" s="102">
        <f>+'[1]7-Day BR Forecast Shaping'!K172</f>
        <v>0</v>
      </c>
      <c r="L136" s="122">
        <f>+'[1]From ST Vista'!Y$19</f>
        <v>330</v>
      </c>
      <c r="M136" s="122">
        <f>+'[1]7-Day BR Forecast Shaping'!M172</f>
        <v>1020</v>
      </c>
      <c r="N136" s="105">
        <v>0</v>
      </c>
      <c r="P136" s="58"/>
      <c r="Q136" s="58"/>
      <c r="R136" s="58"/>
      <c r="S136" s="58"/>
      <c r="T136" s="59"/>
      <c r="U136" s="60"/>
      <c r="W136" s="58"/>
    </row>
    <row r="137" spans="1:23" ht="15">
      <c r="A137" s="61">
        <v>22</v>
      </c>
      <c r="B137" s="97">
        <f>+'[1]7-Day BR Forecast Shaping'!O173</f>
        <v>1414</v>
      </c>
      <c r="C137" s="121">
        <f>'[1]7-Day BR Forecast Shaping'!U173</f>
        <v>1069</v>
      </c>
      <c r="D137" s="99">
        <f>'[1]From ST Vista'!I178+'[1]From ST Vista'!H178</f>
        <v>182</v>
      </c>
      <c r="E137" s="100">
        <f>'[1]From ST Vista'!G178</f>
        <v>19</v>
      </c>
      <c r="F137" s="101">
        <f>+'[1]7-Day BR Forecast Shaping'!F173</f>
        <v>193</v>
      </c>
      <c r="G137" s="102">
        <f>'[1]From ST Vista'!U178</f>
        <v>0</v>
      </c>
      <c r="H137" s="103">
        <f t="shared" si="4"/>
        <v>0</v>
      </c>
      <c r="I137" s="103">
        <f t="shared" si="5"/>
        <v>0</v>
      </c>
      <c r="J137" s="104">
        <f>'[1]7-Day BR Forecast Shaping'!T173</f>
        <v>0</v>
      </c>
      <c r="K137" s="102">
        <f>+'[1]7-Day BR Forecast Shaping'!K173</f>
        <v>0</v>
      </c>
      <c r="L137" s="122">
        <f>+'[1]From ST Vista'!Y$19</f>
        <v>330</v>
      </c>
      <c r="M137" s="122">
        <f>+'[1]7-Day BR Forecast Shaping'!M173</f>
        <v>1020</v>
      </c>
      <c r="N137" s="105">
        <v>0</v>
      </c>
      <c r="P137" s="58"/>
      <c r="Q137" s="58"/>
      <c r="R137" s="58"/>
      <c r="S137" s="58"/>
      <c r="T137" s="59"/>
      <c r="U137" s="60"/>
      <c r="W137" s="58"/>
    </row>
    <row r="138" spans="1:23" ht="15">
      <c r="A138" s="61">
        <v>23</v>
      </c>
      <c r="B138" s="97">
        <f>+'[1]7-Day BR Forecast Shaping'!O174</f>
        <v>1412</v>
      </c>
      <c r="C138" s="121">
        <f>'[1]7-Day BR Forecast Shaping'!U174</f>
        <v>751</v>
      </c>
      <c r="D138" s="99">
        <f>'[1]From ST Vista'!I179+'[1]From ST Vista'!H179</f>
        <v>182</v>
      </c>
      <c r="E138" s="100">
        <f>'[1]From ST Vista'!G179</f>
        <v>17</v>
      </c>
      <c r="F138" s="101">
        <f>+'[1]7-Day BR Forecast Shaping'!F174</f>
        <v>193</v>
      </c>
      <c r="G138" s="102">
        <f>'[1]From ST Vista'!U179</f>
        <v>0</v>
      </c>
      <c r="H138" s="103">
        <f t="shared" si="4"/>
        <v>0</v>
      </c>
      <c r="I138" s="103">
        <f t="shared" si="5"/>
        <v>0</v>
      </c>
      <c r="J138" s="104">
        <f>'[1]7-Day BR Forecast Shaping'!T174</f>
        <v>0</v>
      </c>
      <c r="K138" s="102">
        <f>+'[1]7-Day BR Forecast Shaping'!K174</f>
        <v>0</v>
      </c>
      <c r="L138" s="122">
        <f>+'[1]From ST Vista'!Y$19</f>
        <v>330</v>
      </c>
      <c r="M138" s="122">
        <f>+'[1]7-Day BR Forecast Shaping'!M174</f>
        <v>1020</v>
      </c>
      <c r="N138" s="105">
        <v>0</v>
      </c>
      <c r="P138" s="58"/>
      <c r="Q138" s="58"/>
      <c r="R138" s="58"/>
      <c r="S138" s="58"/>
      <c r="T138" s="59"/>
      <c r="U138" s="60"/>
      <c r="W138" s="58"/>
    </row>
    <row r="139" spans="1:23" ht="15">
      <c r="A139" s="61">
        <v>24</v>
      </c>
      <c r="B139" s="97">
        <f>+'[1]7-Day BR Forecast Shaping'!O175</f>
        <v>1410</v>
      </c>
      <c r="C139" s="121">
        <f>'[1]7-Day BR Forecast Shaping'!U175</f>
        <v>751</v>
      </c>
      <c r="D139" s="99">
        <f>'[1]From ST Vista'!I180+'[1]From ST Vista'!H180</f>
        <v>182</v>
      </c>
      <c r="E139" s="100">
        <f>'[1]From ST Vista'!G180</f>
        <v>15</v>
      </c>
      <c r="F139" s="101">
        <f>+'[1]7-Day BR Forecast Shaping'!F175</f>
        <v>193</v>
      </c>
      <c r="G139" s="102">
        <f>'[1]From ST Vista'!U180</f>
        <v>0</v>
      </c>
      <c r="H139" s="103">
        <f t="shared" si="4"/>
        <v>0</v>
      </c>
      <c r="I139" s="103">
        <f t="shared" si="5"/>
        <v>0</v>
      </c>
      <c r="J139" s="104">
        <f>'[1]7-Day BR Forecast Shaping'!T175</f>
        <v>0</v>
      </c>
      <c r="K139" s="102">
        <f>+'[1]7-Day BR Forecast Shaping'!K175</f>
        <v>0</v>
      </c>
      <c r="L139" s="122">
        <f>+'[1]From ST Vista'!Y$19</f>
        <v>330</v>
      </c>
      <c r="M139" s="122">
        <f>+'[1]7-Day BR Forecast Shaping'!M175</f>
        <v>1020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21491</v>
      </c>
      <c r="D141" s="111">
        <f>SUM(D116:D139)</f>
        <v>4368</v>
      </c>
      <c r="E141" s="112">
        <f>SUM(E116:E139)</f>
        <v>393</v>
      </c>
      <c r="F141" s="69"/>
      <c r="G141" s="111">
        <f>SUM(G116:G139)</f>
        <v>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f>'[1]From ST Vista'!AA19</f>
        <v>16600</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39262</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39262</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f>+'[1]7-Day BR Forecast Shaping'!O186</f>
        <v>1411</v>
      </c>
      <c r="C150" s="121">
        <f>'[1]7-Day BR Forecast Shaping'!U186</f>
        <v>445</v>
      </c>
      <c r="D150" s="99">
        <f>'[1]From ST Vista'!I181+'[1]From ST Vista'!H181</f>
        <v>174</v>
      </c>
      <c r="E150" s="100">
        <f>'[1]From ST Vista'!G181</f>
        <v>14</v>
      </c>
      <c r="F150" s="101">
        <f>+'[1]7-Day BR Forecast Shaping'!F186</f>
        <v>193</v>
      </c>
      <c r="G150" s="102">
        <f>'[1]From ST Vista'!U181</f>
        <v>0</v>
      </c>
      <c r="H150" s="103">
        <f aca="true" t="shared" si="6" ref="H150:H173">IF(C150&gt;0,MAX(0,-(C150-D150-E150+G150+J150)),0)</f>
        <v>0</v>
      </c>
      <c r="I150" s="103">
        <f aca="true" t="shared" si="7" ref="I150:I173">IF((B150-D150-E150)&gt;=F150,0,F150-(B150-D150-E150)-H150)</f>
        <v>0</v>
      </c>
      <c r="J150" s="104">
        <f>'[1]7-Day BR Forecast Shaping'!T186</f>
        <v>0</v>
      </c>
      <c r="K150" s="102">
        <f>+'[1]7-Day BR Forecast Shaping'!K186</f>
        <v>0</v>
      </c>
      <c r="L150" s="122">
        <f>+'[1]From ST Vista'!Y$20</f>
        <v>330</v>
      </c>
      <c r="M150" s="122">
        <f>+'[1]7-Day BR Forecast Shaping'!M186</f>
        <v>1030</v>
      </c>
      <c r="N150" s="105">
        <v>0</v>
      </c>
      <c r="P150" s="58"/>
      <c r="Q150" s="58"/>
      <c r="R150" s="58"/>
      <c r="S150" s="58"/>
      <c r="T150" s="59"/>
      <c r="U150" s="60"/>
      <c r="W150" s="58"/>
    </row>
    <row r="151" spans="1:23" ht="15">
      <c r="A151" s="61">
        <v>2</v>
      </c>
      <c r="B151" s="97">
        <f>+'[1]7-Day BR Forecast Shaping'!O187</f>
        <v>1411</v>
      </c>
      <c r="C151" s="121">
        <f>'[1]7-Day BR Forecast Shaping'!U187</f>
        <v>232</v>
      </c>
      <c r="D151" s="99">
        <f>'[1]From ST Vista'!I182+'[1]From ST Vista'!H182</f>
        <v>174</v>
      </c>
      <c r="E151" s="100">
        <f>'[1]From ST Vista'!G182</f>
        <v>14</v>
      </c>
      <c r="F151" s="101">
        <f>+'[1]7-Day BR Forecast Shaping'!F187</f>
        <v>193</v>
      </c>
      <c r="G151" s="102">
        <f>'[1]From ST Vista'!U182</f>
        <v>0</v>
      </c>
      <c r="H151" s="103">
        <f t="shared" si="6"/>
        <v>0</v>
      </c>
      <c r="I151" s="103">
        <f t="shared" si="7"/>
        <v>0</v>
      </c>
      <c r="J151" s="104">
        <f>'[1]7-Day BR Forecast Shaping'!T187</f>
        <v>0</v>
      </c>
      <c r="K151" s="102">
        <f>+'[1]7-Day BR Forecast Shaping'!K187</f>
        <v>0</v>
      </c>
      <c r="L151" s="122">
        <f>+'[1]From ST Vista'!Y$20</f>
        <v>330</v>
      </c>
      <c r="M151" s="122">
        <f>+'[1]7-Day BR Forecast Shaping'!M187</f>
        <v>1030</v>
      </c>
      <c r="N151" s="105">
        <v>0</v>
      </c>
      <c r="P151" s="58"/>
      <c r="Q151" s="58"/>
      <c r="R151" s="58"/>
      <c r="S151" s="58"/>
      <c r="T151" s="59"/>
      <c r="U151" s="60"/>
      <c r="W151" s="58"/>
    </row>
    <row r="152" spans="1:23" ht="15">
      <c r="A152" s="61">
        <v>3</v>
      </c>
      <c r="B152" s="97">
        <f>+'[1]7-Day BR Forecast Shaping'!O188</f>
        <v>1410</v>
      </c>
      <c r="C152" s="121">
        <f>'[1]7-Day BR Forecast Shaping'!U188</f>
        <v>231</v>
      </c>
      <c r="D152" s="99">
        <f>'[1]From ST Vista'!I183+'[1]From ST Vista'!H183</f>
        <v>174</v>
      </c>
      <c r="E152" s="100">
        <f>'[1]From ST Vista'!G183</f>
        <v>13</v>
      </c>
      <c r="F152" s="101">
        <f>+'[1]7-Day BR Forecast Shaping'!F188</f>
        <v>193</v>
      </c>
      <c r="G152" s="102">
        <f>'[1]From ST Vista'!U183</f>
        <v>0</v>
      </c>
      <c r="H152" s="103">
        <f t="shared" si="6"/>
        <v>0</v>
      </c>
      <c r="I152" s="103">
        <f t="shared" si="7"/>
        <v>0</v>
      </c>
      <c r="J152" s="104">
        <f>'[1]7-Day BR Forecast Shaping'!T188</f>
        <v>0</v>
      </c>
      <c r="K152" s="102">
        <f>+'[1]7-Day BR Forecast Shaping'!K188</f>
        <v>0</v>
      </c>
      <c r="L152" s="122">
        <f>+'[1]From ST Vista'!Y$20</f>
        <v>330</v>
      </c>
      <c r="M152" s="122">
        <f>+'[1]7-Day BR Forecast Shaping'!M188</f>
        <v>1030</v>
      </c>
      <c r="N152" s="105">
        <v>0</v>
      </c>
      <c r="P152" s="58"/>
      <c r="Q152" s="58"/>
      <c r="R152" s="58"/>
      <c r="S152" s="58"/>
      <c r="T152" s="59"/>
      <c r="U152" s="60"/>
      <c r="W152" s="58"/>
    </row>
    <row r="153" spans="1:23" ht="15">
      <c r="A153" s="61">
        <v>4</v>
      </c>
      <c r="B153" s="97">
        <f>+'[1]7-Day BR Forecast Shaping'!O189</f>
        <v>1409</v>
      </c>
      <c r="C153" s="121">
        <f>'[1]7-Day BR Forecast Shaping'!U189</f>
        <v>230</v>
      </c>
      <c r="D153" s="99">
        <f>'[1]From ST Vista'!I184+'[1]From ST Vista'!H184</f>
        <v>174</v>
      </c>
      <c r="E153" s="100">
        <f>'[1]From ST Vista'!G184</f>
        <v>12</v>
      </c>
      <c r="F153" s="101">
        <f>+'[1]7-Day BR Forecast Shaping'!F189</f>
        <v>193</v>
      </c>
      <c r="G153" s="102">
        <f>'[1]From ST Vista'!U184</f>
        <v>0</v>
      </c>
      <c r="H153" s="103">
        <f t="shared" si="6"/>
        <v>0</v>
      </c>
      <c r="I153" s="103">
        <f t="shared" si="7"/>
        <v>0</v>
      </c>
      <c r="J153" s="104">
        <f>'[1]7-Day BR Forecast Shaping'!T189</f>
        <v>0</v>
      </c>
      <c r="K153" s="102">
        <f>+'[1]7-Day BR Forecast Shaping'!K189</f>
        <v>0</v>
      </c>
      <c r="L153" s="122">
        <f>+'[1]From ST Vista'!Y$20</f>
        <v>330</v>
      </c>
      <c r="M153" s="122">
        <f>+'[1]7-Day BR Forecast Shaping'!M189</f>
        <v>1030</v>
      </c>
      <c r="N153" s="105">
        <v>0</v>
      </c>
      <c r="P153" s="58"/>
      <c r="Q153" s="58"/>
      <c r="R153" s="58"/>
      <c r="S153" s="58"/>
      <c r="T153" s="59"/>
      <c r="U153" s="60"/>
      <c r="W153" s="58"/>
    </row>
    <row r="154" spans="1:23" ht="15">
      <c r="A154" s="61">
        <v>5</v>
      </c>
      <c r="B154" s="97">
        <f>+'[1]7-Day BR Forecast Shaping'!O190</f>
        <v>1409</v>
      </c>
      <c r="C154" s="121">
        <f>'[1]7-Day BR Forecast Shaping'!U190</f>
        <v>229</v>
      </c>
      <c r="D154" s="99">
        <f>'[1]From ST Vista'!I185+'[1]From ST Vista'!H185</f>
        <v>174</v>
      </c>
      <c r="E154" s="100">
        <f>'[1]From ST Vista'!G185</f>
        <v>12</v>
      </c>
      <c r="F154" s="101">
        <f>+'[1]7-Day BR Forecast Shaping'!F190</f>
        <v>193</v>
      </c>
      <c r="G154" s="102">
        <f>'[1]From ST Vista'!U185</f>
        <v>0</v>
      </c>
      <c r="H154" s="103">
        <f t="shared" si="6"/>
        <v>0</v>
      </c>
      <c r="I154" s="103">
        <f t="shared" si="7"/>
        <v>0</v>
      </c>
      <c r="J154" s="104">
        <f>'[1]7-Day BR Forecast Shaping'!T190</f>
        <v>0</v>
      </c>
      <c r="K154" s="102">
        <f>+'[1]7-Day BR Forecast Shaping'!K190</f>
        <v>0</v>
      </c>
      <c r="L154" s="122">
        <f>+'[1]From ST Vista'!Y$20</f>
        <v>330</v>
      </c>
      <c r="M154" s="122">
        <f>+'[1]7-Day BR Forecast Shaping'!M190</f>
        <v>1030</v>
      </c>
      <c r="N154" s="105">
        <v>0</v>
      </c>
      <c r="P154" s="58"/>
      <c r="Q154" s="58"/>
      <c r="R154" s="58"/>
      <c r="S154" s="58"/>
      <c r="T154" s="59"/>
      <c r="U154" s="60"/>
      <c r="W154" s="58"/>
    </row>
    <row r="155" spans="1:23" ht="15">
      <c r="A155" s="61">
        <v>6</v>
      </c>
      <c r="B155" s="97">
        <f>+'[1]7-Day BR Forecast Shaping'!O191</f>
        <v>1411</v>
      </c>
      <c r="C155" s="121">
        <f>'[1]7-Day BR Forecast Shaping'!U191</f>
        <v>480</v>
      </c>
      <c r="D155" s="99">
        <f>'[1]From ST Vista'!I186+'[1]From ST Vista'!H186</f>
        <v>174</v>
      </c>
      <c r="E155" s="100">
        <f>'[1]From ST Vista'!G186</f>
        <v>14</v>
      </c>
      <c r="F155" s="101">
        <f>+'[1]7-Day BR Forecast Shaping'!F191</f>
        <v>193</v>
      </c>
      <c r="G155" s="102">
        <f>'[1]From ST Vista'!U186</f>
        <v>0</v>
      </c>
      <c r="H155" s="103">
        <f t="shared" si="6"/>
        <v>0</v>
      </c>
      <c r="I155" s="103">
        <f t="shared" si="7"/>
        <v>0</v>
      </c>
      <c r="J155" s="104">
        <f>'[1]7-Day BR Forecast Shaping'!T191</f>
        <v>0</v>
      </c>
      <c r="K155" s="102">
        <f>+'[1]7-Day BR Forecast Shaping'!K191</f>
        <v>0</v>
      </c>
      <c r="L155" s="122">
        <f>+'[1]From ST Vista'!Y$20</f>
        <v>330</v>
      </c>
      <c r="M155" s="122">
        <f>+'[1]7-Day BR Forecast Shaping'!M191</f>
        <v>1030</v>
      </c>
      <c r="N155" s="105">
        <v>0</v>
      </c>
      <c r="P155" s="58"/>
      <c r="Q155" s="58"/>
      <c r="R155" s="58"/>
      <c r="S155" s="58"/>
      <c r="T155" s="59"/>
      <c r="U155" s="60"/>
      <c r="W155" s="58"/>
    </row>
    <row r="156" spans="1:23" ht="15">
      <c r="A156" s="61">
        <v>7</v>
      </c>
      <c r="B156" s="97">
        <f>+'[1]7-Day BR Forecast Shaping'!O192</f>
        <v>1392</v>
      </c>
      <c r="C156" s="121">
        <f>'[1]7-Day BR Forecast Shaping'!U192</f>
        <v>630</v>
      </c>
      <c r="D156" s="99">
        <f>'[1]From ST Vista'!I187+'[1]From ST Vista'!H187</f>
        <v>154</v>
      </c>
      <c r="E156" s="100">
        <f>'[1]From ST Vista'!G187</f>
        <v>15</v>
      </c>
      <c r="F156" s="101">
        <f>+'[1]7-Day BR Forecast Shaping'!F192</f>
        <v>193</v>
      </c>
      <c r="G156" s="102">
        <f>'[1]From ST Vista'!U187</f>
        <v>0</v>
      </c>
      <c r="H156" s="103">
        <f t="shared" si="6"/>
        <v>0</v>
      </c>
      <c r="I156" s="103">
        <f t="shared" si="7"/>
        <v>0</v>
      </c>
      <c r="J156" s="104">
        <f>'[1]7-Day BR Forecast Shaping'!T192</f>
        <v>0</v>
      </c>
      <c r="K156" s="102">
        <f>+'[1]7-Day BR Forecast Shaping'!K192</f>
        <v>0</v>
      </c>
      <c r="L156" s="122">
        <f>+'[1]From ST Vista'!Y$20</f>
        <v>330</v>
      </c>
      <c r="M156" s="122">
        <f>+'[1]7-Day BR Forecast Shaping'!M192</f>
        <v>1030</v>
      </c>
      <c r="N156" s="105">
        <v>0</v>
      </c>
      <c r="P156" s="58"/>
      <c r="Q156" s="58"/>
      <c r="R156" s="58"/>
      <c r="S156" s="58"/>
      <c r="T156" s="59"/>
      <c r="U156" s="60"/>
      <c r="W156" s="58"/>
    </row>
    <row r="157" spans="1:23" ht="15">
      <c r="A157" s="61">
        <v>8</v>
      </c>
      <c r="B157" s="97">
        <f>+'[1]7-Day BR Forecast Shaping'!O193</f>
        <v>1394</v>
      </c>
      <c r="C157" s="121">
        <f>'[1]7-Day BR Forecast Shaping'!U193</f>
        <v>669</v>
      </c>
      <c r="D157" s="99">
        <f>'[1]From ST Vista'!I188+'[1]From ST Vista'!H188</f>
        <v>154</v>
      </c>
      <c r="E157" s="100">
        <f>'[1]From ST Vista'!G188</f>
        <v>17</v>
      </c>
      <c r="F157" s="101">
        <f>+'[1]7-Day BR Forecast Shaping'!F193</f>
        <v>193</v>
      </c>
      <c r="G157" s="102">
        <f>'[1]From ST Vista'!U188</f>
        <v>0</v>
      </c>
      <c r="H157" s="103">
        <f t="shared" si="6"/>
        <v>0</v>
      </c>
      <c r="I157" s="103">
        <f t="shared" si="7"/>
        <v>0</v>
      </c>
      <c r="J157" s="104">
        <f>'[1]7-Day BR Forecast Shaping'!T193</f>
        <v>0</v>
      </c>
      <c r="K157" s="102">
        <f>+'[1]7-Day BR Forecast Shaping'!K193</f>
        <v>0</v>
      </c>
      <c r="L157" s="122">
        <f>+'[1]From ST Vista'!Y$20</f>
        <v>330</v>
      </c>
      <c r="M157" s="122">
        <f>+'[1]7-Day BR Forecast Shaping'!M193</f>
        <v>1030</v>
      </c>
      <c r="N157" s="105">
        <v>0</v>
      </c>
      <c r="P157" s="58"/>
      <c r="Q157" s="58"/>
      <c r="R157" s="58"/>
      <c r="S157" s="58"/>
      <c r="T157" s="59"/>
      <c r="U157" s="60"/>
      <c r="W157" s="58"/>
    </row>
    <row r="158" spans="1:23" ht="15">
      <c r="A158" s="61">
        <v>9</v>
      </c>
      <c r="B158" s="97">
        <f>+'[1]7-Day BR Forecast Shaping'!O194</f>
        <v>1394</v>
      </c>
      <c r="C158" s="121">
        <f>'[1]7-Day BR Forecast Shaping'!U194</f>
        <v>669</v>
      </c>
      <c r="D158" s="99">
        <f>'[1]From ST Vista'!I189+'[1]From ST Vista'!H189</f>
        <v>154</v>
      </c>
      <c r="E158" s="100">
        <f>'[1]From ST Vista'!G189</f>
        <v>17</v>
      </c>
      <c r="F158" s="101">
        <f>+'[1]7-Day BR Forecast Shaping'!F194</f>
        <v>193</v>
      </c>
      <c r="G158" s="102">
        <f>'[1]From ST Vista'!U189</f>
        <v>0</v>
      </c>
      <c r="H158" s="103">
        <f t="shared" si="6"/>
        <v>0</v>
      </c>
      <c r="I158" s="103">
        <f t="shared" si="7"/>
        <v>0</v>
      </c>
      <c r="J158" s="104">
        <f>'[1]7-Day BR Forecast Shaping'!T194</f>
        <v>0</v>
      </c>
      <c r="K158" s="102">
        <f>+'[1]7-Day BR Forecast Shaping'!K194</f>
        <v>0</v>
      </c>
      <c r="L158" s="122">
        <f>+'[1]From ST Vista'!Y$20</f>
        <v>330</v>
      </c>
      <c r="M158" s="122">
        <f>+'[1]7-Day BR Forecast Shaping'!M194</f>
        <v>1030</v>
      </c>
      <c r="N158" s="105">
        <v>0</v>
      </c>
      <c r="P158" s="58"/>
      <c r="Q158" s="58"/>
      <c r="R158" s="58"/>
      <c r="S158" s="58"/>
      <c r="T158" s="59"/>
      <c r="U158" s="60"/>
      <c r="W158" s="58"/>
    </row>
    <row r="159" spans="1:23" ht="15">
      <c r="A159" s="61">
        <v>10</v>
      </c>
      <c r="B159" s="97">
        <f>+'[1]7-Day BR Forecast Shaping'!O195</f>
        <v>1395</v>
      </c>
      <c r="C159" s="121">
        <f>'[1]7-Day BR Forecast Shaping'!U195</f>
        <v>718</v>
      </c>
      <c r="D159" s="99">
        <f>'[1]From ST Vista'!I190+'[1]From ST Vista'!H190</f>
        <v>154</v>
      </c>
      <c r="E159" s="100">
        <f>'[1]From ST Vista'!G190</f>
        <v>18</v>
      </c>
      <c r="F159" s="101">
        <f>+'[1]7-Day BR Forecast Shaping'!F195</f>
        <v>193</v>
      </c>
      <c r="G159" s="102">
        <f>'[1]From ST Vista'!U190</f>
        <v>0</v>
      </c>
      <c r="H159" s="103">
        <f t="shared" si="6"/>
        <v>0</v>
      </c>
      <c r="I159" s="103">
        <f t="shared" si="7"/>
        <v>0</v>
      </c>
      <c r="J159" s="104">
        <f>'[1]7-Day BR Forecast Shaping'!T195</f>
        <v>0</v>
      </c>
      <c r="K159" s="102">
        <f>+'[1]7-Day BR Forecast Shaping'!K195</f>
        <v>0</v>
      </c>
      <c r="L159" s="122">
        <f>+'[1]From ST Vista'!Y$20</f>
        <v>330</v>
      </c>
      <c r="M159" s="122">
        <f>+'[1]7-Day BR Forecast Shaping'!M195</f>
        <v>1030</v>
      </c>
      <c r="N159" s="105">
        <v>0</v>
      </c>
      <c r="P159" s="58"/>
      <c r="Q159" s="58"/>
      <c r="R159" s="58"/>
      <c r="S159" s="58"/>
      <c r="T159" s="59"/>
      <c r="U159" s="60"/>
      <c r="W159" s="58"/>
    </row>
    <row r="160" spans="1:23" ht="15">
      <c r="A160" s="61">
        <v>11</v>
      </c>
      <c r="B160" s="97">
        <f>+'[1]7-Day BR Forecast Shaping'!O196</f>
        <v>1395</v>
      </c>
      <c r="C160" s="121">
        <f>'[1]7-Day BR Forecast Shaping'!U196</f>
        <v>1101</v>
      </c>
      <c r="D160" s="99">
        <f>'[1]From ST Vista'!I191+'[1]From ST Vista'!H191</f>
        <v>154</v>
      </c>
      <c r="E160" s="100">
        <f>'[1]From ST Vista'!G191</f>
        <v>18</v>
      </c>
      <c r="F160" s="101">
        <f>+'[1]7-Day BR Forecast Shaping'!F196</f>
        <v>193</v>
      </c>
      <c r="G160" s="102">
        <f>'[1]From ST Vista'!U191</f>
        <v>0</v>
      </c>
      <c r="H160" s="103">
        <f t="shared" si="6"/>
        <v>0</v>
      </c>
      <c r="I160" s="103">
        <f t="shared" si="7"/>
        <v>0</v>
      </c>
      <c r="J160" s="104">
        <f>'[1]7-Day BR Forecast Shaping'!T196</f>
        <v>0</v>
      </c>
      <c r="K160" s="102">
        <f>+'[1]7-Day BR Forecast Shaping'!K196</f>
        <v>0</v>
      </c>
      <c r="L160" s="122">
        <f>+'[1]From ST Vista'!Y$20</f>
        <v>330</v>
      </c>
      <c r="M160" s="122">
        <f>+'[1]7-Day BR Forecast Shaping'!M196</f>
        <v>1030</v>
      </c>
      <c r="N160" s="105">
        <v>0</v>
      </c>
      <c r="P160" s="58"/>
      <c r="Q160" s="58"/>
      <c r="R160" s="58"/>
      <c r="S160" s="58"/>
      <c r="T160" s="59"/>
      <c r="U160" s="60"/>
      <c r="W160" s="58"/>
    </row>
    <row r="161" spans="1:23" ht="15">
      <c r="A161" s="61">
        <v>12</v>
      </c>
      <c r="B161" s="97">
        <f>+'[1]7-Day BR Forecast Shaping'!O197</f>
        <v>1396</v>
      </c>
      <c r="C161" s="121">
        <f>'[1]7-Day BR Forecast Shaping'!U197</f>
        <v>1125</v>
      </c>
      <c r="D161" s="99">
        <f>'[1]From ST Vista'!I192+'[1]From ST Vista'!H192</f>
        <v>154</v>
      </c>
      <c r="E161" s="100">
        <f>'[1]From ST Vista'!G192</f>
        <v>19</v>
      </c>
      <c r="F161" s="101">
        <f>+'[1]7-Day BR Forecast Shaping'!F197</f>
        <v>193</v>
      </c>
      <c r="G161" s="102">
        <f>'[1]From ST Vista'!U192</f>
        <v>0</v>
      </c>
      <c r="H161" s="103">
        <f t="shared" si="6"/>
        <v>0</v>
      </c>
      <c r="I161" s="103">
        <f t="shared" si="7"/>
        <v>0</v>
      </c>
      <c r="J161" s="104">
        <f>'[1]7-Day BR Forecast Shaping'!T197</f>
        <v>0</v>
      </c>
      <c r="K161" s="102">
        <f>+'[1]7-Day BR Forecast Shaping'!K197</f>
        <v>0</v>
      </c>
      <c r="L161" s="122">
        <f>+'[1]From ST Vista'!Y$20</f>
        <v>330</v>
      </c>
      <c r="M161" s="122">
        <f>+'[1]7-Day BR Forecast Shaping'!M197</f>
        <v>1030</v>
      </c>
      <c r="N161" s="105">
        <v>0</v>
      </c>
      <c r="P161" s="58"/>
      <c r="Q161" s="58"/>
      <c r="R161" s="58"/>
      <c r="S161" s="58"/>
      <c r="T161" s="59"/>
      <c r="U161" s="60"/>
      <c r="W161" s="58"/>
    </row>
    <row r="162" spans="1:23" ht="15">
      <c r="A162" s="61">
        <v>13</v>
      </c>
      <c r="B162" s="97">
        <f>+'[1]7-Day BR Forecast Shaping'!O198</f>
        <v>1396</v>
      </c>
      <c r="C162" s="121">
        <f>'[1]7-Day BR Forecast Shaping'!U198</f>
        <v>1131</v>
      </c>
      <c r="D162" s="99">
        <f>'[1]From ST Vista'!I193+'[1]From ST Vista'!H193</f>
        <v>154</v>
      </c>
      <c r="E162" s="100">
        <f>'[1]From ST Vista'!G193</f>
        <v>19</v>
      </c>
      <c r="F162" s="101">
        <f>+'[1]7-Day BR Forecast Shaping'!F198</f>
        <v>193</v>
      </c>
      <c r="G162" s="102">
        <f>'[1]From ST Vista'!U193</f>
        <v>0</v>
      </c>
      <c r="H162" s="103">
        <f t="shared" si="6"/>
        <v>0</v>
      </c>
      <c r="I162" s="103">
        <f t="shared" si="7"/>
        <v>0</v>
      </c>
      <c r="J162" s="104">
        <f>'[1]7-Day BR Forecast Shaping'!T198</f>
        <v>0</v>
      </c>
      <c r="K162" s="102">
        <f>+'[1]7-Day BR Forecast Shaping'!K198</f>
        <v>0</v>
      </c>
      <c r="L162" s="122">
        <f>+'[1]From ST Vista'!Y$20</f>
        <v>330</v>
      </c>
      <c r="M162" s="122">
        <f>+'[1]7-Day BR Forecast Shaping'!M198</f>
        <v>1030</v>
      </c>
      <c r="N162" s="105">
        <v>0</v>
      </c>
      <c r="P162" s="58"/>
      <c r="Q162" s="58"/>
      <c r="R162" s="58"/>
      <c r="S162" s="58"/>
      <c r="T162" s="59"/>
      <c r="U162" s="60"/>
      <c r="W162" s="58"/>
    </row>
    <row r="163" spans="1:23" ht="15">
      <c r="A163" s="61">
        <v>14</v>
      </c>
      <c r="B163" s="97">
        <f>+'[1]7-Day BR Forecast Shaping'!O199</f>
        <v>1396</v>
      </c>
      <c r="C163" s="121">
        <f>'[1]7-Day BR Forecast Shaping'!U199</f>
        <v>1184</v>
      </c>
      <c r="D163" s="99">
        <f>'[1]From ST Vista'!I194+'[1]From ST Vista'!H194</f>
        <v>154</v>
      </c>
      <c r="E163" s="100">
        <f>'[1]From ST Vista'!G194</f>
        <v>19</v>
      </c>
      <c r="F163" s="101">
        <f>+'[1]7-Day BR Forecast Shaping'!F199</f>
        <v>193</v>
      </c>
      <c r="G163" s="102">
        <f>'[1]From ST Vista'!U194</f>
        <v>0</v>
      </c>
      <c r="H163" s="103">
        <f t="shared" si="6"/>
        <v>0</v>
      </c>
      <c r="I163" s="103">
        <f t="shared" si="7"/>
        <v>0</v>
      </c>
      <c r="J163" s="104">
        <f>'[1]7-Day BR Forecast Shaping'!T199</f>
        <v>0</v>
      </c>
      <c r="K163" s="102">
        <f>+'[1]7-Day BR Forecast Shaping'!K199</f>
        <v>0</v>
      </c>
      <c r="L163" s="122">
        <f>+'[1]From ST Vista'!Y$20</f>
        <v>330</v>
      </c>
      <c r="M163" s="122">
        <f>+'[1]7-Day BR Forecast Shaping'!M199</f>
        <v>1030</v>
      </c>
      <c r="N163" s="105">
        <v>0</v>
      </c>
      <c r="P163" s="58"/>
      <c r="Q163" s="58"/>
      <c r="R163" s="58"/>
      <c r="S163" s="58"/>
      <c r="T163" s="59"/>
      <c r="U163" s="60"/>
      <c r="W163" s="58"/>
    </row>
    <row r="164" spans="1:23" ht="15">
      <c r="A164" s="61">
        <v>15</v>
      </c>
      <c r="B164" s="97">
        <f>+'[1]7-Day BR Forecast Shaping'!O200</f>
        <v>1397</v>
      </c>
      <c r="C164" s="121">
        <f>'[1]7-Day BR Forecast Shaping'!U200</f>
        <v>1184</v>
      </c>
      <c r="D164" s="99">
        <f>'[1]From ST Vista'!I195+'[1]From ST Vista'!H195</f>
        <v>154</v>
      </c>
      <c r="E164" s="100">
        <f>'[1]From ST Vista'!G195</f>
        <v>20</v>
      </c>
      <c r="F164" s="101">
        <f>+'[1]7-Day BR Forecast Shaping'!F200</f>
        <v>193</v>
      </c>
      <c r="G164" s="102">
        <f>'[1]From ST Vista'!U195</f>
        <v>0</v>
      </c>
      <c r="H164" s="103">
        <f t="shared" si="6"/>
        <v>0</v>
      </c>
      <c r="I164" s="103">
        <f t="shared" si="7"/>
        <v>0</v>
      </c>
      <c r="J164" s="104">
        <f>'[1]7-Day BR Forecast Shaping'!T200</f>
        <v>0</v>
      </c>
      <c r="K164" s="102">
        <f>+'[1]7-Day BR Forecast Shaping'!K200</f>
        <v>0</v>
      </c>
      <c r="L164" s="122">
        <f>+'[1]From ST Vista'!Y$20</f>
        <v>330</v>
      </c>
      <c r="M164" s="122">
        <f>+'[1]7-Day BR Forecast Shaping'!M200</f>
        <v>1030</v>
      </c>
      <c r="N164" s="105">
        <v>0</v>
      </c>
      <c r="P164" s="58"/>
      <c r="Q164" s="58"/>
      <c r="R164" s="58"/>
      <c r="S164" s="58"/>
      <c r="T164" s="59"/>
      <c r="U164" s="60"/>
      <c r="W164" s="58"/>
    </row>
    <row r="165" spans="1:23" ht="15">
      <c r="A165" s="61">
        <v>16</v>
      </c>
      <c r="B165" s="97">
        <f>+'[1]7-Day BR Forecast Shaping'!O201</f>
        <v>1396</v>
      </c>
      <c r="C165" s="121">
        <f>'[1]7-Day BR Forecast Shaping'!U201</f>
        <v>1126</v>
      </c>
      <c r="D165" s="99">
        <f>'[1]From ST Vista'!I196+'[1]From ST Vista'!H196</f>
        <v>154</v>
      </c>
      <c r="E165" s="100">
        <f>'[1]From ST Vista'!G196</f>
        <v>19</v>
      </c>
      <c r="F165" s="101">
        <f>+'[1]7-Day BR Forecast Shaping'!F201</f>
        <v>193</v>
      </c>
      <c r="G165" s="102">
        <f>'[1]From ST Vista'!U196</f>
        <v>0</v>
      </c>
      <c r="H165" s="103">
        <f t="shared" si="6"/>
        <v>0</v>
      </c>
      <c r="I165" s="103">
        <f t="shared" si="7"/>
        <v>0</v>
      </c>
      <c r="J165" s="104">
        <f>'[1]7-Day BR Forecast Shaping'!T201</f>
        <v>0</v>
      </c>
      <c r="K165" s="102">
        <f>+'[1]7-Day BR Forecast Shaping'!K201</f>
        <v>0</v>
      </c>
      <c r="L165" s="122">
        <f>+'[1]From ST Vista'!Y$20</f>
        <v>330</v>
      </c>
      <c r="M165" s="122">
        <f>+'[1]7-Day BR Forecast Shaping'!M201</f>
        <v>1030</v>
      </c>
      <c r="N165" s="105">
        <v>0</v>
      </c>
      <c r="P165" s="58"/>
      <c r="Q165" s="58"/>
      <c r="R165" s="58"/>
      <c r="S165" s="58"/>
      <c r="T165" s="59"/>
      <c r="U165" s="60"/>
      <c r="W165" s="58"/>
    </row>
    <row r="166" spans="1:23" ht="15">
      <c r="A166" s="61">
        <v>17</v>
      </c>
      <c r="B166" s="97">
        <f>+'[1]7-Day BR Forecast Shaping'!O202</f>
        <v>1396</v>
      </c>
      <c r="C166" s="121">
        <f>'[1]7-Day BR Forecast Shaping'!U202</f>
        <v>1124</v>
      </c>
      <c r="D166" s="99">
        <f>'[1]From ST Vista'!I197+'[1]From ST Vista'!H197</f>
        <v>154</v>
      </c>
      <c r="E166" s="100">
        <f>'[1]From ST Vista'!G197</f>
        <v>19</v>
      </c>
      <c r="F166" s="101">
        <f>+'[1]7-Day BR Forecast Shaping'!F202</f>
        <v>193</v>
      </c>
      <c r="G166" s="102">
        <f>'[1]From ST Vista'!U197</f>
        <v>0</v>
      </c>
      <c r="H166" s="103">
        <f t="shared" si="6"/>
        <v>0</v>
      </c>
      <c r="I166" s="103">
        <f t="shared" si="7"/>
        <v>0</v>
      </c>
      <c r="J166" s="104">
        <f>'[1]7-Day BR Forecast Shaping'!T202</f>
        <v>0</v>
      </c>
      <c r="K166" s="102">
        <f>+'[1]7-Day BR Forecast Shaping'!K202</f>
        <v>0</v>
      </c>
      <c r="L166" s="122">
        <f>+'[1]From ST Vista'!Y$20</f>
        <v>330</v>
      </c>
      <c r="M166" s="122">
        <f>+'[1]7-Day BR Forecast Shaping'!M202</f>
        <v>1030</v>
      </c>
      <c r="N166" s="105">
        <v>0</v>
      </c>
      <c r="P166" s="58"/>
      <c r="Q166" s="58"/>
      <c r="R166" s="58"/>
      <c r="S166" s="58"/>
      <c r="T166" s="59"/>
      <c r="U166" s="60"/>
      <c r="W166" s="58"/>
    </row>
    <row r="167" spans="1:23" ht="15">
      <c r="A167" s="61">
        <v>18</v>
      </c>
      <c r="B167" s="97">
        <f>+'[1]7-Day BR Forecast Shaping'!O203</f>
        <v>1397</v>
      </c>
      <c r="C167" s="121">
        <f>'[1]7-Day BR Forecast Shaping'!U203</f>
        <v>1119</v>
      </c>
      <c r="D167" s="99">
        <f>'[1]From ST Vista'!I198+'[1]From ST Vista'!H198</f>
        <v>154</v>
      </c>
      <c r="E167" s="100">
        <f>'[1]From ST Vista'!G198</f>
        <v>20</v>
      </c>
      <c r="F167" s="101">
        <f>+'[1]7-Day BR Forecast Shaping'!F203</f>
        <v>193</v>
      </c>
      <c r="G167" s="102">
        <f>'[1]From ST Vista'!U198</f>
        <v>0</v>
      </c>
      <c r="H167" s="103">
        <f t="shared" si="6"/>
        <v>0</v>
      </c>
      <c r="I167" s="103">
        <f t="shared" si="7"/>
        <v>0</v>
      </c>
      <c r="J167" s="104">
        <f>'[1]7-Day BR Forecast Shaping'!T203</f>
        <v>0</v>
      </c>
      <c r="K167" s="102">
        <f>+'[1]7-Day BR Forecast Shaping'!K203</f>
        <v>0</v>
      </c>
      <c r="L167" s="122">
        <f>+'[1]From ST Vista'!Y$20</f>
        <v>330</v>
      </c>
      <c r="M167" s="122">
        <f>+'[1]7-Day BR Forecast Shaping'!M203</f>
        <v>1030</v>
      </c>
      <c r="N167" s="105">
        <v>0</v>
      </c>
      <c r="P167" s="58"/>
      <c r="Q167" s="58"/>
      <c r="R167" s="58"/>
      <c r="S167" s="58"/>
      <c r="T167" s="59"/>
      <c r="U167" s="60"/>
      <c r="W167" s="58"/>
    </row>
    <row r="168" spans="1:23" ht="15">
      <c r="A168" s="61">
        <v>19</v>
      </c>
      <c r="B168" s="97">
        <f>+'[1]7-Day BR Forecast Shaping'!O204</f>
        <v>1396</v>
      </c>
      <c r="C168" s="121">
        <f>'[1]7-Day BR Forecast Shaping'!U204</f>
        <v>1106</v>
      </c>
      <c r="D168" s="99">
        <f>'[1]From ST Vista'!I199+'[1]From ST Vista'!H199</f>
        <v>154</v>
      </c>
      <c r="E168" s="100">
        <f>'[1]From ST Vista'!G199</f>
        <v>19</v>
      </c>
      <c r="F168" s="101">
        <f>+'[1]7-Day BR Forecast Shaping'!F204</f>
        <v>193</v>
      </c>
      <c r="G168" s="102">
        <f>'[1]From ST Vista'!U199</f>
        <v>0</v>
      </c>
      <c r="H168" s="103">
        <f t="shared" si="6"/>
        <v>0</v>
      </c>
      <c r="I168" s="103">
        <f t="shared" si="7"/>
        <v>0</v>
      </c>
      <c r="J168" s="104">
        <f>'[1]7-Day BR Forecast Shaping'!T204</f>
        <v>0</v>
      </c>
      <c r="K168" s="102">
        <f>+'[1]7-Day BR Forecast Shaping'!K204</f>
        <v>0</v>
      </c>
      <c r="L168" s="122">
        <f>+'[1]From ST Vista'!Y$20</f>
        <v>330</v>
      </c>
      <c r="M168" s="122">
        <f>+'[1]7-Day BR Forecast Shaping'!M204</f>
        <v>1030</v>
      </c>
      <c r="N168" s="105">
        <v>0</v>
      </c>
      <c r="P168" s="58"/>
      <c r="Q168" s="58"/>
      <c r="R168" s="58"/>
      <c r="S168" s="58"/>
      <c r="T168" s="59"/>
      <c r="U168" s="60"/>
      <c r="W168" s="58"/>
    </row>
    <row r="169" spans="1:23" ht="15">
      <c r="A169" s="61">
        <v>20</v>
      </c>
      <c r="B169" s="97">
        <f>+'[1]7-Day BR Forecast Shaping'!O205</f>
        <v>1396</v>
      </c>
      <c r="C169" s="121">
        <f>'[1]7-Day BR Forecast Shaping'!U205</f>
        <v>881</v>
      </c>
      <c r="D169" s="99">
        <f>'[1]From ST Vista'!I200+'[1]From ST Vista'!H200</f>
        <v>154</v>
      </c>
      <c r="E169" s="100">
        <f>'[1]From ST Vista'!G200</f>
        <v>19</v>
      </c>
      <c r="F169" s="101">
        <f>+'[1]7-Day BR Forecast Shaping'!F205</f>
        <v>193</v>
      </c>
      <c r="G169" s="102">
        <f>'[1]From ST Vista'!U200</f>
        <v>0</v>
      </c>
      <c r="H169" s="103">
        <f t="shared" si="6"/>
        <v>0</v>
      </c>
      <c r="I169" s="103">
        <f t="shared" si="7"/>
        <v>0</v>
      </c>
      <c r="J169" s="104">
        <f>'[1]7-Day BR Forecast Shaping'!T205</f>
        <v>0</v>
      </c>
      <c r="K169" s="102">
        <f>+'[1]7-Day BR Forecast Shaping'!K205</f>
        <v>0</v>
      </c>
      <c r="L169" s="122">
        <f>+'[1]From ST Vista'!Y$20</f>
        <v>330</v>
      </c>
      <c r="M169" s="122">
        <f>+'[1]7-Day BR Forecast Shaping'!M205</f>
        <v>1030</v>
      </c>
      <c r="N169" s="105">
        <v>0</v>
      </c>
      <c r="P169" s="58"/>
      <c r="Q169" s="58"/>
      <c r="R169" s="58"/>
      <c r="S169" s="58"/>
      <c r="T169" s="59"/>
      <c r="U169" s="60"/>
      <c r="W169" s="58"/>
    </row>
    <row r="170" spans="1:23" ht="15">
      <c r="A170" s="61">
        <v>21</v>
      </c>
      <c r="B170" s="97">
        <f>+'[1]7-Day BR Forecast Shaping'!O206</f>
        <v>1395</v>
      </c>
      <c r="C170" s="121">
        <f>'[1]7-Day BR Forecast Shaping'!U206</f>
        <v>880</v>
      </c>
      <c r="D170" s="99">
        <f>'[1]From ST Vista'!I201+'[1]From ST Vista'!H201</f>
        <v>154</v>
      </c>
      <c r="E170" s="100">
        <f>'[1]From ST Vista'!G201</f>
        <v>18</v>
      </c>
      <c r="F170" s="101">
        <f>+'[1]7-Day BR Forecast Shaping'!F206</f>
        <v>193</v>
      </c>
      <c r="G170" s="102">
        <f>'[1]From ST Vista'!U201</f>
        <v>0</v>
      </c>
      <c r="H170" s="103">
        <f t="shared" si="6"/>
        <v>0</v>
      </c>
      <c r="I170" s="103">
        <f t="shared" si="7"/>
        <v>0</v>
      </c>
      <c r="J170" s="104">
        <f>'[1]7-Day BR Forecast Shaping'!T206</f>
        <v>0</v>
      </c>
      <c r="K170" s="102">
        <f>+'[1]7-Day BR Forecast Shaping'!K206</f>
        <v>0</v>
      </c>
      <c r="L170" s="122">
        <f>+'[1]From ST Vista'!Y$20</f>
        <v>330</v>
      </c>
      <c r="M170" s="122">
        <f>+'[1]7-Day BR Forecast Shaping'!M206</f>
        <v>1030</v>
      </c>
      <c r="N170" s="105">
        <v>0</v>
      </c>
      <c r="P170" s="58"/>
      <c r="Q170" s="58"/>
      <c r="R170" s="58"/>
      <c r="S170" s="58"/>
      <c r="T170" s="59"/>
      <c r="U170" s="60"/>
      <c r="W170" s="58"/>
    </row>
    <row r="171" spans="1:23" ht="15">
      <c r="A171" s="61">
        <v>22</v>
      </c>
      <c r="B171" s="97">
        <f>+'[1]7-Day BR Forecast Shaping'!O207</f>
        <v>1394</v>
      </c>
      <c r="C171" s="121">
        <f>'[1]7-Day BR Forecast Shaping'!U207</f>
        <v>880</v>
      </c>
      <c r="D171" s="99">
        <f>'[1]From ST Vista'!I202+'[1]From ST Vista'!H202</f>
        <v>154</v>
      </c>
      <c r="E171" s="100">
        <f>'[1]From ST Vista'!G202</f>
        <v>17</v>
      </c>
      <c r="F171" s="101">
        <f>+'[1]7-Day BR Forecast Shaping'!F207</f>
        <v>193</v>
      </c>
      <c r="G171" s="102">
        <f>'[1]From ST Vista'!U202</f>
        <v>0</v>
      </c>
      <c r="H171" s="103">
        <f t="shared" si="6"/>
        <v>0</v>
      </c>
      <c r="I171" s="103">
        <f t="shared" si="7"/>
        <v>0</v>
      </c>
      <c r="J171" s="104">
        <f>'[1]7-Day BR Forecast Shaping'!T207</f>
        <v>0</v>
      </c>
      <c r="K171" s="102">
        <f>+'[1]7-Day BR Forecast Shaping'!K207</f>
        <v>0</v>
      </c>
      <c r="L171" s="122">
        <f>+'[1]From ST Vista'!Y$20</f>
        <v>330</v>
      </c>
      <c r="M171" s="122">
        <f>+'[1]7-Day BR Forecast Shaping'!M207</f>
        <v>1030</v>
      </c>
      <c r="N171" s="105">
        <v>0</v>
      </c>
      <c r="P171" s="58"/>
      <c r="Q171" s="58"/>
      <c r="R171" s="58"/>
      <c r="S171" s="58"/>
      <c r="T171" s="59"/>
      <c r="U171" s="60"/>
      <c r="W171" s="58"/>
    </row>
    <row r="172" spans="1:23" ht="15">
      <c r="A172" s="61">
        <v>23</v>
      </c>
      <c r="B172" s="97">
        <f>+'[1]7-Day BR Forecast Shaping'!O208</f>
        <v>1414</v>
      </c>
      <c r="C172" s="121">
        <f>'[1]7-Day BR Forecast Shaping'!U208</f>
        <v>550</v>
      </c>
      <c r="D172" s="99">
        <f>'[1]From ST Vista'!I203+'[1]From ST Vista'!H203</f>
        <v>174</v>
      </c>
      <c r="E172" s="100">
        <f>'[1]From ST Vista'!G203</f>
        <v>17</v>
      </c>
      <c r="F172" s="101">
        <f>+'[1]7-Day BR Forecast Shaping'!F208</f>
        <v>193</v>
      </c>
      <c r="G172" s="102">
        <f>'[1]From ST Vista'!U203</f>
        <v>0</v>
      </c>
      <c r="H172" s="103">
        <f t="shared" si="6"/>
        <v>0</v>
      </c>
      <c r="I172" s="103">
        <f t="shared" si="7"/>
        <v>0</v>
      </c>
      <c r="J172" s="104">
        <f>'[1]7-Day BR Forecast Shaping'!T208</f>
        <v>0</v>
      </c>
      <c r="K172" s="102">
        <f>+'[1]7-Day BR Forecast Shaping'!K208</f>
        <v>0</v>
      </c>
      <c r="L172" s="122">
        <f>+'[1]From ST Vista'!Y$20</f>
        <v>330</v>
      </c>
      <c r="M172" s="122">
        <f>+'[1]7-Day BR Forecast Shaping'!M208</f>
        <v>1030</v>
      </c>
      <c r="N172" s="105">
        <v>0</v>
      </c>
      <c r="P172" s="58"/>
      <c r="Q172" s="58"/>
      <c r="R172" s="58"/>
      <c r="S172" s="58"/>
      <c r="T172" s="59"/>
      <c r="U172" s="60"/>
      <c r="W172" s="58"/>
    </row>
    <row r="173" spans="1:23" ht="15">
      <c r="A173" s="61">
        <v>24</v>
      </c>
      <c r="B173" s="97">
        <f>+'[1]7-Day BR Forecast Shaping'!O209</f>
        <v>1412</v>
      </c>
      <c r="C173" s="121">
        <f>'[1]7-Day BR Forecast Shaping'!U209</f>
        <v>556</v>
      </c>
      <c r="D173" s="99">
        <f>'[1]From ST Vista'!I204+'[1]From ST Vista'!H204</f>
        <v>174</v>
      </c>
      <c r="E173" s="100">
        <f>'[1]From ST Vista'!G204</f>
        <v>15</v>
      </c>
      <c r="F173" s="101">
        <f>+'[1]7-Day BR Forecast Shaping'!F209</f>
        <v>193</v>
      </c>
      <c r="G173" s="102">
        <f>'[1]From ST Vista'!U204</f>
        <v>0</v>
      </c>
      <c r="H173" s="103">
        <f t="shared" si="6"/>
        <v>0</v>
      </c>
      <c r="I173" s="103">
        <f t="shared" si="7"/>
        <v>0</v>
      </c>
      <c r="J173" s="104">
        <f>'[1]7-Day BR Forecast Shaping'!T209</f>
        <v>0</v>
      </c>
      <c r="K173" s="102">
        <f>+'[1]7-Day BR Forecast Shaping'!K209</f>
        <v>0</v>
      </c>
      <c r="L173" s="122">
        <f>+'[1]From ST Vista'!Y$20</f>
        <v>330</v>
      </c>
      <c r="M173" s="122">
        <f>+'[1]7-Day BR Forecast Shaping'!M209</f>
        <v>1030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18480</v>
      </c>
      <c r="D175" s="111">
        <f>SUM(D150:D173)</f>
        <v>3856</v>
      </c>
      <c r="E175" s="112">
        <f>SUM(E150:E173)</f>
        <v>404</v>
      </c>
      <c r="F175" s="69"/>
      <c r="G175" s="111">
        <f>SUM(G150:G173)</f>
        <v>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f>'[1]From ST Vista'!AA20</f>
        <v>16800</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39263</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39263</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f>+'[1]7-Day BR Forecast Shaping'!O220</f>
        <v>1461</v>
      </c>
      <c r="C184" s="121">
        <f>'[1]7-Day BR Forecast Shaping'!U220</f>
        <v>295</v>
      </c>
      <c r="D184" s="99">
        <f>'[1]From ST Vista'!I205+'[1]From ST Vista'!H205</f>
        <v>174</v>
      </c>
      <c r="E184" s="100">
        <f>'[1]From ST Vista'!G205</f>
        <v>14</v>
      </c>
      <c r="F184" s="101">
        <f>+'[1]7-Day BR Forecast Shaping'!F220</f>
        <v>193</v>
      </c>
      <c r="G184" s="102">
        <f>'[1]From ST Vista'!U205</f>
        <v>0</v>
      </c>
      <c r="H184" s="103">
        <f aca="true" t="shared" si="8" ref="H184:H207">IF(C184&gt;0,MAX(0,-(C184-D184-E184+G184+J184)),0)</f>
        <v>0</v>
      </c>
      <c r="I184" s="123">
        <f aca="true" t="shared" si="9" ref="I184:I207">IF((B184-D184-E184)&gt;=F184,0,F184-(B184-D184-E184)-H184)</f>
        <v>0</v>
      </c>
      <c r="J184" s="104">
        <f>'[1]7-Day BR Forecast Shaping'!T220</f>
        <v>0</v>
      </c>
      <c r="K184" s="102">
        <f>+'[1]7-Day BR Forecast Shaping'!K220</f>
        <v>0</v>
      </c>
      <c r="L184" s="122">
        <f>+'[1]From ST Vista'!Y$21</f>
        <v>290</v>
      </c>
      <c r="M184" s="122">
        <f>+'[1]7-Day BR Forecast Shaping'!M220</f>
        <v>1080</v>
      </c>
      <c r="N184" s="105">
        <v>0</v>
      </c>
      <c r="P184" s="58"/>
      <c r="Q184" s="58"/>
      <c r="R184" s="58"/>
      <c r="S184" s="58"/>
      <c r="T184" s="59"/>
      <c r="U184" s="60"/>
      <c r="W184" s="58"/>
    </row>
    <row r="185" spans="1:23" ht="15">
      <c r="A185" s="61">
        <v>2</v>
      </c>
      <c r="B185" s="97">
        <f>+'[1]7-Day BR Forecast Shaping'!O221</f>
        <v>1460</v>
      </c>
      <c r="C185" s="121">
        <f>'[1]7-Day BR Forecast Shaping'!U221</f>
        <v>232</v>
      </c>
      <c r="D185" s="99">
        <f>'[1]From ST Vista'!I206+'[1]From ST Vista'!H206</f>
        <v>174</v>
      </c>
      <c r="E185" s="100">
        <f>'[1]From ST Vista'!G206</f>
        <v>13</v>
      </c>
      <c r="F185" s="101">
        <f>+'[1]7-Day BR Forecast Shaping'!F221</f>
        <v>193</v>
      </c>
      <c r="G185" s="102">
        <f>'[1]From ST Vista'!U206</f>
        <v>0</v>
      </c>
      <c r="H185" s="103">
        <f t="shared" si="8"/>
        <v>0</v>
      </c>
      <c r="I185" s="123">
        <f t="shared" si="9"/>
        <v>0</v>
      </c>
      <c r="J185" s="104">
        <f>'[1]7-Day BR Forecast Shaping'!T221</f>
        <v>0</v>
      </c>
      <c r="K185" s="102">
        <f>+'[1]7-Day BR Forecast Shaping'!K221</f>
        <v>0</v>
      </c>
      <c r="L185" s="122">
        <f>+'[1]From ST Vista'!Y$21</f>
        <v>290</v>
      </c>
      <c r="M185" s="122">
        <f>+'[1]7-Day BR Forecast Shaping'!M221</f>
        <v>1080</v>
      </c>
      <c r="N185" s="105">
        <v>0</v>
      </c>
      <c r="P185" s="58"/>
      <c r="Q185" s="58"/>
      <c r="R185" s="58"/>
      <c r="S185" s="58"/>
      <c r="T185" s="59"/>
      <c r="U185" s="60"/>
      <c r="W185" s="58"/>
    </row>
    <row r="186" spans="1:23" ht="15">
      <c r="A186" s="61">
        <v>3</v>
      </c>
      <c r="B186" s="97">
        <f>+'[1]7-Day BR Forecast Shaping'!O222</f>
        <v>1459</v>
      </c>
      <c r="C186" s="121">
        <f>'[1]7-Day BR Forecast Shaping'!U222</f>
        <v>231</v>
      </c>
      <c r="D186" s="99">
        <f>'[1]From ST Vista'!I207+'[1]From ST Vista'!H207</f>
        <v>174</v>
      </c>
      <c r="E186" s="100">
        <f>'[1]From ST Vista'!G207</f>
        <v>12</v>
      </c>
      <c r="F186" s="101">
        <f>+'[1]7-Day BR Forecast Shaping'!F222</f>
        <v>193</v>
      </c>
      <c r="G186" s="102">
        <f>'[1]From ST Vista'!U207</f>
        <v>0</v>
      </c>
      <c r="H186" s="103">
        <f t="shared" si="8"/>
        <v>0</v>
      </c>
      <c r="I186" s="123">
        <f t="shared" si="9"/>
        <v>0</v>
      </c>
      <c r="J186" s="104">
        <f>'[1]7-Day BR Forecast Shaping'!T222</f>
        <v>0</v>
      </c>
      <c r="K186" s="102">
        <f>+'[1]7-Day BR Forecast Shaping'!K222</f>
        <v>0</v>
      </c>
      <c r="L186" s="122">
        <f>+'[1]From ST Vista'!Y$21</f>
        <v>290</v>
      </c>
      <c r="M186" s="122">
        <f>+'[1]7-Day BR Forecast Shaping'!M222</f>
        <v>1080</v>
      </c>
      <c r="N186" s="105">
        <v>0</v>
      </c>
      <c r="P186" s="58"/>
      <c r="Q186" s="58"/>
      <c r="R186" s="58"/>
      <c r="S186" s="58"/>
      <c r="T186" s="59"/>
      <c r="U186" s="60"/>
      <c r="W186" s="58"/>
    </row>
    <row r="187" spans="1:23" ht="15">
      <c r="A187" s="61">
        <v>4</v>
      </c>
      <c r="B187" s="97">
        <f>+'[1]7-Day BR Forecast Shaping'!O223</f>
        <v>1459</v>
      </c>
      <c r="C187" s="121">
        <f>'[1]7-Day BR Forecast Shaping'!U223</f>
        <v>230</v>
      </c>
      <c r="D187" s="99">
        <f>'[1]From ST Vista'!I208+'[1]From ST Vista'!H208</f>
        <v>174</v>
      </c>
      <c r="E187" s="100">
        <f>'[1]From ST Vista'!G208</f>
        <v>12</v>
      </c>
      <c r="F187" s="101">
        <f>+'[1]7-Day BR Forecast Shaping'!F223</f>
        <v>193</v>
      </c>
      <c r="G187" s="102">
        <f>'[1]From ST Vista'!U208</f>
        <v>0</v>
      </c>
      <c r="H187" s="103">
        <f t="shared" si="8"/>
        <v>0</v>
      </c>
      <c r="I187" s="123">
        <f t="shared" si="9"/>
        <v>0</v>
      </c>
      <c r="J187" s="104">
        <f>'[1]7-Day BR Forecast Shaping'!T223</f>
        <v>0</v>
      </c>
      <c r="K187" s="102">
        <f>+'[1]7-Day BR Forecast Shaping'!K223</f>
        <v>0</v>
      </c>
      <c r="L187" s="122">
        <f>+'[1]From ST Vista'!Y$21</f>
        <v>290</v>
      </c>
      <c r="M187" s="122">
        <f>+'[1]7-Day BR Forecast Shaping'!M223</f>
        <v>1080</v>
      </c>
      <c r="N187" s="105">
        <v>0</v>
      </c>
      <c r="P187" s="58"/>
      <c r="Q187" s="58"/>
      <c r="R187" s="58"/>
      <c r="S187" s="58"/>
      <c r="T187" s="59"/>
      <c r="U187" s="60"/>
      <c r="W187" s="58"/>
    </row>
    <row r="188" spans="1:23" ht="15">
      <c r="A188" s="61">
        <v>5</v>
      </c>
      <c r="B188" s="97">
        <f>+'[1]7-Day BR Forecast Shaping'!O224</f>
        <v>1459</v>
      </c>
      <c r="C188" s="121">
        <f>'[1]7-Day BR Forecast Shaping'!U224</f>
        <v>229</v>
      </c>
      <c r="D188" s="99">
        <f>'[1]From ST Vista'!I209+'[1]From ST Vista'!H209</f>
        <v>174</v>
      </c>
      <c r="E188" s="100">
        <f>'[1]From ST Vista'!G209</f>
        <v>12</v>
      </c>
      <c r="F188" s="101">
        <f>+'[1]7-Day BR Forecast Shaping'!F224</f>
        <v>193</v>
      </c>
      <c r="G188" s="102">
        <f>'[1]From ST Vista'!U209</f>
        <v>0</v>
      </c>
      <c r="H188" s="103">
        <f t="shared" si="8"/>
        <v>0</v>
      </c>
      <c r="I188" s="123">
        <f t="shared" si="9"/>
        <v>0</v>
      </c>
      <c r="J188" s="104">
        <f>'[1]7-Day BR Forecast Shaping'!T224</f>
        <v>0</v>
      </c>
      <c r="K188" s="102">
        <f>+'[1]7-Day BR Forecast Shaping'!K224</f>
        <v>0</v>
      </c>
      <c r="L188" s="122">
        <f>+'[1]From ST Vista'!Y$21</f>
        <v>290</v>
      </c>
      <c r="M188" s="122">
        <f>+'[1]7-Day BR Forecast Shaping'!M224</f>
        <v>1080</v>
      </c>
      <c r="N188" s="105">
        <v>0</v>
      </c>
      <c r="P188" s="58"/>
      <c r="Q188" s="58"/>
      <c r="R188" s="58"/>
      <c r="S188" s="58"/>
      <c r="T188" s="59"/>
      <c r="U188" s="60"/>
      <c r="W188" s="58"/>
    </row>
    <row r="189" spans="1:23" ht="15">
      <c r="A189" s="61">
        <v>6</v>
      </c>
      <c r="B189" s="97">
        <f>+'[1]7-Day BR Forecast Shaping'!O225</f>
        <v>1459</v>
      </c>
      <c r="C189" s="121">
        <f>'[1]7-Day BR Forecast Shaping'!U225</f>
        <v>480</v>
      </c>
      <c r="D189" s="99">
        <f>'[1]From ST Vista'!I210+'[1]From ST Vista'!H210</f>
        <v>174</v>
      </c>
      <c r="E189" s="100">
        <f>'[1]From ST Vista'!G210</f>
        <v>12</v>
      </c>
      <c r="F189" s="101">
        <f>+'[1]7-Day BR Forecast Shaping'!F225</f>
        <v>193</v>
      </c>
      <c r="G189" s="102">
        <f>'[1]From ST Vista'!U210</f>
        <v>0</v>
      </c>
      <c r="H189" s="103">
        <f t="shared" si="8"/>
        <v>0</v>
      </c>
      <c r="I189" s="123">
        <f t="shared" si="9"/>
        <v>0</v>
      </c>
      <c r="J189" s="104">
        <f>'[1]7-Day BR Forecast Shaping'!T225</f>
        <v>0</v>
      </c>
      <c r="K189" s="102">
        <f>+'[1]7-Day BR Forecast Shaping'!K225</f>
        <v>0</v>
      </c>
      <c r="L189" s="122">
        <f>+'[1]From ST Vista'!Y$21</f>
        <v>290</v>
      </c>
      <c r="M189" s="122">
        <f>+'[1]7-Day BR Forecast Shaping'!M225</f>
        <v>1080</v>
      </c>
      <c r="N189" s="105">
        <v>0</v>
      </c>
      <c r="P189" s="58"/>
      <c r="Q189" s="58"/>
      <c r="R189" s="58"/>
      <c r="S189" s="58"/>
      <c r="T189" s="59"/>
      <c r="U189" s="60"/>
      <c r="W189" s="58"/>
    </row>
    <row r="190" spans="1:23" ht="15">
      <c r="A190" s="61">
        <v>7</v>
      </c>
      <c r="B190" s="97">
        <f>+'[1]7-Day BR Forecast Shaping'!O226</f>
        <v>1440</v>
      </c>
      <c r="C190" s="121">
        <f>'[1]7-Day BR Forecast Shaping'!U226</f>
        <v>668</v>
      </c>
      <c r="D190" s="99">
        <f>'[1]From ST Vista'!I211+'[1]From ST Vista'!H211</f>
        <v>154</v>
      </c>
      <c r="E190" s="100">
        <f>'[1]From ST Vista'!G211</f>
        <v>13</v>
      </c>
      <c r="F190" s="101">
        <f>+'[1]7-Day BR Forecast Shaping'!F226</f>
        <v>193</v>
      </c>
      <c r="G190" s="102">
        <f>'[1]From ST Vista'!U211</f>
        <v>0</v>
      </c>
      <c r="H190" s="103">
        <f t="shared" si="8"/>
        <v>0</v>
      </c>
      <c r="I190" s="123">
        <f t="shared" si="9"/>
        <v>0</v>
      </c>
      <c r="J190" s="104">
        <f>'[1]7-Day BR Forecast Shaping'!T226</f>
        <v>0</v>
      </c>
      <c r="K190" s="102">
        <f>+'[1]7-Day BR Forecast Shaping'!K226</f>
        <v>0</v>
      </c>
      <c r="L190" s="122">
        <f>+'[1]From ST Vista'!Y$21</f>
        <v>290</v>
      </c>
      <c r="M190" s="122">
        <f>+'[1]7-Day BR Forecast Shaping'!M226</f>
        <v>1080</v>
      </c>
      <c r="N190" s="105">
        <v>0</v>
      </c>
      <c r="P190" s="58"/>
      <c r="Q190" s="58"/>
      <c r="R190" s="58"/>
      <c r="S190" s="58"/>
      <c r="T190" s="59"/>
      <c r="U190" s="60"/>
      <c r="W190" s="58"/>
    </row>
    <row r="191" spans="1:23" ht="15">
      <c r="A191" s="61">
        <v>8</v>
      </c>
      <c r="B191" s="97">
        <f>+'[1]7-Day BR Forecast Shaping'!O227</f>
        <v>1441</v>
      </c>
      <c r="C191" s="121">
        <f>'[1]7-Day BR Forecast Shaping'!U227</f>
        <v>639</v>
      </c>
      <c r="D191" s="99">
        <f>'[1]From ST Vista'!I212+'[1]From ST Vista'!H212</f>
        <v>154</v>
      </c>
      <c r="E191" s="100">
        <f>'[1]From ST Vista'!G212</f>
        <v>14</v>
      </c>
      <c r="F191" s="101">
        <f>+'[1]7-Day BR Forecast Shaping'!F227</f>
        <v>193</v>
      </c>
      <c r="G191" s="102">
        <f>'[1]From ST Vista'!U212</f>
        <v>0</v>
      </c>
      <c r="H191" s="103">
        <f t="shared" si="8"/>
        <v>0</v>
      </c>
      <c r="I191" s="123">
        <f t="shared" si="9"/>
        <v>0</v>
      </c>
      <c r="J191" s="104">
        <f>'[1]7-Day BR Forecast Shaping'!T227</f>
        <v>0</v>
      </c>
      <c r="K191" s="102">
        <f>+'[1]7-Day BR Forecast Shaping'!K227</f>
        <v>0</v>
      </c>
      <c r="L191" s="122">
        <f>+'[1]From ST Vista'!Y$21</f>
        <v>290</v>
      </c>
      <c r="M191" s="122">
        <f>+'[1]7-Day BR Forecast Shaping'!M227</f>
        <v>1080</v>
      </c>
      <c r="N191" s="105">
        <v>0</v>
      </c>
      <c r="P191" s="58"/>
      <c r="Q191" s="58"/>
      <c r="R191" s="58"/>
      <c r="S191" s="58"/>
      <c r="T191" s="59"/>
      <c r="U191" s="60"/>
      <c r="W191" s="58"/>
    </row>
    <row r="192" spans="1:23" ht="15">
      <c r="A192" s="61">
        <v>9</v>
      </c>
      <c r="B192" s="97">
        <f>+'[1]7-Day BR Forecast Shaping'!O228</f>
        <v>1442</v>
      </c>
      <c r="C192" s="121">
        <f>'[1]7-Day BR Forecast Shaping'!U228</f>
        <v>614</v>
      </c>
      <c r="D192" s="99">
        <f>'[1]From ST Vista'!I213+'[1]From ST Vista'!H213</f>
        <v>154</v>
      </c>
      <c r="E192" s="100">
        <f>'[1]From ST Vista'!G213</f>
        <v>15</v>
      </c>
      <c r="F192" s="101">
        <f>+'[1]7-Day BR Forecast Shaping'!F228</f>
        <v>193</v>
      </c>
      <c r="G192" s="102">
        <f>'[1]From ST Vista'!U213</f>
        <v>0</v>
      </c>
      <c r="H192" s="103">
        <f t="shared" si="8"/>
        <v>0</v>
      </c>
      <c r="I192" s="123">
        <f t="shared" si="9"/>
        <v>0</v>
      </c>
      <c r="J192" s="104">
        <f>'[1]7-Day BR Forecast Shaping'!T228</f>
        <v>0</v>
      </c>
      <c r="K192" s="102">
        <f>+'[1]7-Day BR Forecast Shaping'!K228</f>
        <v>0</v>
      </c>
      <c r="L192" s="122">
        <f>+'[1]From ST Vista'!Y$21</f>
        <v>290</v>
      </c>
      <c r="M192" s="122">
        <f>+'[1]7-Day BR Forecast Shaping'!M228</f>
        <v>1080</v>
      </c>
      <c r="N192" s="105">
        <v>0</v>
      </c>
      <c r="P192" s="58"/>
      <c r="Q192" s="58"/>
      <c r="R192" s="58"/>
      <c r="S192" s="58"/>
      <c r="T192" s="59"/>
      <c r="U192" s="60"/>
      <c r="W192" s="58"/>
    </row>
    <row r="193" spans="1:23" ht="15">
      <c r="A193" s="61">
        <v>10</v>
      </c>
      <c r="B193" s="97">
        <f>+'[1]7-Day BR Forecast Shaping'!O229</f>
        <v>1442</v>
      </c>
      <c r="C193" s="121">
        <f>'[1]7-Day BR Forecast Shaping'!U229</f>
        <v>658</v>
      </c>
      <c r="D193" s="99">
        <f>'[1]From ST Vista'!I214+'[1]From ST Vista'!H214</f>
        <v>154</v>
      </c>
      <c r="E193" s="100">
        <f>'[1]From ST Vista'!G214</f>
        <v>15</v>
      </c>
      <c r="F193" s="101">
        <f>+'[1]7-Day BR Forecast Shaping'!F229</f>
        <v>193</v>
      </c>
      <c r="G193" s="102">
        <f>'[1]From ST Vista'!U214</f>
        <v>0</v>
      </c>
      <c r="H193" s="103">
        <f t="shared" si="8"/>
        <v>0</v>
      </c>
      <c r="I193" s="123">
        <f t="shared" si="9"/>
        <v>0</v>
      </c>
      <c r="J193" s="104">
        <f>'[1]7-Day BR Forecast Shaping'!T229</f>
        <v>0</v>
      </c>
      <c r="K193" s="102">
        <f>+'[1]7-Day BR Forecast Shaping'!K229</f>
        <v>0</v>
      </c>
      <c r="L193" s="122">
        <f>+'[1]From ST Vista'!Y$21</f>
        <v>290</v>
      </c>
      <c r="M193" s="122">
        <f>+'[1]7-Day BR Forecast Shaping'!M229</f>
        <v>1080</v>
      </c>
      <c r="N193" s="105">
        <v>0</v>
      </c>
      <c r="P193" s="58"/>
      <c r="Q193" s="58"/>
      <c r="R193" s="58"/>
      <c r="S193" s="58"/>
      <c r="T193" s="59"/>
      <c r="U193" s="60"/>
      <c r="W193" s="58"/>
    </row>
    <row r="194" spans="1:23" ht="15">
      <c r="A194" s="61">
        <v>11</v>
      </c>
      <c r="B194" s="97">
        <f>+'[1]7-Day BR Forecast Shaping'!O230</f>
        <v>1443</v>
      </c>
      <c r="C194" s="121">
        <f>'[1]7-Day BR Forecast Shaping'!U230</f>
        <v>1050</v>
      </c>
      <c r="D194" s="99">
        <f>'[1]From ST Vista'!I215+'[1]From ST Vista'!H215</f>
        <v>154</v>
      </c>
      <c r="E194" s="100">
        <f>'[1]From ST Vista'!G215</f>
        <v>16</v>
      </c>
      <c r="F194" s="101">
        <f>+'[1]7-Day BR Forecast Shaping'!F230</f>
        <v>193</v>
      </c>
      <c r="G194" s="102">
        <f>'[1]From ST Vista'!U215</f>
        <v>0</v>
      </c>
      <c r="H194" s="103">
        <f t="shared" si="8"/>
        <v>0</v>
      </c>
      <c r="I194" s="123">
        <f t="shared" si="9"/>
        <v>0</v>
      </c>
      <c r="J194" s="104">
        <f>'[1]7-Day BR Forecast Shaping'!T230</f>
        <v>0</v>
      </c>
      <c r="K194" s="102">
        <f>+'[1]7-Day BR Forecast Shaping'!K230</f>
        <v>0</v>
      </c>
      <c r="L194" s="122">
        <f>+'[1]From ST Vista'!Y$21</f>
        <v>290</v>
      </c>
      <c r="M194" s="122">
        <f>+'[1]7-Day BR Forecast Shaping'!M230</f>
        <v>1080</v>
      </c>
      <c r="N194" s="105">
        <v>0</v>
      </c>
      <c r="P194" s="58"/>
      <c r="Q194" s="58"/>
      <c r="R194" s="58"/>
      <c r="S194" s="58"/>
      <c r="T194" s="59"/>
      <c r="U194" s="60"/>
      <c r="W194" s="58"/>
    </row>
    <row r="195" spans="1:23" ht="15">
      <c r="A195" s="61">
        <v>12</v>
      </c>
      <c r="B195" s="97">
        <f>+'[1]7-Day BR Forecast Shaping'!O231</f>
        <v>1443</v>
      </c>
      <c r="C195" s="121">
        <f>'[1]7-Day BR Forecast Shaping'!U231</f>
        <v>1085</v>
      </c>
      <c r="D195" s="99">
        <f>'[1]From ST Vista'!I216+'[1]From ST Vista'!H216</f>
        <v>154</v>
      </c>
      <c r="E195" s="100">
        <f>'[1]From ST Vista'!G216</f>
        <v>16</v>
      </c>
      <c r="F195" s="101">
        <f>+'[1]7-Day BR Forecast Shaping'!F231</f>
        <v>193</v>
      </c>
      <c r="G195" s="102">
        <f>'[1]From ST Vista'!U216</f>
        <v>0</v>
      </c>
      <c r="H195" s="103">
        <f t="shared" si="8"/>
        <v>0</v>
      </c>
      <c r="I195" s="123">
        <f t="shared" si="9"/>
        <v>0</v>
      </c>
      <c r="J195" s="104">
        <f>'[1]7-Day BR Forecast Shaping'!T231</f>
        <v>0</v>
      </c>
      <c r="K195" s="102">
        <f>+'[1]7-Day BR Forecast Shaping'!K231</f>
        <v>0</v>
      </c>
      <c r="L195" s="122">
        <f>+'[1]From ST Vista'!Y$21</f>
        <v>290</v>
      </c>
      <c r="M195" s="122">
        <f>+'[1]7-Day BR Forecast Shaping'!M231</f>
        <v>1080</v>
      </c>
      <c r="N195" s="105">
        <v>0</v>
      </c>
      <c r="P195" s="58"/>
      <c r="Q195" s="58"/>
      <c r="R195" s="58"/>
      <c r="S195" s="58"/>
      <c r="T195" s="59"/>
      <c r="U195" s="60"/>
      <c r="W195" s="58"/>
    </row>
    <row r="196" spans="1:23" ht="15">
      <c r="A196" s="61">
        <v>13</v>
      </c>
      <c r="B196" s="97">
        <f>+'[1]7-Day BR Forecast Shaping'!O232</f>
        <v>1443</v>
      </c>
      <c r="C196" s="121">
        <f>'[1]7-Day BR Forecast Shaping'!U232</f>
        <v>1097</v>
      </c>
      <c r="D196" s="99">
        <f>'[1]From ST Vista'!I217+'[1]From ST Vista'!H217</f>
        <v>154</v>
      </c>
      <c r="E196" s="100">
        <f>'[1]From ST Vista'!G217</f>
        <v>16</v>
      </c>
      <c r="F196" s="101">
        <f>+'[1]7-Day BR Forecast Shaping'!F232</f>
        <v>193</v>
      </c>
      <c r="G196" s="102">
        <f>'[1]From ST Vista'!U217</f>
        <v>0</v>
      </c>
      <c r="H196" s="103">
        <f t="shared" si="8"/>
        <v>0</v>
      </c>
      <c r="I196" s="123">
        <f t="shared" si="9"/>
        <v>0</v>
      </c>
      <c r="J196" s="104">
        <f>'[1]7-Day BR Forecast Shaping'!T232</f>
        <v>0</v>
      </c>
      <c r="K196" s="102">
        <f>+'[1]7-Day BR Forecast Shaping'!K232</f>
        <v>0</v>
      </c>
      <c r="L196" s="122">
        <f>+'[1]From ST Vista'!Y$21</f>
        <v>290</v>
      </c>
      <c r="M196" s="122">
        <f>+'[1]7-Day BR Forecast Shaping'!M232</f>
        <v>1080</v>
      </c>
      <c r="N196" s="105">
        <v>0</v>
      </c>
      <c r="P196" s="58"/>
      <c r="Q196" s="58"/>
      <c r="R196" s="58"/>
      <c r="S196" s="58"/>
      <c r="T196" s="59"/>
      <c r="U196" s="60"/>
      <c r="W196" s="58"/>
    </row>
    <row r="197" spans="1:23" ht="15">
      <c r="A197" s="61">
        <v>14</v>
      </c>
      <c r="B197" s="97">
        <f>+'[1]7-Day BR Forecast Shaping'!O233</f>
        <v>1443</v>
      </c>
      <c r="C197" s="121">
        <f>'[1]7-Day BR Forecast Shaping'!U233</f>
        <v>1097</v>
      </c>
      <c r="D197" s="99">
        <f>'[1]From ST Vista'!I218+'[1]From ST Vista'!H218</f>
        <v>154</v>
      </c>
      <c r="E197" s="100">
        <f>'[1]From ST Vista'!G218</f>
        <v>16</v>
      </c>
      <c r="F197" s="101">
        <f>+'[1]7-Day BR Forecast Shaping'!F233</f>
        <v>193</v>
      </c>
      <c r="G197" s="102">
        <f>'[1]From ST Vista'!U218</f>
        <v>0</v>
      </c>
      <c r="H197" s="103">
        <f t="shared" si="8"/>
        <v>0</v>
      </c>
      <c r="I197" s="123">
        <f t="shared" si="9"/>
        <v>0</v>
      </c>
      <c r="J197" s="104">
        <f>'[1]7-Day BR Forecast Shaping'!T233</f>
        <v>0</v>
      </c>
      <c r="K197" s="102">
        <f>+'[1]7-Day BR Forecast Shaping'!K233</f>
        <v>0</v>
      </c>
      <c r="L197" s="122">
        <f>+'[1]From ST Vista'!Y$21</f>
        <v>290</v>
      </c>
      <c r="M197" s="122">
        <f>+'[1]7-Day BR Forecast Shaping'!M233</f>
        <v>1080</v>
      </c>
      <c r="N197" s="105">
        <v>0</v>
      </c>
      <c r="P197" s="58"/>
      <c r="Q197" s="58"/>
      <c r="R197" s="58"/>
      <c r="S197" s="58"/>
      <c r="T197" s="59"/>
      <c r="U197" s="60"/>
      <c r="W197" s="58"/>
    </row>
    <row r="198" spans="1:23" ht="15">
      <c r="A198" s="61">
        <v>15</v>
      </c>
      <c r="B198" s="97">
        <f>+'[1]7-Day BR Forecast Shaping'!O234</f>
        <v>1444</v>
      </c>
      <c r="C198" s="121">
        <f>'[1]7-Day BR Forecast Shaping'!U234</f>
        <v>1098</v>
      </c>
      <c r="D198" s="99">
        <f>'[1]From ST Vista'!I219+'[1]From ST Vista'!H219</f>
        <v>154</v>
      </c>
      <c r="E198" s="100">
        <f>'[1]From ST Vista'!G219</f>
        <v>17</v>
      </c>
      <c r="F198" s="101">
        <f>+'[1]7-Day BR Forecast Shaping'!F234</f>
        <v>193</v>
      </c>
      <c r="G198" s="102">
        <f>'[1]From ST Vista'!U219</f>
        <v>0</v>
      </c>
      <c r="H198" s="103">
        <f t="shared" si="8"/>
        <v>0</v>
      </c>
      <c r="I198" s="123">
        <f t="shared" si="9"/>
        <v>0</v>
      </c>
      <c r="J198" s="104">
        <f>'[1]7-Day BR Forecast Shaping'!T234</f>
        <v>0</v>
      </c>
      <c r="K198" s="102">
        <f>+'[1]7-Day BR Forecast Shaping'!K234</f>
        <v>0</v>
      </c>
      <c r="L198" s="122">
        <f>+'[1]From ST Vista'!Y$21</f>
        <v>290</v>
      </c>
      <c r="M198" s="122">
        <f>+'[1]7-Day BR Forecast Shaping'!M234</f>
        <v>1080</v>
      </c>
      <c r="N198" s="105">
        <v>0</v>
      </c>
      <c r="P198" s="58"/>
      <c r="Q198" s="58"/>
      <c r="R198" s="58"/>
      <c r="S198" s="58"/>
      <c r="T198" s="59"/>
      <c r="U198" s="60"/>
      <c r="W198" s="58"/>
    </row>
    <row r="199" spans="1:23" ht="15">
      <c r="A199" s="61">
        <v>16</v>
      </c>
      <c r="B199" s="97">
        <f>+'[1]7-Day BR Forecast Shaping'!O235</f>
        <v>1444</v>
      </c>
      <c r="C199" s="121">
        <f>'[1]7-Day BR Forecast Shaping'!U235</f>
        <v>1098</v>
      </c>
      <c r="D199" s="99">
        <f>'[1]From ST Vista'!I220+'[1]From ST Vista'!H220</f>
        <v>154</v>
      </c>
      <c r="E199" s="100">
        <f>'[1]From ST Vista'!G220</f>
        <v>17</v>
      </c>
      <c r="F199" s="101">
        <f>+'[1]7-Day BR Forecast Shaping'!F235</f>
        <v>193</v>
      </c>
      <c r="G199" s="102">
        <f>'[1]From ST Vista'!U220</f>
        <v>0</v>
      </c>
      <c r="H199" s="103">
        <f t="shared" si="8"/>
        <v>0</v>
      </c>
      <c r="I199" s="123">
        <f t="shared" si="9"/>
        <v>0</v>
      </c>
      <c r="J199" s="104">
        <f>'[1]7-Day BR Forecast Shaping'!T235</f>
        <v>0</v>
      </c>
      <c r="K199" s="102">
        <f>+'[1]7-Day BR Forecast Shaping'!K235</f>
        <v>0</v>
      </c>
      <c r="L199" s="122">
        <f>+'[1]From ST Vista'!Y$21</f>
        <v>290</v>
      </c>
      <c r="M199" s="122">
        <f>+'[1]7-Day BR Forecast Shaping'!M235</f>
        <v>1080</v>
      </c>
      <c r="N199" s="105">
        <v>0</v>
      </c>
      <c r="P199" s="58"/>
      <c r="Q199" s="58"/>
      <c r="R199" s="58"/>
      <c r="S199" s="58"/>
      <c r="T199" s="59"/>
      <c r="U199" s="60"/>
      <c r="W199" s="58"/>
    </row>
    <row r="200" spans="1:23" ht="15">
      <c r="A200" s="61">
        <v>17</v>
      </c>
      <c r="B200" s="97">
        <f>+'[1]7-Day BR Forecast Shaping'!O236</f>
        <v>1445</v>
      </c>
      <c r="C200" s="121">
        <f>'[1]7-Day BR Forecast Shaping'!U236</f>
        <v>1151</v>
      </c>
      <c r="D200" s="99">
        <f>'[1]From ST Vista'!I221+'[1]From ST Vista'!H221</f>
        <v>154</v>
      </c>
      <c r="E200" s="100">
        <f>'[1]From ST Vista'!G221</f>
        <v>18</v>
      </c>
      <c r="F200" s="101">
        <f>+'[1]7-Day BR Forecast Shaping'!F236</f>
        <v>193</v>
      </c>
      <c r="G200" s="102">
        <f>'[1]From ST Vista'!U221</f>
        <v>0</v>
      </c>
      <c r="H200" s="103">
        <f t="shared" si="8"/>
        <v>0</v>
      </c>
      <c r="I200" s="123">
        <f t="shared" si="9"/>
        <v>0</v>
      </c>
      <c r="J200" s="104">
        <f>'[1]7-Day BR Forecast Shaping'!T236</f>
        <v>0</v>
      </c>
      <c r="K200" s="102">
        <f>+'[1]7-Day BR Forecast Shaping'!K236</f>
        <v>0</v>
      </c>
      <c r="L200" s="122">
        <f>+'[1]From ST Vista'!Y$21</f>
        <v>290</v>
      </c>
      <c r="M200" s="122">
        <f>+'[1]7-Day BR Forecast Shaping'!M236</f>
        <v>1080</v>
      </c>
      <c r="N200" s="105">
        <v>0</v>
      </c>
      <c r="P200" s="58"/>
      <c r="Q200" s="58"/>
      <c r="R200" s="58"/>
      <c r="S200" s="58"/>
      <c r="T200" s="59"/>
      <c r="U200" s="60"/>
      <c r="W200" s="58"/>
    </row>
    <row r="201" spans="1:23" ht="15">
      <c r="A201" s="61">
        <v>18</v>
      </c>
      <c r="B201" s="97">
        <f>+'[1]7-Day BR Forecast Shaping'!O237</f>
        <v>1445</v>
      </c>
      <c r="C201" s="121">
        <f>'[1]7-Day BR Forecast Shaping'!U237</f>
        <v>1082</v>
      </c>
      <c r="D201" s="99">
        <f>'[1]From ST Vista'!I222+'[1]From ST Vista'!H222</f>
        <v>154</v>
      </c>
      <c r="E201" s="100">
        <f>'[1]From ST Vista'!G222</f>
        <v>18</v>
      </c>
      <c r="F201" s="101">
        <f>+'[1]7-Day BR Forecast Shaping'!F237</f>
        <v>193</v>
      </c>
      <c r="G201" s="102">
        <f>'[1]From ST Vista'!U222</f>
        <v>0</v>
      </c>
      <c r="H201" s="103">
        <f t="shared" si="8"/>
        <v>0</v>
      </c>
      <c r="I201" s="123">
        <f t="shared" si="9"/>
        <v>0</v>
      </c>
      <c r="J201" s="104">
        <f>'[1]7-Day BR Forecast Shaping'!T237</f>
        <v>0</v>
      </c>
      <c r="K201" s="102">
        <f>+'[1]7-Day BR Forecast Shaping'!K237</f>
        <v>0</v>
      </c>
      <c r="L201" s="122">
        <f>+'[1]From ST Vista'!Y$21</f>
        <v>290</v>
      </c>
      <c r="M201" s="122">
        <f>+'[1]7-Day BR Forecast Shaping'!M237</f>
        <v>1080</v>
      </c>
      <c r="N201" s="105">
        <v>0</v>
      </c>
      <c r="P201" s="58"/>
      <c r="Q201" s="58"/>
      <c r="R201" s="58"/>
      <c r="S201" s="58"/>
      <c r="T201" s="59"/>
      <c r="U201" s="60"/>
      <c r="W201" s="58"/>
    </row>
    <row r="202" spans="1:23" ht="15">
      <c r="A202" s="61">
        <v>19</v>
      </c>
      <c r="B202" s="97">
        <f>+'[1]7-Day BR Forecast Shaping'!O238</f>
        <v>1446</v>
      </c>
      <c r="C202" s="121">
        <f>'[1]7-Day BR Forecast Shaping'!U238</f>
        <v>1019</v>
      </c>
      <c r="D202" s="99">
        <f>'[1]From ST Vista'!I223+'[1]From ST Vista'!H223</f>
        <v>154</v>
      </c>
      <c r="E202" s="100">
        <f>'[1]From ST Vista'!G223</f>
        <v>19</v>
      </c>
      <c r="F202" s="101">
        <f>+'[1]7-Day BR Forecast Shaping'!F238</f>
        <v>193</v>
      </c>
      <c r="G202" s="102">
        <f>'[1]From ST Vista'!U223</f>
        <v>0</v>
      </c>
      <c r="H202" s="103">
        <f t="shared" si="8"/>
        <v>0</v>
      </c>
      <c r="I202" s="123">
        <f t="shared" si="9"/>
        <v>0</v>
      </c>
      <c r="J202" s="104">
        <f>'[1]7-Day BR Forecast Shaping'!T238</f>
        <v>0</v>
      </c>
      <c r="K202" s="102">
        <f>+'[1]7-Day BR Forecast Shaping'!K238</f>
        <v>0</v>
      </c>
      <c r="L202" s="122">
        <f>+'[1]From ST Vista'!Y$21</f>
        <v>290</v>
      </c>
      <c r="M202" s="122">
        <f>+'[1]7-Day BR Forecast Shaping'!M238</f>
        <v>1080</v>
      </c>
      <c r="N202" s="105">
        <v>0</v>
      </c>
      <c r="P202" s="58"/>
      <c r="Q202" s="58"/>
      <c r="R202" s="58"/>
      <c r="S202" s="58"/>
      <c r="T202" s="59"/>
      <c r="U202" s="60"/>
      <c r="W202" s="58"/>
    </row>
    <row r="203" spans="1:23" ht="15">
      <c r="A203" s="61">
        <v>20</v>
      </c>
      <c r="B203" s="97">
        <f>+'[1]7-Day BR Forecast Shaping'!O239</f>
        <v>1445</v>
      </c>
      <c r="C203" s="121">
        <f>'[1]7-Day BR Forecast Shaping'!U239</f>
        <v>939</v>
      </c>
      <c r="D203" s="99">
        <f>'[1]From ST Vista'!I224+'[1]From ST Vista'!H224</f>
        <v>154</v>
      </c>
      <c r="E203" s="100">
        <f>'[1]From ST Vista'!G224</f>
        <v>18</v>
      </c>
      <c r="F203" s="101">
        <f>+'[1]7-Day BR Forecast Shaping'!F239</f>
        <v>193</v>
      </c>
      <c r="G203" s="102">
        <f>'[1]From ST Vista'!U224</f>
        <v>0</v>
      </c>
      <c r="H203" s="103">
        <f t="shared" si="8"/>
        <v>0</v>
      </c>
      <c r="I203" s="123">
        <f t="shared" si="9"/>
        <v>0</v>
      </c>
      <c r="J203" s="104">
        <f>'[1]7-Day BR Forecast Shaping'!T239</f>
        <v>0</v>
      </c>
      <c r="K203" s="102">
        <f>+'[1]7-Day BR Forecast Shaping'!K239</f>
        <v>0</v>
      </c>
      <c r="L203" s="122">
        <f>+'[1]From ST Vista'!Y$21</f>
        <v>290</v>
      </c>
      <c r="M203" s="122">
        <f>+'[1]7-Day BR Forecast Shaping'!M239</f>
        <v>1080</v>
      </c>
      <c r="N203" s="105">
        <v>0</v>
      </c>
      <c r="P203" s="58"/>
      <c r="Q203" s="58"/>
      <c r="R203" s="58"/>
      <c r="S203" s="58"/>
      <c r="T203" s="59"/>
      <c r="U203" s="60"/>
      <c r="W203" s="58"/>
    </row>
    <row r="204" spans="1:23" ht="15">
      <c r="A204" s="61">
        <v>21</v>
      </c>
      <c r="B204" s="97">
        <f>+'[1]7-Day BR Forecast Shaping'!O240</f>
        <v>1445</v>
      </c>
      <c r="C204" s="121">
        <f>'[1]7-Day BR Forecast Shaping'!U240</f>
        <v>747</v>
      </c>
      <c r="D204" s="99">
        <f>'[1]From ST Vista'!I225+'[1]From ST Vista'!H225</f>
        <v>154</v>
      </c>
      <c r="E204" s="100">
        <f>'[1]From ST Vista'!G225</f>
        <v>18</v>
      </c>
      <c r="F204" s="101">
        <f>+'[1]7-Day BR Forecast Shaping'!F240</f>
        <v>193</v>
      </c>
      <c r="G204" s="102">
        <f>'[1]From ST Vista'!U225</f>
        <v>0</v>
      </c>
      <c r="H204" s="103">
        <f t="shared" si="8"/>
        <v>0</v>
      </c>
      <c r="I204" s="123">
        <f t="shared" si="9"/>
        <v>0</v>
      </c>
      <c r="J204" s="104">
        <f>'[1]7-Day BR Forecast Shaping'!T240</f>
        <v>0</v>
      </c>
      <c r="K204" s="102">
        <f>+'[1]7-Day BR Forecast Shaping'!K240</f>
        <v>0</v>
      </c>
      <c r="L204" s="122">
        <f>+'[1]From ST Vista'!Y$21</f>
        <v>290</v>
      </c>
      <c r="M204" s="122">
        <f>+'[1]7-Day BR Forecast Shaping'!M240</f>
        <v>1080</v>
      </c>
      <c r="N204" s="105">
        <v>0</v>
      </c>
      <c r="P204" s="58"/>
      <c r="Q204" s="58"/>
      <c r="R204" s="58"/>
      <c r="S204" s="58"/>
      <c r="T204" s="59"/>
      <c r="U204" s="60"/>
      <c r="W204" s="58"/>
    </row>
    <row r="205" spans="1:23" ht="15">
      <c r="A205" s="61">
        <v>22</v>
      </c>
      <c r="B205" s="97">
        <f>+'[1]7-Day BR Forecast Shaping'!O241</f>
        <v>1444</v>
      </c>
      <c r="C205" s="121">
        <f>'[1]7-Day BR Forecast Shaping'!U241</f>
        <v>673</v>
      </c>
      <c r="D205" s="99">
        <f>'[1]From ST Vista'!I226+'[1]From ST Vista'!H226</f>
        <v>154</v>
      </c>
      <c r="E205" s="100">
        <f>'[1]From ST Vista'!G226</f>
        <v>17</v>
      </c>
      <c r="F205" s="101">
        <f>+'[1]7-Day BR Forecast Shaping'!F241</f>
        <v>193</v>
      </c>
      <c r="G205" s="102">
        <f>'[1]From ST Vista'!U226</f>
        <v>0</v>
      </c>
      <c r="H205" s="103">
        <f t="shared" si="8"/>
        <v>0</v>
      </c>
      <c r="I205" s="123">
        <f t="shared" si="9"/>
        <v>0</v>
      </c>
      <c r="J205" s="104">
        <f>'[1]7-Day BR Forecast Shaping'!T241</f>
        <v>0</v>
      </c>
      <c r="K205" s="102">
        <f>+'[1]7-Day BR Forecast Shaping'!K241</f>
        <v>0</v>
      </c>
      <c r="L205" s="122">
        <f>+'[1]From ST Vista'!Y$21</f>
        <v>290</v>
      </c>
      <c r="M205" s="122">
        <f>+'[1]7-Day BR Forecast Shaping'!M241</f>
        <v>1080</v>
      </c>
      <c r="N205" s="105">
        <v>0</v>
      </c>
      <c r="P205" s="58"/>
      <c r="Q205" s="58"/>
      <c r="R205" s="58"/>
      <c r="S205" s="58"/>
      <c r="T205" s="59"/>
      <c r="U205" s="60"/>
      <c r="W205" s="58"/>
    </row>
    <row r="206" spans="1:23" ht="15">
      <c r="A206" s="61">
        <v>23</v>
      </c>
      <c r="B206" s="97">
        <f>+'[1]7-Day BR Forecast Shaping'!O242</f>
        <v>1463</v>
      </c>
      <c r="C206" s="121">
        <f>'[1]7-Day BR Forecast Shaping'!U242</f>
        <v>566</v>
      </c>
      <c r="D206" s="99">
        <f>'[1]From ST Vista'!I227+'[1]From ST Vista'!H227</f>
        <v>174</v>
      </c>
      <c r="E206" s="100">
        <f>'[1]From ST Vista'!G227</f>
        <v>16</v>
      </c>
      <c r="F206" s="101">
        <f>+'[1]7-Day BR Forecast Shaping'!F242</f>
        <v>193</v>
      </c>
      <c r="G206" s="102">
        <f>'[1]From ST Vista'!U227</f>
        <v>0</v>
      </c>
      <c r="H206" s="103">
        <f t="shared" si="8"/>
        <v>0</v>
      </c>
      <c r="I206" s="123">
        <f t="shared" si="9"/>
        <v>0</v>
      </c>
      <c r="J206" s="104">
        <f>'[1]7-Day BR Forecast Shaping'!T242</f>
        <v>0</v>
      </c>
      <c r="K206" s="102">
        <f>+'[1]7-Day BR Forecast Shaping'!K242</f>
        <v>0</v>
      </c>
      <c r="L206" s="122">
        <f>+'[1]From ST Vista'!Y$21</f>
        <v>290</v>
      </c>
      <c r="M206" s="122">
        <f>+'[1]7-Day BR Forecast Shaping'!M242</f>
        <v>1080</v>
      </c>
      <c r="N206" s="105">
        <v>0</v>
      </c>
      <c r="P206" s="58"/>
      <c r="Q206" s="58"/>
      <c r="R206" s="58"/>
      <c r="S206" s="58"/>
      <c r="T206" s="59"/>
      <c r="U206" s="60"/>
      <c r="W206" s="58"/>
    </row>
    <row r="207" spans="1:23" ht="15">
      <c r="A207" s="61">
        <v>24</v>
      </c>
      <c r="B207" s="97">
        <f>+'[1]7-Day BR Forecast Shaping'!O243</f>
        <v>1461</v>
      </c>
      <c r="C207" s="121">
        <f>'[1]7-Day BR Forecast Shaping'!U243</f>
        <v>597</v>
      </c>
      <c r="D207" s="99">
        <f>'[1]From ST Vista'!I228+'[1]From ST Vista'!H228</f>
        <v>174</v>
      </c>
      <c r="E207" s="100">
        <f>'[1]From ST Vista'!G228</f>
        <v>14</v>
      </c>
      <c r="F207" s="101">
        <f>+'[1]7-Day BR Forecast Shaping'!F243</f>
        <v>193</v>
      </c>
      <c r="G207" s="102">
        <f>'[1]From ST Vista'!U228</f>
        <v>0</v>
      </c>
      <c r="H207" s="103">
        <f t="shared" si="8"/>
        <v>0</v>
      </c>
      <c r="I207" s="123">
        <f t="shared" si="9"/>
        <v>0</v>
      </c>
      <c r="J207" s="104">
        <f>'[1]7-Day BR Forecast Shaping'!T243</f>
        <v>0</v>
      </c>
      <c r="K207" s="102">
        <f>+'[1]7-Day BR Forecast Shaping'!K243</f>
        <v>0</v>
      </c>
      <c r="L207" s="122">
        <f>+'[1]From ST Vista'!Y$21</f>
        <v>290</v>
      </c>
      <c r="M207" s="122">
        <f>+'[1]7-Day BR Forecast Shaping'!M243</f>
        <v>1080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17575</v>
      </c>
      <c r="D209" s="111">
        <f>SUM(D184:D207)</f>
        <v>3856</v>
      </c>
      <c r="E209" s="112">
        <f>SUM(E184:E207)</f>
        <v>368</v>
      </c>
      <c r="F209" s="69"/>
      <c r="G209" s="111">
        <f>SUM(G184:G207)</f>
        <v>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f>'[1]From ST Vista'!AA21</f>
        <v>16800</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39264</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39264</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f>+'[1]7-Day BR Forecast Shaping'!O254</f>
        <v>1447</v>
      </c>
      <c r="C218" s="121">
        <f>'[1]7-Day BR Forecast Shaping'!U254</f>
        <v>294</v>
      </c>
      <c r="D218" s="99">
        <f>'[1]From ST Vista'!I229+'[1]From ST Vista'!H229</f>
        <v>161</v>
      </c>
      <c r="E218" s="100">
        <f>'[1]From ST Vista'!G229</f>
        <v>13</v>
      </c>
      <c r="F218" s="101">
        <f>+'[1]7-Day BR Forecast Shaping'!F254</f>
        <v>193</v>
      </c>
      <c r="G218" s="102">
        <f>'[1]From ST Vista'!U229</f>
        <v>0</v>
      </c>
      <c r="H218" s="103">
        <f aca="true" t="shared" si="10" ref="H218:H241">IF(C218&gt;0,MAX(0,-(C218-D218-E218+G218+J218)),0)</f>
        <v>0</v>
      </c>
      <c r="I218" s="123">
        <f aca="true" t="shared" si="11" ref="I218:I241">IF((B218-D218-E218)&gt;=F218,0,F218-(B218-D218-E218)-H218)</f>
        <v>0</v>
      </c>
      <c r="J218" s="104">
        <f>'[1]7-Day BR Forecast Shaping'!T254</f>
        <v>0</v>
      </c>
      <c r="K218" s="102">
        <f>+'[1]7-Day BR Forecast Shaping'!K254</f>
        <v>0</v>
      </c>
      <c r="L218" s="122">
        <f>+'[1]From ST Vista'!Y$22</f>
        <v>300</v>
      </c>
      <c r="M218" s="122">
        <f>+'[1]7-Day BR Forecast Shaping'!M254</f>
        <v>1080</v>
      </c>
      <c r="N218" s="105">
        <v>0</v>
      </c>
      <c r="P218" s="58"/>
      <c r="Q218" s="58"/>
      <c r="R218" s="58"/>
      <c r="S218" s="58"/>
      <c r="T218" s="59"/>
      <c r="U218" s="60"/>
      <c r="W218" s="58"/>
    </row>
    <row r="219" spans="1:23" ht="15">
      <c r="A219" s="61">
        <v>2</v>
      </c>
      <c r="B219" s="97">
        <f>+'[1]7-Day BR Forecast Shaping'!O255</f>
        <v>1447</v>
      </c>
      <c r="C219" s="121">
        <f>'[1]7-Day BR Forecast Shaping'!U255</f>
        <v>232</v>
      </c>
      <c r="D219" s="99">
        <f>'[1]From ST Vista'!I230+'[1]From ST Vista'!H230</f>
        <v>161</v>
      </c>
      <c r="E219" s="100">
        <f>'[1]From ST Vista'!G230</f>
        <v>13</v>
      </c>
      <c r="F219" s="101">
        <f>+'[1]7-Day BR Forecast Shaping'!F255</f>
        <v>193</v>
      </c>
      <c r="G219" s="102">
        <f>'[1]From ST Vista'!U230</f>
        <v>0</v>
      </c>
      <c r="H219" s="103">
        <f t="shared" si="10"/>
        <v>0</v>
      </c>
      <c r="I219" s="123">
        <f t="shared" si="11"/>
        <v>0</v>
      </c>
      <c r="J219" s="104">
        <f>'[1]7-Day BR Forecast Shaping'!T255</f>
        <v>0</v>
      </c>
      <c r="K219" s="102">
        <f>+'[1]7-Day BR Forecast Shaping'!K255</f>
        <v>0</v>
      </c>
      <c r="L219" s="122">
        <f>+'[1]From ST Vista'!Y$22</f>
        <v>300</v>
      </c>
      <c r="M219" s="122">
        <f>+'[1]7-Day BR Forecast Shaping'!M255</f>
        <v>1080</v>
      </c>
      <c r="N219" s="105">
        <v>0</v>
      </c>
      <c r="P219" s="58"/>
      <c r="Q219" s="58"/>
      <c r="R219" s="58"/>
      <c r="S219" s="58"/>
      <c r="T219" s="59"/>
      <c r="U219" s="60"/>
      <c r="W219" s="58"/>
    </row>
    <row r="220" spans="1:23" ht="15">
      <c r="A220" s="61">
        <v>3</v>
      </c>
      <c r="B220" s="97">
        <f>+'[1]7-Day BR Forecast Shaping'!O256</f>
        <v>1446</v>
      </c>
      <c r="C220" s="121">
        <f>'[1]7-Day BR Forecast Shaping'!U256</f>
        <v>231</v>
      </c>
      <c r="D220" s="99">
        <f>'[1]From ST Vista'!I231+'[1]From ST Vista'!H231</f>
        <v>161</v>
      </c>
      <c r="E220" s="100">
        <f>'[1]From ST Vista'!G231</f>
        <v>12</v>
      </c>
      <c r="F220" s="101">
        <f>+'[1]7-Day BR Forecast Shaping'!F256</f>
        <v>193</v>
      </c>
      <c r="G220" s="102">
        <f>'[1]From ST Vista'!U231</f>
        <v>0</v>
      </c>
      <c r="H220" s="103">
        <f t="shared" si="10"/>
        <v>0</v>
      </c>
      <c r="I220" s="123">
        <f t="shared" si="11"/>
        <v>0</v>
      </c>
      <c r="J220" s="104">
        <f>'[1]7-Day BR Forecast Shaping'!T256</f>
        <v>0</v>
      </c>
      <c r="K220" s="102">
        <f>+'[1]7-Day BR Forecast Shaping'!K256</f>
        <v>0</v>
      </c>
      <c r="L220" s="122">
        <f>+'[1]From ST Vista'!Y$22</f>
        <v>300</v>
      </c>
      <c r="M220" s="122">
        <f>+'[1]7-Day BR Forecast Shaping'!M256</f>
        <v>1080</v>
      </c>
      <c r="N220" s="105">
        <v>0</v>
      </c>
      <c r="P220" s="58"/>
      <c r="Q220" s="58"/>
      <c r="R220" s="58"/>
      <c r="S220" s="58"/>
      <c r="T220" s="59"/>
      <c r="U220" s="60"/>
      <c r="W220" s="58"/>
    </row>
    <row r="221" spans="1:23" ht="15">
      <c r="A221" s="61">
        <v>4</v>
      </c>
      <c r="B221" s="97">
        <f>+'[1]7-Day BR Forecast Shaping'!O257</f>
        <v>1446</v>
      </c>
      <c r="C221" s="121">
        <f>'[1]7-Day BR Forecast Shaping'!U257</f>
        <v>230</v>
      </c>
      <c r="D221" s="99">
        <f>'[1]From ST Vista'!I232+'[1]From ST Vista'!H232</f>
        <v>161</v>
      </c>
      <c r="E221" s="100">
        <f>'[1]From ST Vista'!G232</f>
        <v>12</v>
      </c>
      <c r="F221" s="101">
        <f>+'[1]7-Day BR Forecast Shaping'!F257</f>
        <v>193</v>
      </c>
      <c r="G221" s="102">
        <f>'[1]From ST Vista'!U232</f>
        <v>0</v>
      </c>
      <c r="H221" s="103">
        <f t="shared" si="10"/>
        <v>0</v>
      </c>
      <c r="I221" s="123">
        <f t="shared" si="11"/>
        <v>0</v>
      </c>
      <c r="J221" s="104">
        <f>'[1]7-Day BR Forecast Shaping'!T257</f>
        <v>0</v>
      </c>
      <c r="K221" s="102">
        <f>+'[1]7-Day BR Forecast Shaping'!K257</f>
        <v>0</v>
      </c>
      <c r="L221" s="122">
        <f>+'[1]From ST Vista'!Y$22</f>
        <v>300</v>
      </c>
      <c r="M221" s="122">
        <f>+'[1]7-Day BR Forecast Shaping'!M257</f>
        <v>1080</v>
      </c>
      <c r="N221" s="105">
        <v>0</v>
      </c>
      <c r="P221" s="58"/>
      <c r="Q221" s="58"/>
      <c r="R221" s="58"/>
      <c r="S221" s="58"/>
      <c r="T221" s="59"/>
      <c r="U221" s="60"/>
      <c r="W221" s="58"/>
    </row>
    <row r="222" spans="1:23" ht="15">
      <c r="A222" s="61">
        <v>5</v>
      </c>
      <c r="B222" s="97">
        <f>+'[1]7-Day BR Forecast Shaping'!O258</f>
        <v>1446</v>
      </c>
      <c r="C222" s="121">
        <f>'[1]7-Day BR Forecast Shaping'!U258</f>
        <v>229</v>
      </c>
      <c r="D222" s="99">
        <f>'[1]From ST Vista'!I233+'[1]From ST Vista'!H233</f>
        <v>161</v>
      </c>
      <c r="E222" s="100">
        <f>'[1]From ST Vista'!G233</f>
        <v>12</v>
      </c>
      <c r="F222" s="101">
        <f>+'[1]7-Day BR Forecast Shaping'!F258</f>
        <v>193</v>
      </c>
      <c r="G222" s="102">
        <f>'[1]From ST Vista'!U233</f>
        <v>0</v>
      </c>
      <c r="H222" s="103">
        <f t="shared" si="10"/>
        <v>0</v>
      </c>
      <c r="I222" s="123">
        <f t="shared" si="11"/>
        <v>0</v>
      </c>
      <c r="J222" s="104">
        <f>'[1]7-Day BR Forecast Shaping'!T258</f>
        <v>0</v>
      </c>
      <c r="K222" s="102">
        <f>+'[1]7-Day BR Forecast Shaping'!K258</f>
        <v>0</v>
      </c>
      <c r="L222" s="122">
        <f>+'[1]From ST Vista'!Y$22</f>
        <v>300</v>
      </c>
      <c r="M222" s="122">
        <f>+'[1]7-Day BR Forecast Shaping'!M258</f>
        <v>1080</v>
      </c>
      <c r="N222" s="105">
        <v>0</v>
      </c>
      <c r="P222" s="58"/>
      <c r="Q222" s="58"/>
      <c r="R222" s="58"/>
      <c r="S222" s="58"/>
      <c r="T222" s="59"/>
      <c r="U222" s="60"/>
      <c r="W222" s="58"/>
    </row>
    <row r="223" spans="1:23" ht="15">
      <c r="A223" s="61">
        <v>6</v>
      </c>
      <c r="B223" s="97">
        <f>+'[1]7-Day BR Forecast Shaping'!O259</f>
        <v>1446</v>
      </c>
      <c r="C223" s="121">
        <f>'[1]7-Day BR Forecast Shaping'!U259</f>
        <v>587</v>
      </c>
      <c r="D223" s="99">
        <f>'[1]From ST Vista'!I234+'[1]From ST Vista'!H234</f>
        <v>161</v>
      </c>
      <c r="E223" s="100">
        <f>'[1]From ST Vista'!G234</f>
        <v>12</v>
      </c>
      <c r="F223" s="101">
        <f>+'[1]7-Day BR Forecast Shaping'!F259</f>
        <v>193</v>
      </c>
      <c r="G223" s="102">
        <f>'[1]From ST Vista'!U234</f>
        <v>0</v>
      </c>
      <c r="H223" s="103">
        <f t="shared" si="10"/>
        <v>0</v>
      </c>
      <c r="I223" s="123">
        <f t="shared" si="11"/>
        <v>0</v>
      </c>
      <c r="J223" s="104">
        <f>'[1]7-Day BR Forecast Shaping'!T259</f>
        <v>0</v>
      </c>
      <c r="K223" s="102">
        <f>+'[1]7-Day BR Forecast Shaping'!K259</f>
        <v>0</v>
      </c>
      <c r="L223" s="122">
        <f>+'[1]From ST Vista'!Y$22</f>
        <v>300</v>
      </c>
      <c r="M223" s="122">
        <f>+'[1]7-Day BR Forecast Shaping'!M259</f>
        <v>1080</v>
      </c>
      <c r="N223" s="105">
        <v>0</v>
      </c>
      <c r="P223" s="58"/>
      <c r="Q223" s="58"/>
      <c r="R223" s="58"/>
      <c r="S223" s="58"/>
      <c r="T223" s="59"/>
      <c r="U223" s="60"/>
      <c r="W223" s="58"/>
    </row>
    <row r="224" spans="1:23" ht="15">
      <c r="A224" s="61">
        <v>7</v>
      </c>
      <c r="B224" s="97">
        <f>+'[1]7-Day BR Forecast Shaping'!O260</f>
        <v>1447</v>
      </c>
      <c r="C224" s="121">
        <f>'[1]7-Day BR Forecast Shaping'!U260</f>
        <v>620</v>
      </c>
      <c r="D224" s="99">
        <f>'[1]From ST Vista'!I235+'[1]From ST Vista'!H235</f>
        <v>161</v>
      </c>
      <c r="E224" s="100">
        <f>'[1]From ST Vista'!G235</f>
        <v>13</v>
      </c>
      <c r="F224" s="101">
        <f>+'[1]7-Day BR Forecast Shaping'!F260</f>
        <v>193</v>
      </c>
      <c r="G224" s="102">
        <f>'[1]From ST Vista'!U235</f>
        <v>0</v>
      </c>
      <c r="H224" s="103">
        <f t="shared" si="10"/>
        <v>0</v>
      </c>
      <c r="I224" s="123">
        <f t="shared" si="11"/>
        <v>0</v>
      </c>
      <c r="J224" s="104">
        <f>'[1]7-Day BR Forecast Shaping'!T260</f>
        <v>0</v>
      </c>
      <c r="K224" s="102">
        <f>+'[1]7-Day BR Forecast Shaping'!K260</f>
        <v>0</v>
      </c>
      <c r="L224" s="122">
        <f>+'[1]From ST Vista'!Y$22</f>
        <v>300</v>
      </c>
      <c r="M224" s="122">
        <f>+'[1]7-Day BR Forecast Shaping'!M260</f>
        <v>1080</v>
      </c>
      <c r="N224" s="105">
        <v>0</v>
      </c>
      <c r="P224" s="58"/>
      <c r="Q224" s="58"/>
      <c r="R224" s="58"/>
      <c r="S224" s="58"/>
      <c r="T224" s="59"/>
      <c r="U224" s="60"/>
      <c r="W224" s="58"/>
    </row>
    <row r="225" spans="1:23" ht="15">
      <c r="A225" s="61">
        <v>8</v>
      </c>
      <c r="B225" s="97">
        <f>+'[1]7-Day BR Forecast Shaping'!O261</f>
        <v>1448</v>
      </c>
      <c r="C225" s="121">
        <f>'[1]7-Day BR Forecast Shaping'!U261</f>
        <v>668</v>
      </c>
      <c r="D225" s="99">
        <f>'[1]From ST Vista'!I236+'[1]From ST Vista'!H236</f>
        <v>161</v>
      </c>
      <c r="E225" s="100">
        <f>'[1]From ST Vista'!G236</f>
        <v>14</v>
      </c>
      <c r="F225" s="101">
        <f>+'[1]7-Day BR Forecast Shaping'!F261</f>
        <v>193</v>
      </c>
      <c r="G225" s="102">
        <f>'[1]From ST Vista'!U236</f>
        <v>0</v>
      </c>
      <c r="H225" s="103">
        <f t="shared" si="10"/>
        <v>0</v>
      </c>
      <c r="I225" s="123">
        <f t="shared" si="11"/>
        <v>0</v>
      </c>
      <c r="J225" s="104">
        <f>'[1]7-Day BR Forecast Shaping'!T261</f>
        <v>0</v>
      </c>
      <c r="K225" s="102">
        <f>+'[1]7-Day BR Forecast Shaping'!K261</f>
        <v>0</v>
      </c>
      <c r="L225" s="122">
        <f>+'[1]From ST Vista'!Y$22</f>
        <v>300</v>
      </c>
      <c r="M225" s="122">
        <f>+'[1]7-Day BR Forecast Shaping'!M261</f>
        <v>1080</v>
      </c>
      <c r="N225" s="105">
        <v>0</v>
      </c>
      <c r="P225" s="58"/>
      <c r="Q225" s="58"/>
      <c r="R225" s="58"/>
      <c r="S225" s="58"/>
      <c r="T225" s="59"/>
      <c r="U225" s="60"/>
      <c r="W225" s="58"/>
    </row>
    <row r="226" spans="1:23" ht="15">
      <c r="A226" s="61">
        <v>9</v>
      </c>
      <c r="B226" s="97">
        <f>+'[1]7-Day BR Forecast Shaping'!O262</f>
        <v>1449</v>
      </c>
      <c r="C226" s="121">
        <f>'[1]7-Day BR Forecast Shaping'!U262</f>
        <v>668</v>
      </c>
      <c r="D226" s="99">
        <f>'[1]From ST Vista'!I237+'[1]From ST Vista'!H237</f>
        <v>161</v>
      </c>
      <c r="E226" s="100">
        <f>'[1]From ST Vista'!G237</f>
        <v>15</v>
      </c>
      <c r="F226" s="101">
        <f>+'[1]7-Day BR Forecast Shaping'!F262</f>
        <v>193</v>
      </c>
      <c r="G226" s="102">
        <f>'[1]From ST Vista'!U237</f>
        <v>0</v>
      </c>
      <c r="H226" s="103">
        <f t="shared" si="10"/>
        <v>0</v>
      </c>
      <c r="I226" s="123">
        <f t="shared" si="11"/>
        <v>0</v>
      </c>
      <c r="J226" s="104">
        <f>'[1]7-Day BR Forecast Shaping'!T262</f>
        <v>0</v>
      </c>
      <c r="K226" s="102">
        <f>+'[1]7-Day BR Forecast Shaping'!K262</f>
        <v>0</v>
      </c>
      <c r="L226" s="122">
        <f>+'[1]From ST Vista'!Y$22</f>
        <v>300</v>
      </c>
      <c r="M226" s="122">
        <f>+'[1]7-Day BR Forecast Shaping'!M262</f>
        <v>1080</v>
      </c>
      <c r="N226" s="105">
        <v>0</v>
      </c>
      <c r="P226" s="58"/>
      <c r="Q226" s="58"/>
      <c r="R226" s="58"/>
      <c r="S226" s="58"/>
      <c r="T226" s="59"/>
      <c r="U226" s="60"/>
      <c r="W226" s="58"/>
    </row>
    <row r="227" spans="1:23" ht="15">
      <c r="A227" s="61">
        <v>10</v>
      </c>
      <c r="B227" s="97">
        <f>+'[1]7-Day BR Forecast Shaping'!O263</f>
        <v>1449</v>
      </c>
      <c r="C227" s="121">
        <f>'[1]7-Day BR Forecast Shaping'!U263</f>
        <v>669</v>
      </c>
      <c r="D227" s="99">
        <f>'[1]From ST Vista'!I238+'[1]From ST Vista'!H238</f>
        <v>161</v>
      </c>
      <c r="E227" s="100">
        <f>'[1]From ST Vista'!G238</f>
        <v>15</v>
      </c>
      <c r="F227" s="101">
        <f>+'[1]7-Day BR Forecast Shaping'!F263</f>
        <v>193</v>
      </c>
      <c r="G227" s="102">
        <f>'[1]From ST Vista'!U238</f>
        <v>0</v>
      </c>
      <c r="H227" s="103">
        <f t="shared" si="10"/>
        <v>0</v>
      </c>
      <c r="I227" s="123">
        <f t="shared" si="11"/>
        <v>0</v>
      </c>
      <c r="J227" s="104">
        <f>'[1]7-Day BR Forecast Shaping'!T263</f>
        <v>0</v>
      </c>
      <c r="K227" s="102">
        <f>+'[1]7-Day BR Forecast Shaping'!K263</f>
        <v>0</v>
      </c>
      <c r="L227" s="122">
        <f>+'[1]From ST Vista'!Y$22</f>
        <v>300</v>
      </c>
      <c r="M227" s="122">
        <f>+'[1]7-Day BR Forecast Shaping'!M263</f>
        <v>1080</v>
      </c>
      <c r="N227" s="105">
        <v>0</v>
      </c>
      <c r="P227" s="58"/>
      <c r="Q227" s="58"/>
      <c r="R227" s="58"/>
      <c r="S227" s="58"/>
      <c r="T227" s="59"/>
      <c r="U227" s="60"/>
      <c r="W227" s="58"/>
    </row>
    <row r="228" spans="1:23" ht="15">
      <c r="A228" s="61">
        <v>11</v>
      </c>
      <c r="B228" s="97">
        <f>+'[1]7-Day BR Forecast Shaping'!O264</f>
        <v>1449</v>
      </c>
      <c r="C228" s="121">
        <f>'[1]7-Day BR Forecast Shaping'!U264</f>
        <v>1028</v>
      </c>
      <c r="D228" s="99">
        <f>'[1]From ST Vista'!I239+'[1]From ST Vista'!H239</f>
        <v>161</v>
      </c>
      <c r="E228" s="100">
        <f>'[1]From ST Vista'!G239</f>
        <v>15</v>
      </c>
      <c r="F228" s="101">
        <f>+'[1]7-Day BR Forecast Shaping'!F264</f>
        <v>193</v>
      </c>
      <c r="G228" s="102">
        <f>'[1]From ST Vista'!U239</f>
        <v>0</v>
      </c>
      <c r="H228" s="103">
        <f t="shared" si="10"/>
        <v>0</v>
      </c>
      <c r="I228" s="123">
        <f t="shared" si="11"/>
        <v>0</v>
      </c>
      <c r="J228" s="104">
        <f>'[1]7-Day BR Forecast Shaping'!T264</f>
        <v>0</v>
      </c>
      <c r="K228" s="102">
        <f>+'[1]7-Day BR Forecast Shaping'!K264</f>
        <v>0</v>
      </c>
      <c r="L228" s="122">
        <f>+'[1]From ST Vista'!Y$22</f>
        <v>300</v>
      </c>
      <c r="M228" s="122">
        <f>+'[1]7-Day BR Forecast Shaping'!M264</f>
        <v>1080</v>
      </c>
      <c r="N228" s="105">
        <v>0</v>
      </c>
      <c r="P228" s="58"/>
      <c r="Q228" s="58"/>
      <c r="R228" s="58"/>
      <c r="S228" s="58"/>
      <c r="T228" s="59"/>
      <c r="U228" s="60"/>
      <c r="W228" s="58"/>
    </row>
    <row r="229" spans="1:23" ht="15">
      <c r="A229" s="61">
        <v>12</v>
      </c>
      <c r="B229" s="97">
        <f>+'[1]7-Day BR Forecast Shaping'!O265</f>
        <v>1450</v>
      </c>
      <c r="C229" s="121">
        <f>'[1]7-Day BR Forecast Shaping'!U265</f>
        <v>1088</v>
      </c>
      <c r="D229" s="99">
        <f>'[1]From ST Vista'!I240+'[1]From ST Vista'!H240</f>
        <v>161</v>
      </c>
      <c r="E229" s="100">
        <f>'[1]From ST Vista'!G240</f>
        <v>16</v>
      </c>
      <c r="F229" s="101">
        <f>+'[1]7-Day BR Forecast Shaping'!F265</f>
        <v>193</v>
      </c>
      <c r="G229" s="102">
        <f>'[1]From ST Vista'!U240</f>
        <v>0</v>
      </c>
      <c r="H229" s="103">
        <f t="shared" si="10"/>
        <v>0</v>
      </c>
      <c r="I229" s="123">
        <f t="shared" si="11"/>
        <v>0</v>
      </c>
      <c r="J229" s="104">
        <f>'[1]7-Day BR Forecast Shaping'!T265</f>
        <v>0</v>
      </c>
      <c r="K229" s="102">
        <f>+'[1]7-Day BR Forecast Shaping'!K265</f>
        <v>0</v>
      </c>
      <c r="L229" s="122">
        <f>+'[1]From ST Vista'!Y$22</f>
        <v>300</v>
      </c>
      <c r="M229" s="122">
        <f>+'[1]7-Day BR Forecast Shaping'!M265</f>
        <v>1080</v>
      </c>
      <c r="N229" s="105">
        <v>0</v>
      </c>
      <c r="P229" s="58"/>
      <c r="Q229" s="58"/>
      <c r="R229" s="58"/>
      <c r="S229" s="58"/>
      <c r="T229" s="59"/>
      <c r="U229" s="60"/>
      <c r="W229" s="58"/>
    </row>
    <row r="230" spans="1:23" ht="15">
      <c r="A230" s="61">
        <v>13</v>
      </c>
      <c r="B230" s="97">
        <f>+'[1]7-Day BR Forecast Shaping'!O266</f>
        <v>1450</v>
      </c>
      <c r="C230" s="121">
        <f>'[1]7-Day BR Forecast Shaping'!U266</f>
        <v>1109</v>
      </c>
      <c r="D230" s="99">
        <f>'[1]From ST Vista'!I241+'[1]From ST Vista'!H241</f>
        <v>161</v>
      </c>
      <c r="E230" s="100">
        <f>'[1]From ST Vista'!G241</f>
        <v>16</v>
      </c>
      <c r="F230" s="101">
        <f>+'[1]7-Day BR Forecast Shaping'!F266</f>
        <v>193</v>
      </c>
      <c r="G230" s="102">
        <f>'[1]From ST Vista'!U241</f>
        <v>0</v>
      </c>
      <c r="H230" s="103">
        <f t="shared" si="10"/>
        <v>0</v>
      </c>
      <c r="I230" s="123">
        <f t="shared" si="11"/>
        <v>0</v>
      </c>
      <c r="J230" s="104">
        <f>'[1]7-Day BR Forecast Shaping'!T266</f>
        <v>0</v>
      </c>
      <c r="K230" s="102">
        <f>+'[1]7-Day BR Forecast Shaping'!K266</f>
        <v>0</v>
      </c>
      <c r="L230" s="122">
        <f>+'[1]From ST Vista'!Y$22</f>
        <v>300</v>
      </c>
      <c r="M230" s="122">
        <f>+'[1]7-Day BR Forecast Shaping'!M266</f>
        <v>1080</v>
      </c>
      <c r="N230" s="105">
        <v>0</v>
      </c>
      <c r="P230" s="58"/>
      <c r="Q230" s="58"/>
      <c r="R230" s="58"/>
      <c r="S230" s="58"/>
      <c r="T230" s="59"/>
      <c r="U230" s="60"/>
      <c r="W230" s="58"/>
    </row>
    <row r="231" spans="1:23" ht="15">
      <c r="A231" s="61">
        <v>14</v>
      </c>
      <c r="B231" s="97">
        <f>+'[1]7-Day BR Forecast Shaping'!O267</f>
        <v>1451</v>
      </c>
      <c r="C231" s="121">
        <f>'[1]7-Day BR Forecast Shaping'!U267</f>
        <v>1161</v>
      </c>
      <c r="D231" s="99">
        <f>'[1]From ST Vista'!I242+'[1]From ST Vista'!H242</f>
        <v>161</v>
      </c>
      <c r="E231" s="100">
        <f>'[1]From ST Vista'!G242</f>
        <v>17</v>
      </c>
      <c r="F231" s="101">
        <f>+'[1]7-Day BR Forecast Shaping'!F267</f>
        <v>193</v>
      </c>
      <c r="G231" s="102">
        <f>'[1]From ST Vista'!U242</f>
        <v>0</v>
      </c>
      <c r="H231" s="103">
        <f t="shared" si="10"/>
        <v>0</v>
      </c>
      <c r="I231" s="123">
        <f t="shared" si="11"/>
        <v>0</v>
      </c>
      <c r="J231" s="104">
        <f>'[1]7-Day BR Forecast Shaping'!T267</f>
        <v>0</v>
      </c>
      <c r="K231" s="102">
        <f>+'[1]7-Day BR Forecast Shaping'!K267</f>
        <v>0</v>
      </c>
      <c r="L231" s="122">
        <f>+'[1]From ST Vista'!Y$22</f>
        <v>300</v>
      </c>
      <c r="M231" s="122">
        <f>+'[1]7-Day BR Forecast Shaping'!M267</f>
        <v>1080</v>
      </c>
      <c r="N231" s="105">
        <v>0</v>
      </c>
      <c r="P231" s="58"/>
      <c r="Q231" s="58"/>
      <c r="R231" s="58"/>
      <c r="S231" s="58"/>
      <c r="T231" s="59"/>
      <c r="U231" s="60"/>
      <c r="W231" s="58"/>
    </row>
    <row r="232" spans="1:23" ht="15">
      <c r="A232" s="61">
        <v>15</v>
      </c>
      <c r="B232" s="97">
        <f>+'[1]7-Day BR Forecast Shaping'!O268</f>
        <v>1451</v>
      </c>
      <c r="C232" s="121">
        <f>'[1]7-Day BR Forecast Shaping'!U268</f>
        <v>1161</v>
      </c>
      <c r="D232" s="99">
        <f>'[1]From ST Vista'!I243+'[1]From ST Vista'!H243</f>
        <v>161</v>
      </c>
      <c r="E232" s="100">
        <f>'[1]From ST Vista'!G243</f>
        <v>17</v>
      </c>
      <c r="F232" s="101">
        <f>+'[1]7-Day BR Forecast Shaping'!F268</f>
        <v>193</v>
      </c>
      <c r="G232" s="102">
        <f>'[1]From ST Vista'!U243</f>
        <v>0</v>
      </c>
      <c r="H232" s="103">
        <f t="shared" si="10"/>
        <v>0</v>
      </c>
      <c r="I232" s="123">
        <f t="shared" si="11"/>
        <v>0</v>
      </c>
      <c r="J232" s="104">
        <f>'[1]7-Day BR Forecast Shaping'!T268</f>
        <v>0</v>
      </c>
      <c r="K232" s="102">
        <f>+'[1]7-Day BR Forecast Shaping'!K268</f>
        <v>0</v>
      </c>
      <c r="L232" s="122">
        <f>+'[1]From ST Vista'!Y$22</f>
        <v>300</v>
      </c>
      <c r="M232" s="122">
        <f>+'[1]7-Day BR Forecast Shaping'!M268</f>
        <v>1080</v>
      </c>
      <c r="N232" s="105">
        <v>0</v>
      </c>
      <c r="P232" s="58"/>
      <c r="Q232" s="58"/>
      <c r="R232" s="58"/>
      <c r="S232" s="58"/>
      <c r="T232" s="59"/>
      <c r="U232" s="60"/>
      <c r="W232" s="58"/>
    </row>
    <row r="233" spans="1:23" ht="15">
      <c r="A233" s="61">
        <v>16</v>
      </c>
      <c r="B233" s="97">
        <f>+'[1]7-Day BR Forecast Shaping'!O269</f>
        <v>1451</v>
      </c>
      <c r="C233" s="121">
        <f>'[1]7-Day BR Forecast Shaping'!U269</f>
        <v>1108</v>
      </c>
      <c r="D233" s="99">
        <f>'[1]From ST Vista'!I244+'[1]From ST Vista'!H244</f>
        <v>161</v>
      </c>
      <c r="E233" s="100">
        <f>'[1]From ST Vista'!G244</f>
        <v>17</v>
      </c>
      <c r="F233" s="101">
        <f>+'[1]7-Day BR Forecast Shaping'!F269</f>
        <v>193</v>
      </c>
      <c r="G233" s="102">
        <f>'[1]From ST Vista'!U244</f>
        <v>0</v>
      </c>
      <c r="H233" s="103">
        <f t="shared" si="10"/>
        <v>0</v>
      </c>
      <c r="I233" s="123">
        <f t="shared" si="11"/>
        <v>0</v>
      </c>
      <c r="J233" s="104">
        <f>'[1]7-Day BR Forecast Shaping'!T269</f>
        <v>0</v>
      </c>
      <c r="K233" s="102">
        <f>+'[1]7-Day BR Forecast Shaping'!K269</f>
        <v>0</v>
      </c>
      <c r="L233" s="122">
        <f>+'[1]From ST Vista'!Y$22</f>
        <v>300</v>
      </c>
      <c r="M233" s="122">
        <f>+'[1]7-Day BR Forecast Shaping'!M269</f>
        <v>1080</v>
      </c>
      <c r="N233" s="105">
        <v>0</v>
      </c>
      <c r="P233" s="58"/>
      <c r="Q233" s="58"/>
      <c r="R233" s="58"/>
      <c r="S233" s="58"/>
      <c r="T233" s="59"/>
      <c r="U233" s="60"/>
      <c r="W233" s="58"/>
    </row>
    <row r="234" spans="1:23" ht="15">
      <c r="A234" s="61">
        <v>17</v>
      </c>
      <c r="B234" s="97">
        <f>+'[1]7-Day BR Forecast Shaping'!O270</f>
        <v>1452</v>
      </c>
      <c r="C234" s="121">
        <f>'[1]7-Day BR Forecast Shaping'!U270</f>
        <v>1108</v>
      </c>
      <c r="D234" s="99">
        <f>'[1]From ST Vista'!I245+'[1]From ST Vista'!H245</f>
        <v>161</v>
      </c>
      <c r="E234" s="100">
        <f>'[1]From ST Vista'!G245</f>
        <v>18</v>
      </c>
      <c r="F234" s="101">
        <f>+'[1]7-Day BR Forecast Shaping'!F270</f>
        <v>193</v>
      </c>
      <c r="G234" s="102">
        <f>'[1]From ST Vista'!U245</f>
        <v>0</v>
      </c>
      <c r="H234" s="103">
        <f t="shared" si="10"/>
        <v>0</v>
      </c>
      <c r="I234" s="123">
        <f t="shared" si="11"/>
        <v>0</v>
      </c>
      <c r="J234" s="104">
        <f>'[1]7-Day BR Forecast Shaping'!T270</f>
        <v>0</v>
      </c>
      <c r="K234" s="102">
        <f>+'[1]7-Day BR Forecast Shaping'!K270</f>
        <v>0</v>
      </c>
      <c r="L234" s="122">
        <f>+'[1]From ST Vista'!Y$22</f>
        <v>300</v>
      </c>
      <c r="M234" s="122">
        <f>+'[1]7-Day BR Forecast Shaping'!M270</f>
        <v>1080</v>
      </c>
      <c r="N234" s="105">
        <v>0</v>
      </c>
      <c r="P234" s="58"/>
      <c r="Q234" s="58"/>
      <c r="R234" s="58"/>
      <c r="S234" s="58"/>
      <c r="T234" s="59"/>
      <c r="U234" s="60"/>
      <c r="W234" s="58"/>
    </row>
    <row r="235" spans="1:23" ht="15">
      <c r="A235" s="61">
        <v>18</v>
      </c>
      <c r="B235" s="97">
        <f>+'[1]7-Day BR Forecast Shaping'!O271</f>
        <v>1453</v>
      </c>
      <c r="C235" s="121">
        <f>'[1]7-Day BR Forecast Shaping'!U271</f>
        <v>1087</v>
      </c>
      <c r="D235" s="99">
        <f>'[1]From ST Vista'!I246+'[1]From ST Vista'!H246</f>
        <v>161</v>
      </c>
      <c r="E235" s="100">
        <f>'[1]From ST Vista'!G246</f>
        <v>19</v>
      </c>
      <c r="F235" s="101">
        <f>+'[1]7-Day BR Forecast Shaping'!F271</f>
        <v>193</v>
      </c>
      <c r="G235" s="102">
        <f>'[1]From ST Vista'!U246</f>
        <v>0</v>
      </c>
      <c r="H235" s="103">
        <f t="shared" si="10"/>
        <v>0</v>
      </c>
      <c r="I235" s="123">
        <f t="shared" si="11"/>
        <v>0</v>
      </c>
      <c r="J235" s="104">
        <f>'[1]7-Day BR Forecast Shaping'!T271</f>
        <v>0</v>
      </c>
      <c r="K235" s="102">
        <f>+'[1]7-Day BR Forecast Shaping'!K271</f>
        <v>0</v>
      </c>
      <c r="L235" s="122">
        <f>+'[1]From ST Vista'!Y$22</f>
        <v>300</v>
      </c>
      <c r="M235" s="122">
        <f>+'[1]7-Day BR Forecast Shaping'!M271</f>
        <v>1080</v>
      </c>
      <c r="N235" s="105">
        <v>0</v>
      </c>
      <c r="P235" s="58"/>
      <c r="Q235" s="58"/>
      <c r="R235" s="58"/>
      <c r="S235" s="58"/>
      <c r="T235" s="59"/>
      <c r="U235" s="60"/>
      <c r="W235" s="58"/>
    </row>
    <row r="236" spans="1:23" ht="15">
      <c r="A236" s="61">
        <v>19</v>
      </c>
      <c r="B236" s="97">
        <f>+'[1]7-Day BR Forecast Shaping'!O272</f>
        <v>1453</v>
      </c>
      <c r="C236" s="121">
        <f>'[1]7-Day BR Forecast Shaping'!U272</f>
        <v>922</v>
      </c>
      <c r="D236" s="99">
        <f>'[1]From ST Vista'!I247+'[1]From ST Vista'!H247</f>
        <v>161</v>
      </c>
      <c r="E236" s="100">
        <f>'[1]From ST Vista'!G247</f>
        <v>19</v>
      </c>
      <c r="F236" s="101">
        <f>+'[1]7-Day BR Forecast Shaping'!F272</f>
        <v>193</v>
      </c>
      <c r="G236" s="102">
        <f>'[1]From ST Vista'!U247</f>
        <v>0</v>
      </c>
      <c r="H236" s="103">
        <f t="shared" si="10"/>
        <v>0</v>
      </c>
      <c r="I236" s="123">
        <f t="shared" si="11"/>
        <v>0</v>
      </c>
      <c r="J236" s="104">
        <f>'[1]7-Day BR Forecast Shaping'!T272</f>
        <v>0</v>
      </c>
      <c r="K236" s="102">
        <f>+'[1]7-Day BR Forecast Shaping'!K272</f>
        <v>0</v>
      </c>
      <c r="L236" s="122">
        <f>+'[1]From ST Vista'!Y$22</f>
        <v>300</v>
      </c>
      <c r="M236" s="122">
        <f>+'[1]7-Day BR Forecast Shaping'!M272</f>
        <v>1080</v>
      </c>
      <c r="N236" s="105">
        <v>0</v>
      </c>
      <c r="P236" s="58"/>
      <c r="Q236" s="58"/>
      <c r="R236" s="58"/>
      <c r="S236" s="58"/>
      <c r="T236" s="59"/>
      <c r="U236" s="60"/>
      <c r="W236" s="58"/>
    </row>
    <row r="237" spans="1:23" ht="15">
      <c r="A237" s="61">
        <v>20</v>
      </c>
      <c r="B237" s="97">
        <f>+'[1]7-Day BR Forecast Shaping'!O273</f>
        <v>1453</v>
      </c>
      <c r="C237" s="121">
        <f>'[1]7-Day BR Forecast Shaping'!U273</f>
        <v>1013</v>
      </c>
      <c r="D237" s="99">
        <f>'[1]From ST Vista'!I248+'[1]From ST Vista'!H248</f>
        <v>161</v>
      </c>
      <c r="E237" s="100">
        <f>'[1]From ST Vista'!G248</f>
        <v>19</v>
      </c>
      <c r="F237" s="101">
        <f>+'[1]7-Day BR Forecast Shaping'!F273</f>
        <v>193</v>
      </c>
      <c r="G237" s="102">
        <f>'[1]From ST Vista'!U248</f>
        <v>0</v>
      </c>
      <c r="H237" s="103">
        <f t="shared" si="10"/>
        <v>0</v>
      </c>
      <c r="I237" s="123">
        <f t="shared" si="11"/>
        <v>0</v>
      </c>
      <c r="J237" s="104">
        <f>'[1]7-Day BR Forecast Shaping'!T273</f>
        <v>0</v>
      </c>
      <c r="K237" s="102">
        <f>+'[1]7-Day BR Forecast Shaping'!K273</f>
        <v>0</v>
      </c>
      <c r="L237" s="122">
        <f>+'[1]From ST Vista'!Y$22</f>
        <v>300</v>
      </c>
      <c r="M237" s="122">
        <f>+'[1]7-Day BR Forecast Shaping'!M273</f>
        <v>1080</v>
      </c>
      <c r="N237" s="105">
        <v>0</v>
      </c>
      <c r="P237" s="58"/>
      <c r="Q237" s="58"/>
      <c r="R237" s="58"/>
      <c r="S237" s="58"/>
      <c r="T237" s="59"/>
      <c r="U237" s="60"/>
      <c r="W237" s="58"/>
    </row>
    <row r="238" spans="1:23" ht="15">
      <c r="A238" s="61">
        <v>21</v>
      </c>
      <c r="B238" s="97">
        <f>+'[1]7-Day BR Forecast Shaping'!O274</f>
        <v>1452</v>
      </c>
      <c r="C238" s="121">
        <f>'[1]7-Day BR Forecast Shaping'!U274</f>
        <v>672</v>
      </c>
      <c r="D238" s="99">
        <f>'[1]From ST Vista'!I249+'[1]From ST Vista'!H249</f>
        <v>161</v>
      </c>
      <c r="E238" s="100">
        <f>'[1]From ST Vista'!G249</f>
        <v>18</v>
      </c>
      <c r="F238" s="101">
        <f>+'[1]7-Day BR Forecast Shaping'!F274</f>
        <v>193</v>
      </c>
      <c r="G238" s="102">
        <f>'[1]From ST Vista'!U249</f>
        <v>0</v>
      </c>
      <c r="H238" s="103">
        <f t="shared" si="10"/>
        <v>0</v>
      </c>
      <c r="I238" s="123">
        <f t="shared" si="11"/>
        <v>0</v>
      </c>
      <c r="J238" s="104">
        <f>'[1]7-Day BR Forecast Shaping'!T274</f>
        <v>0</v>
      </c>
      <c r="K238" s="102">
        <f>+'[1]7-Day BR Forecast Shaping'!K274</f>
        <v>0</v>
      </c>
      <c r="L238" s="122">
        <f>+'[1]From ST Vista'!Y$22</f>
        <v>300</v>
      </c>
      <c r="M238" s="122">
        <f>+'[1]7-Day BR Forecast Shaping'!M274</f>
        <v>1080</v>
      </c>
      <c r="N238" s="105">
        <v>0</v>
      </c>
      <c r="P238" s="58"/>
      <c r="Q238" s="58"/>
      <c r="R238" s="58"/>
      <c r="S238" s="58"/>
      <c r="T238" s="59"/>
      <c r="U238" s="60"/>
      <c r="W238" s="58"/>
    </row>
    <row r="239" spans="1:23" ht="15">
      <c r="A239" s="61">
        <v>22</v>
      </c>
      <c r="B239" s="97">
        <f>+'[1]7-Day BR Forecast Shaping'!O275</f>
        <v>1452</v>
      </c>
      <c r="C239" s="121">
        <f>'[1]7-Day BR Forecast Shaping'!U275</f>
        <v>672</v>
      </c>
      <c r="D239" s="99">
        <f>'[1]From ST Vista'!I250+'[1]From ST Vista'!H250</f>
        <v>161</v>
      </c>
      <c r="E239" s="100">
        <f>'[1]From ST Vista'!G250</f>
        <v>18</v>
      </c>
      <c r="F239" s="101">
        <f>+'[1]7-Day BR Forecast Shaping'!F275</f>
        <v>193</v>
      </c>
      <c r="G239" s="102">
        <f>'[1]From ST Vista'!U250</f>
        <v>0</v>
      </c>
      <c r="H239" s="103">
        <f t="shared" si="10"/>
        <v>0</v>
      </c>
      <c r="I239" s="123">
        <f t="shared" si="11"/>
        <v>0</v>
      </c>
      <c r="J239" s="104">
        <f>'[1]7-Day BR Forecast Shaping'!T275</f>
        <v>0</v>
      </c>
      <c r="K239" s="102">
        <f>+'[1]7-Day BR Forecast Shaping'!K275</f>
        <v>0</v>
      </c>
      <c r="L239" s="122">
        <f>+'[1]From ST Vista'!Y$22</f>
        <v>300</v>
      </c>
      <c r="M239" s="122">
        <f>+'[1]7-Day BR Forecast Shaping'!M275</f>
        <v>1080</v>
      </c>
      <c r="N239" s="105">
        <v>0</v>
      </c>
      <c r="P239" s="58"/>
      <c r="Q239" s="58"/>
      <c r="R239" s="58"/>
      <c r="S239" s="58"/>
      <c r="T239" s="59"/>
      <c r="U239" s="60"/>
      <c r="W239" s="58"/>
    </row>
    <row r="240" spans="1:23" ht="15">
      <c r="A240" s="61">
        <v>23</v>
      </c>
      <c r="B240" s="97">
        <f>+'[1]7-Day BR Forecast Shaping'!O276</f>
        <v>1450</v>
      </c>
      <c r="C240" s="121">
        <f>'[1]7-Day BR Forecast Shaping'!U276</f>
        <v>629</v>
      </c>
      <c r="D240" s="99">
        <f>'[1]From ST Vista'!I251+'[1]From ST Vista'!H251</f>
        <v>161</v>
      </c>
      <c r="E240" s="100">
        <f>'[1]From ST Vista'!G251</f>
        <v>16</v>
      </c>
      <c r="F240" s="101">
        <f>+'[1]7-Day BR Forecast Shaping'!F276</f>
        <v>193</v>
      </c>
      <c r="G240" s="102">
        <f>'[1]From ST Vista'!U251</f>
        <v>0</v>
      </c>
      <c r="H240" s="103">
        <f t="shared" si="10"/>
        <v>0</v>
      </c>
      <c r="I240" s="123">
        <f t="shared" si="11"/>
        <v>0</v>
      </c>
      <c r="J240" s="104">
        <f>'[1]7-Day BR Forecast Shaping'!T276</f>
        <v>0</v>
      </c>
      <c r="K240" s="102">
        <f>+'[1]7-Day BR Forecast Shaping'!K276</f>
        <v>0</v>
      </c>
      <c r="L240" s="122">
        <f>+'[1]From ST Vista'!Y$22</f>
        <v>300</v>
      </c>
      <c r="M240" s="122">
        <f>+'[1]7-Day BR Forecast Shaping'!M276</f>
        <v>1080</v>
      </c>
      <c r="N240" s="105">
        <v>0</v>
      </c>
      <c r="P240" s="58"/>
      <c r="Q240" s="58"/>
      <c r="R240" s="58"/>
      <c r="S240" s="58"/>
      <c r="T240" s="59"/>
      <c r="U240" s="60"/>
      <c r="W240" s="58"/>
    </row>
    <row r="241" spans="1:23" ht="15">
      <c r="A241" s="61">
        <v>24</v>
      </c>
      <c r="B241" s="97">
        <f>+'[1]7-Day BR Forecast Shaping'!O277</f>
        <v>1448</v>
      </c>
      <c r="C241" s="121">
        <f>'[1]7-Day BR Forecast Shaping'!U277</f>
        <v>615</v>
      </c>
      <c r="D241" s="99">
        <f>'[1]From ST Vista'!I252+'[1]From ST Vista'!H252</f>
        <v>161</v>
      </c>
      <c r="E241" s="100">
        <f>'[1]From ST Vista'!G252</f>
        <v>14</v>
      </c>
      <c r="F241" s="101">
        <f>+'[1]7-Day BR Forecast Shaping'!F277</f>
        <v>193</v>
      </c>
      <c r="G241" s="102">
        <f>'[1]From ST Vista'!U252</f>
        <v>0</v>
      </c>
      <c r="H241" s="103">
        <f t="shared" si="10"/>
        <v>0</v>
      </c>
      <c r="I241" s="123">
        <f t="shared" si="11"/>
        <v>0</v>
      </c>
      <c r="J241" s="104">
        <f>'[1]7-Day BR Forecast Shaping'!T277</f>
        <v>0</v>
      </c>
      <c r="K241" s="102">
        <f>+'[1]7-Day BR Forecast Shaping'!K277</f>
        <v>0</v>
      </c>
      <c r="L241" s="122">
        <f>+'[1]From ST Vista'!Y$22</f>
        <v>300</v>
      </c>
      <c r="M241" s="122">
        <f>+'[1]7-Day BR Forecast Shaping'!M277</f>
        <v>1080</v>
      </c>
      <c r="N241" s="105">
        <v>0</v>
      </c>
      <c r="P241" s="58"/>
      <c r="Q241" s="58"/>
      <c r="R241" s="58"/>
      <c r="S241" s="58"/>
      <c r="T241" s="59"/>
      <c r="U241" s="60"/>
      <c r="W241" s="58"/>
    </row>
    <row r="242" spans="1:21" ht="15" thickBot="1">
      <c r="A242" s="62" t="s">
        <v>41</v>
      </c>
      <c r="B242" s="75"/>
      <c r="C242" s="106"/>
      <c r="D242" s="107"/>
      <c r="E242" s="75"/>
      <c r="F242" s="108"/>
      <c r="G242" s="75"/>
      <c r="H242" s="75"/>
      <c r="I242" s="109"/>
      <c r="J242" s="75"/>
      <c r="K242" s="75"/>
      <c r="L242" s="106"/>
      <c r="M242" s="106"/>
      <c r="N242" s="106"/>
      <c r="P242" s="58"/>
      <c r="Q242" s="58"/>
      <c r="R242" s="58"/>
      <c r="S242" s="58"/>
      <c r="T242" s="60"/>
      <c r="U242" s="60"/>
    </row>
    <row r="243" spans="1:13" ht="29.25" thickBot="1">
      <c r="A243" s="68" t="s">
        <v>42</v>
      </c>
      <c r="B243" s="69"/>
      <c r="C243" s="69">
        <f>SUM(C218:C241)</f>
        <v>17801</v>
      </c>
      <c r="D243" s="111">
        <f>SUM(D218:D241)</f>
        <v>3864</v>
      </c>
      <c r="E243" s="112">
        <f>SUM(E218:E241)</f>
        <v>370</v>
      </c>
      <c r="F243" s="69"/>
      <c r="G243" s="111">
        <f>SUM(G218:G241)</f>
        <v>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f>'[1]From ST Vista'!AA22</f>
        <v>16900</v>
      </c>
    </row>
    <row r="245" spans="1:13" ht="15" thickBot="1">
      <c r="A245" s="75"/>
      <c r="B245" s="76"/>
      <c r="C245" s="76"/>
      <c r="D245" s="76"/>
      <c r="E245" s="76"/>
      <c r="F245" s="76"/>
      <c r="G245" s="76"/>
      <c r="H245" s="76"/>
      <c r="I245" s="76"/>
      <c r="J245" s="116" t="s">
        <v>44</v>
      </c>
      <c r="K245" s="116"/>
      <c r="L245" s="113"/>
      <c r="M245" s="120" t="s">
        <v>45</v>
      </c>
    </row>
    <row r="246" spans="1:12" ht="14.25">
      <c r="A246" t="s">
        <v>47</v>
      </c>
      <c r="B246" s="124"/>
      <c r="C246" s="124"/>
      <c r="D246" s="124"/>
      <c r="E246" s="124"/>
      <c r="F246" s="124"/>
      <c r="G246" s="124"/>
      <c r="H246" s="124"/>
      <c r="I246" s="124"/>
      <c r="J246" s="124"/>
      <c r="K246" s="124"/>
      <c r="L246" s="124"/>
    </row>
    <row r="248" ht="12.75">
      <c r="A248" t="s">
        <v>48</v>
      </c>
    </row>
    <row r="249" ht="12.75">
      <c r="A249" t="s">
        <v>49</v>
      </c>
    </row>
    <row r="250" ht="12.75">
      <c r="A250" t="s">
        <v>50</v>
      </c>
    </row>
    <row r="251" ht="12.75">
      <c r="A251" t="s">
        <v>51</v>
      </c>
    </row>
  </sheetData>
  <mergeCells count="32">
    <mergeCell ref="L179:M179"/>
    <mergeCell ref="L213:M213"/>
    <mergeCell ref="L43:M43"/>
    <mergeCell ref="L77:M77"/>
    <mergeCell ref="L111:M111"/>
    <mergeCell ref="L145:M145"/>
    <mergeCell ref="M4:N4"/>
    <mergeCell ref="B3:D3"/>
    <mergeCell ref="B4:D4"/>
    <mergeCell ref="G8:I8"/>
    <mergeCell ref="J8:K8"/>
    <mergeCell ref="D8:E8"/>
    <mergeCell ref="L8:M8"/>
    <mergeCell ref="B8:C8"/>
    <mergeCell ref="G145:I145"/>
    <mergeCell ref="G111:I111"/>
    <mergeCell ref="G43:I43"/>
    <mergeCell ref="G77:I77"/>
    <mergeCell ref="G213:I213"/>
    <mergeCell ref="G179:I179"/>
    <mergeCell ref="D111:E111"/>
    <mergeCell ref="J111:K111"/>
    <mergeCell ref="D145:E145"/>
    <mergeCell ref="J145:K145"/>
    <mergeCell ref="D179:E179"/>
    <mergeCell ref="J179:K179"/>
    <mergeCell ref="D213:E213"/>
    <mergeCell ref="J213:K213"/>
    <mergeCell ref="D43:E43"/>
    <mergeCell ref="J43:K43"/>
    <mergeCell ref="D77:E77"/>
    <mergeCell ref="J77:K77"/>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06/22/2007</dc:title>
  <dc:subject>7 Day Base Resource</dc:subject>
  <dc:creator>Western Area Power Adminstration</dc:creator>
  <cp:keywords>SNR, Sierra Nevada Region, CVP, Central Valley Project</cp:keywords>
  <dc:description/>
  <cp:lastModifiedBy>Jeffrey McCoy</cp:lastModifiedBy>
  <dcterms:created xsi:type="dcterms:W3CDTF">2007-06-22T22:07:02Z</dcterms:created>
  <dcterms:modified xsi:type="dcterms:W3CDTF">2007-06-22T22:08:08Z</dcterms:modified>
  <cp:category/>
  <cp:version/>
  <cp:contentType/>
  <cp:contentStatus/>
</cp:coreProperties>
</file>