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520" windowWidth="12960" windowHeight="9340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{"'Sheet1'!$A$1:$E$19"}</definedName>
    <definedName name="HTML_Description" hidden="1">""</definedName>
    <definedName name="HTML_Email" hidden="1">""</definedName>
    <definedName name="HTML_Header" hidden="1">"Accelerator Data"</definedName>
    <definedName name="HTML_LastUpdate" hidden="1">"5/10/00"</definedName>
    <definedName name="HTML_LineAfter" hidden="1">FALSE</definedName>
    <definedName name="HTML_LineBefore" hidden="1">FALSE</definedName>
    <definedName name="HTML_Name" hidden="1">"Preferred Customer"</definedName>
    <definedName name="HTML_OBDlg2" hidden="1">TRUE</definedName>
    <definedName name="HTML_OBDlg4" hidden="1">TRUE</definedName>
    <definedName name="HTML_OS" hidden="1">0</definedName>
    <definedName name="HTML_PathFile" hidden="1">"C:\WINDOWS\Desktop\MyHTML.htm"</definedName>
    <definedName name="HTML_Title" hidden="1">"Accelerator Data"</definedName>
  </definedNames>
  <calcPr fullCalcOnLoad="1"/>
</workbook>
</file>

<file path=xl/sharedStrings.xml><?xml version="1.0" encoding="utf-8"?>
<sst xmlns="http://schemas.openxmlformats.org/spreadsheetml/2006/main" count="14" uniqueCount="14">
  <si>
    <t>v/c</t>
  </si>
  <si>
    <t>circumference=6.28 km</t>
  </si>
  <si>
    <t>final E = 1 TeV</t>
  </si>
  <si>
    <t>Fermilab Tevatron</t>
  </si>
  <si>
    <t>accel. t = 86 s</t>
  </si>
  <si>
    <t>injected E = 1 GeV</t>
  </si>
  <si>
    <r>
      <t>Energy increase = 10</t>
    </r>
    <r>
      <rPr>
        <b/>
        <vertAlign val="superscript"/>
        <sz val="12"/>
        <rFont val="Arial"/>
        <family val="2"/>
      </rPr>
      <t>-3</t>
    </r>
    <r>
      <rPr>
        <b/>
        <sz val="12"/>
        <rFont val="Arial"/>
        <family val="2"/>
      </rPr>
      <t xml:space="preserve"> GeV/revolution</t>
    </r>
  </si>
  <si>
    <r>
      <t xml:space="preserve"># </t>
    </r>
    <r>
      <rPr>
        <b/>
        <sz val="10"/>
        <rFont val="Arial"/>
        <family val="2"/>
      </rPr>
      <t>revolutions</t>
    </r>
  </si>
  <si>
    <r>
      <t>B = (4.4 x 10</t>
    </r>
    <r>
      <rPr>
        <b/>
        <vertAlign val="superscript"/>
        <sz val="12"/>
        <rFont val="Arial"/>
        <family val="2"/>
      </rPr>
      <t>-3</t>
    </r>
    <r>
      <rPr>
        <b/>
        <sz val="12"/>
        <rFont val="Arial"/>
        <family val="2"/>
      </rPr>
      <t xml:space="preserve"> T x p)/(GeV/c)</t>
    </r>
  </si>
  <si>
    <r>
      <t>m</t>
    </r>
    <r>
      <rPr>
        <b/>
        <vertAlign val="subscript"/>
        <sz val="12"/>
        <rFont val="Arial"/>
        <family val="2"/>
      </rPr>
      <t>p</t>
    </r>
    <r>
      <rPr>
        <sz val="12"/>
        <rFont val="Arial"/>
        <family val="2"/>
      </rPr>
      <t xml:space="preserve"> (GeV/c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</si>
  <si>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r>
      <t xml:space="preserve">E </t>
    </r>
    <r>
      <rPr>
        <sz val="12"/>
        <rFont val="Arial"/>
        <family val="2"/>
      </rPr>
      <t xml:space="preserve"> (GeV)</t>
    </r>
  </si>
  <si>
    <r>
      <t xml:space="preserve">p </t>
    </r>
    <r>
      <rPr>
        <sz val="12"/>
        <rFont val="Arial"/>
        <family val="2"/>
      </rPr>
      <t>(GeV/c)</t>
    </r>
  </si>
  <si>
    <r>
      <t xml:space="preserve">t </t>
    </r>
    <r>
      <rPr>
        <sz val="12"/>
        <rFont val="Arial"/>
        <family val="2"/>
      </rPr>
      <t>(s) for 1 circuit</t>
    </r>
  </si>
  <si>
    <r>
      <t xml:space="preserve">B  </t>
    </r>
    <r>
      <rPr>
        <sz val="12"/>
        <rFont val="Arial"/>
        <family val="2"/>
      </rPr>
      <t>(tesla)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</si>
</sst>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0E+00"/>
    <numFmt numFmtId="168" formatCode="0.000000E+00"/>
    <numFmt numFmtId="169" formatCode="0.0000000"/>
    <numFmt numFmtId="170" formatCode="0.000000000"/>
    <numFmt numFmtId="171" formatCode="0.0000000000"/>
    <numFmt numFmtId="172" formatCode="#,##0.000000000"/>
    <numFmt numFmtId="173" formatCode="0.00000E+00"/>
  </numFmts>
  <fonts count="8">
    <font>
      <sz val="10"/>
      <name val="Arial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73" fontId="1" fillId="0" borderId="2" xfId="0" applyNumberFormat="1" applyFont="1" applyBorder="1" applyAlignment="1">
      <alignment horizontal="center"/>
    </xf>
    <xf numFmtId="173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2" fontId="1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3" fontId="4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73" fontId="1" fillId="0" borderId="8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16.421875" style="23" customWidth="1"/>
    <col min="2" max="2" width="13.421875" style="4" customWidth="1"/>
    <col min="3" max="3" width="14.421875" style="4" customWidth="1"/>
    <col min="4" max="4" width="16.421875" style="4" customWidth="1"/>
    <col min="5" max="5" width="17.421875" style="27" customWidth="1"/>
    <col min="6" max="6" width="18.140625" style="27" customWidth="1"/>
    <col min="7" max="7" width="12.7109375" style="14" customWidth="1"/>
    <col min="8" max="16384" width="9.140625" style="4" customWidth="1"/>
  </cols>
  <sheetData>
    <row r="1" ht="16.5">
      <c r="D1" s="3" t="s">
        <v>3</v>
      </c>
    </row>
    <row r="2" ht="18" thickBot="1">
      <c r="E2" s="28"/>
    </row>
    <row r="3" spans="1:7" s="1" customFormat="1" ht="15">
      <c r="A3" s="24" t="s">
        <v>1</v>
      </c>
      <c r="B3" s="16"/>
      <c r="C3" s="16"/>
      <c r="D3" s="16" t="s">
        <v>5</v>
      </c>
      <c r="E3" s="29"/>
      <c r="F3" s="29" t="s">
        <v>8</v>
      </c>
      <c r="G3" s="17"/>
    </row>
    <row r="4" spans="1:7" ht="15">
      <c r="A4" s="25" t="s">
        <v>4</v>
      </c>
      <c r="B4" s="18"/>
      <c r="C4" s="18"/>
      <c r="D4" s="19" t="s">
        <v>2</v>
      </c>
      <c r="E4" s="30"/>
      <c r="F4" s="30"/>
      <c r="G4" s="20"/>
    </row>
    <row r="5" spans="1:7" ht="15.75" thickBot="1">
      <c r="A5" s="26" t="s">
        <v>6</v>
      </c>
      <c r="B5" s="21"/>
      <c r="C5" s="21"/>
      <c r="D5" s="21"/>
      <c r="E5" s="31"/>
      <c r="F5" s="32"/>
      <c r="G5" s="22"/>
    </row>
    <row r="6" ht="15.75" thickBot="1"/>
    <row r="7" spans="1:7" s="2" customFormat="1" ht="15.75" thickBot="1">
      <c r="A7" s="7" t="s">
        <v>7</v>
      </c>
      <c r="B7" s="5" t="s">
        <v>9</v>
      </c>
      <c r="C7" s="6" t="s">
        <v>10</v>
      </c>
      <c r="D7" s="6" t="s">
        <v>11</v>
      </c>
      <c r="E7" s="11" t="s">
        <v>0</v>
      </c>
      <c r="F7" s="12" t="s">
        <v>12</v>
      </c>
      <c r="G7" s="13" t="s">
        <v>13</v>
      </c>
    </row>
    <row r="8" spans="1:7" ht="15">
      <c r="A8" s="8">
        <v>0</v>
      </c>
      <c r="B8" s="9">
        <v>0.938</v>
      </c>
      <c r="C8" s="9">
        <v>1</v>
      </c>
      <c r="D8" s="10">
        <f>C8^2-(0.938)^2</f>
        <v>0.12015600000000015</v>
      </c>
      <c r="E8" s="33">
        <f>D8/SQRT(B8^2+D8^2)</f>
        <v>0.12705985271499826</v>
      </c>
      <c r="F8" s="33">
        <f>6280/(E8*3*10^8)</f>
        <v>0.00016475175191874234</v>
      </c>
      <c r="G8" s="15">
        <f>4.4*10^-4*D8</f>
        <v>5.2868640000000075E-05</v>
      </c>
    </row>
    <row r="9" spans="1:7" ht="15">
      <c r="A9" s="8">
        <v>1000</v>
      </c>
      <c r="B9" s="9">
        <v>0.938</v>
      </c>
      <c r="C9" s="8">
        <f>C8+10^-3*(A9-A8)</f>
        <v>2</v>
      </c>
      <c r="D9" s="10">
        <f aca="true" t="shared" si="0" ref="D9:D36">C9^2-(0.938)^2</f>
        <v>3.120156</v>
      </c>
      <c r="E9" s="33">
        <f aca="true" t="shared" si="1" ref="E9:E36">D9/SQRT(B9^2+D9^2)</f>
        <v>0.9576611299454599</v>
      </c>
      <c r="F9" s="33">
        <f aca="true" t="shared" si="2" ref="F9:F36">6280/(E9*3*10^8)</f>
        <v>2.185881067818375E-05</v>
      </c>
      <c r="G9" s="15">
        <f aca="true" t="shared" si="3" ref="G9:G36">4.4*10^-4*D9</f>
        <v>0.0013728686400000002</v>
      </c>
    </row>
    <row r="10" spans="1:7" ht="15">
      <c r="A10" s="8">
        <v>2000</v>
      </c>
      <c r="B10" s="9">
        <v>0.938</v>
      </c>
      <c r="C10" s="8">
        <f aca="true" t="shared" si="4" ref="C10:C36">C9+10^-3*(A10-A9)</f>
        <v>3</v>
      </c>
      <c r="D10" s="10">
        <f t="shared" si="0"/>
        <v>8.120156</v>
      </c>
      <c r="E10" s="33">
        <f t="shared" si="1"/>
        <v>0.9933941765016949</v>
      </c>
      <c r="F10" s="33">
        <f t="shared" si="2"/>
        <v>2.1072534778743608E-05</v>
      </c>
      <c r="G10" s="15">
        <f t="shared" si="3"/>
        <v>0.0035728686400000004</v>
      </c>
    </row>
    <row r="11" spans="1:7" ht="15">
      <c r="A11" s="8">
        <v>3000</v>
      </c>
      <c r="B11" s="9">
        <v>0.938</v>
      </c>
      <c r="C11" s="8">
        <f t="shared" si="4"/>
        <v>4</v>
      </c>
      <c r="D11" s="10">
        <f t="shared" si="0"/>
        <v>15.120156</v>
      </c>
      <c r="E11" s="33">
        <f t="shared" si="1"/>
        <v>0.9980812791211146</v>
      </c>
      <c r="F11" s="33">
        <f t="shared" si="2"/>
        <v>2.097357577107017E-05</v>
      </c>
      <c r="G11" s="15">
        <f t="shared" si="3"/>
        <v>0.006652868640000001</v>
      </c>
    </row>
    <row r="12" spans="1:7" ht="15">
      <c r="A12" s="8">
        <v>4000</v>
      </c>
      <c r="B12" s="9">
        <v>0.938</v>
      </c>
      <c r="C12" s="8">
        <f t="shared" si="4"/>
        <v>5</v>
      </c>
      <c r="D12" s="10">
        <f t="shared" si="0"/>
        <v>24.120156</v>
      </c>
      <c r="E12" s="33">
        <f t="shared" si="1"/>
        <v>0.9992446935361213</v>
      </c>
      <c r="F12" s="33">
        <f t="shared" si="2"/>
        <v>2.0949156366549793E-05</v>
      </c>
      <c r="G12" s="15">
        <f t="shared" si="3"/>
        <v>0.010612868640000002</v>
      </c>
    </row>
    <row r="13" spans="1:7" ht="15">
      <c r="A13" s="8">
        <v>5000</v>
      </c>
      <c r="B13" s="9">
        <v>0.938</v>
      </c>
      <c r="C13" s="8">
        <f t="shared" si="4"/>
        <v>6</v>
      </c>
      <c r="D13" s="10">
        <f t="shared" si="0"/>
        <v>35.120156</v>
      </c>
      <c r="E13" s="33">
        <f t="shared" si="1"/>
        <v>0.999643523802446</v>
      </c>
      <c r="F13" s="33">
        <f t="shared" si="2"/>
        <v>2.0940798229459917E-05</v>
      </c>
      <c r="G13" s="15">
        <f t="shared" si="3"/>
        <v>0.015452868640000002</v>
      </c>
    </row>
    <row r="14" spans="1:7" ht="15">
      <c r="A14" s="8">
        <v>6000</v>
      </c>
      <c r="B14" s="9">
        <v>0.938</v>
      </c>
      <c r="C14" s="8">
        <f t="shared" si="4"/>
        <v>7</v>
      </c>
      <c r="D14" s="10">
        <f t="shared" si="0"/>
        <v>48.120156</v>
      </c>
      <c r="E14" s="33">
        <f t="shared" si="1"/>
        <v>0.9998100681123078</v>
      </c>
      <c r="F14" s="33">
        <f t="shared" si="2"/>
        <v>2.0937309996144097E-05</v>
      </c>
      <c r="G14" s="15">
        <f t="shared" si="3"/>
        <v>0.021172868640000005</v>
      </c>
    </row>
    <row r="15" spans="1:7" ht="15">
      <c r="A15" s="8">
        <v>7000</v>
      </c>
      <c r="B15" s="9">
        <v>0.938</v>
      </c>
      <c r="C15" s="8">
        <f t="shared" si="4"/>
        <v>8</v>
      </c>
      <c r="D15" s="10">
        <f t="shared" si="0"/>
        <v>63.120156</v>
      </c>
      <c r="E15" s="33">
        <f t="shared" si="1"/>
        <v>0.9998896003668079</v>
      </c>
      <c r="F15" s="33">
        <f t="shared" si="2"/>
        <v>2.0935644620820114E-05</v>
      </c>
      <c r="G15" s="15">
        <f t="shared" si="3"/>
        <v>0.027772868640000004</v>
      </c>
    </row>
    <row r="16" spans="1:7" ht="15">
      <c r="A16" s="8">
        <v>8000</v>
      </c>
      <c r="B16" s="9">
        <v>0.938</v>
      </c>
      <c r="C16" s="8">
        <f t="shared" si="4"/>
        <v>9</v>
      </c>
      <c r="D16" s="10">
        <f t="shared" si="0"/>
        <v>80.120156</v>
      </c>
      <c r="E16" s="33">
        <f t="shared" si="1"/>
        <v>0.9999314752488633</v>
      </c>
      <c r="F16" s="33">
        <f t="shared" si="2"/>
        <v>2.093476788309263E-05</v>
      </c>
      <c r="G16" s="15">
        <f t="shared" si="3"/>
        <v>0.035252868640000004</v>
      </c>
    </row>
    <row r="17" spans="1:7" ht="15">
      <c r="A17" s="8">
        <v>9000</v>
      </c>
      <c r="B17" s="9">
        <v>0.938</v>
      </c>
      <c r="C17" s="8">
        <f t="shared" si="4"/>
        <v>10</v>
      </c>
      <c r="D17" s="10">
        <f t="shared" si="0"/>
        <v>99.120156</v>
      </c>
      <c r="E17" s="33">
        <f t="shared" si="1"/>
        <v>0.9999552263439047</v>
      </c>
      <c r="F17" s="33">
        <f t="shared" si="2"/>
        <v>2.0934270637167448E-05</v>
      </c>
      <c r="G17" s="15">
        <f t="shared" si="3"/>
        <v>0.04361286864</v>
      </c>
    </row>
    <row r="18" spans="1:7" ht="15">
      <c r="A18" s="8">
        <v>10000</v>
      </c>
      <c r="B18" s="9">
        <v>0.938</v>
      </c>
      <c r="C18" s="8">
        <f t="shared" si="4"/>
        <v>11</v>
      </c>
      <c r="D18" s="10">
        <f t="shared" si="0"/>
        <v>120.120156</v>
      </c>
      <c r="E18" s="33">
        <f t="shared" si="1"/>
        <v>0.9999695123433554</v>
      </c>
      <c r="F18" s="33">
        <f t="shared" si="2"/>
        <v>2.0933971561070495E-05</v>
      </c>
      <c r="G18" s="15">
        <f t="shared" si="3"/>
        <v>0.05285286864000001</v>
      </c>
    </row>
    <row r="19" spans="1:7" ht="15">
      <c r="A19" s="8">
        <v>20000</v>
      </c>
      <c r="B19" s="9">
        <v>0.938</v>
      </c>
      <c r="C19" s="8">
        <f t="shared" si="4"/>
        <v>21</v>
      </c>
      <c r="D19" s="10">
        <f t="shared" si="0"/>
        <v>440.120156</v>
      </c>
      <c r="E19" s="33">
        <f t="shared" si="1"/>
        <v>0.9999977289239093</v>
      </c>
      <c r="F19" s="33">
        <f t="shared" si="2"/>
        <v>2.0933380874634136E-05</v>
      </c>
      <c r="G19" s="15">
        <f t="shared" si="3"/>
        <v>0.19365286864000003</v>
      </c>
    </row>
    <row r="20" spans="1:7" ht="15">
      <c r="A20" s="8">
        <v>30000</v>
      </c>
      <c r="B20" s="9">
        <v>0.938</v>
      </c>
      <c r="C20" s="8">
        <f t="shared" si="4"/>
        <v>31</v>
      </c>
      <c r="D20" s="10">
        <f t="shared" si="0"/>
        <v>960.120156</v>
      </c>
      <c r="E20" s="33">
        <f t="shared" si="1"/>
        <v>0.9999995227738907</v>
      </c>
      <c r="F20" s="33">
        <f t="shared" si="2"/>
        <v>2.0933343323271323E-05</v>
      </c>
      <c r="G20" s="15">
        <f t="shared" si="3"/>
        <v>0.42245286864000003</v>
      </c>
    </row>
    <row r="21" spans="1:7" ht="15">
      <c r="A21" s="8">
        <v>40000</v>
      </c>
      <c r="B21" s="9">
        <v>0.938</v>
      </c>
      <c r="C21" s="8">
        <f t="shared" si="4"/>
        <v>41</v>
      </c>
      <c r="D21" s="10">
        <f t="shared" si="0"/>
        <v>1680.120156</v>
      </c>
      <c r="E21" s="33">
        <f t="shared" si="1"/>
        <v>0.9999998441542742</v>
      </c>
      <c r="F21" s="33">
        <f t="shared" si="2"/>
        <v>2.0933336595704367E-05</v>
      </c>
      <c r="G21" s="15">
        <f t="shared" si="3"/>
        <v>0.7392528686400001</v>
      </c>
    </row>
    <row r="22" spans="1:7" ht="15">
      <c r="A22" s="8">
        <v>50000</v>
      </c>
      <c r="B22" s="9">
        <v>0.938</v>
      </c>
      <c r="C22" s="8">
        <f t="shared" si="4"/>
        <v>51</v>
      </c>
      <c r="D22" s="10">
        <f t="shared" si="0"/>
        <v>2600.120156</v>
      </c>
      <c r="E22" s="33">
        <f t="shared" si="1"/>
        <v>0.9999999349288019</v>
      </c>
      <c r="F22" s="33">
        <f t="shared" si="2"/>
        <v>2.0933334695490504E-05</v>
      </c>
      <c r="G22" s="15">
        <f t="shared" si="3"/>
        <v>1.1440528686400002</v>
      </c>
    </row>
    <row r="23" spans="1:7" ht="15">
      <c r="A23" s="8">
        <v>60000</v>
      </c>
      <c r="B23" s="9">
        <v>0.938</v>
      </c>
      <c r="C23" s="8">
        <f t="shared" si="4"/>
        <v>61</v>
      </c>
      <c r="D23" s="10">
        <f t="shared" si="0"/>
        <v>3720.120156</v>
      </c>
      <c r="E23" s="33">
        <f t="shared" si="1"/>
        <v>0.9999999682121082</v>
      </c>
      <c r="F23" s="33">
        <f t="shared" si="2"/>
        <v>2.093333399875989E-05</v>
      </c>
      <c r="G23" s="15">
        <f t="shared" si="3"/>
        <v>1.6368528686400003</v>
      </c>
    </row>
    <row r="24" spans="1:7" ht="15">
      <c r="A24" s="8">
        <v>70000</v>
      </c>
      <c r="B24" s="9">
        <v>0.938</v>
      </c>
      <c r="C24" s="8">
        <f t="shared" si="4"/>
        <v>71</v>
      </c>
      <c r="D24" s="10">
        <f t="shared" si="0"/>
        <v>5040.120156</v>
      </c>
      <c r="E24" s="33">
        <f t="shared" si="1"/>
        <v>0.9999999826821534</v>
      </c>
      <c r="F24" s="33">
        <f t="shared" si="2"/>
        <v>2.0933333695853594E-05</v>
      </c>
      <c r="G24" s="15">
        <f t="shared" si="3"/>
        <v>2.2176528686400006</v>
      </c>
    </row>
    <row r="25" spans="1:7" ht="15">
      <c r="A25" s="8">
        <v>80000</v>
      </c>
      <c r="B25" s="9">
        <v>0.938</v>
      </c>
      <c r="C25" s="8">
        <f t="shared" si="4"/>
        <v>81</v>
      </c>
      <c r="D25" s="10">
        <f t="shared" si="0"/>
        <v>6560.120156</v>
      </c>
      <c r="E25" s="33">
        <f t="shared" si="1"/>
        <v>0.9999999897776184</v>
      </c>
      <c r="F25" s="33">
        <f t="shared" si="2"/>
        <v>2.0933333547321857E-05</v>
      </c>
      <c r="G25" s="15">
        <f t="shared" si="3"/>
        <v>2.8864528686400006</v>
      </c>
    </row>
    <row r="26" spans="1:7" ht="15">
      <c r="A26" s="8">
        <v>90000</v>
      </c>
      <c r="B26" s="9">
        <v>0.938</v>
      </c>
      <c r="C26" s="8">
        <f t="shared" si="4"/>
        <v>91</v>
      </c>
      <c r="D26" s="10">
        <f t="shared" si="0"/>
        <v>8280.120156</v>
      </c>
      <c r="E26" s="33">
        <f t="shared" si="1"/>
        <v>0.999999993583438</v>
      </c>
      <c r="F26" s="33">
        <f t="shared" si="2"/>
        <v>2.0933333467653367E-05</v>
      </c>
      <c r="G26" s="15">
        <f t="shared" si="3"/>
        <v>3.6432528686400008</v>
      </c>
    </row>
    <row r="27" spans="1:7" ht="15">
      <c r="A27" s="8">
        <v>100000</v>
      </c>
      <c r="B27" s="9">
        <v>0.938</v>
      </c>
      <c r="C27" s="8">
        <f t="shared" si="4"/>
        <v>101</v>
      </c>
      <c r="D27" s="10">
        <f t="shared" si="0"/>
        <v>10200.120156</v>
      </c>
      <c r="E27" s="33">
        <f t="shared" si="1"/>
        <v>0.9999999957717067</v>
      </c>
      <c r="F27" s="33">
        <f t="shared" si="2"/>
        <v>2.0933333421845608E-05</v>
      </c>
      <c r="G27" s="15">
        <f t="shared" si="3"/>
        <v>4.488052868640001</v>
      </c>
    </row>
    <row r="28" spans="1:7" ht="15">
      <c r="A28" s="8">
        <v>200000</v>
      </c>
      <c r="B28" s="9">
        <v>0.938</v>
      </c>
      <c r="C28" s="8">
        <f t="shared" si="4"/>
        <v>201</v>
      </c>
      <c r="D28" s="10">
        <f t="shared" si="0"/>
        <v>40400.120156</v>
      </c>
      <c r="E28" s="33">
        <f t="shared" si="1"/>
        <v>0.999999999730468</v>
      </c>
      <c r="F28" s="33">
        <f t="shared" si="2"/>
        <v>2.0933333338975537E-05</v>
      </c>
      <c r="G28" s="15">
        <f t="shared" si="3"/>
        <v>17.77605286864</v>
      </c>
    </row>
    <row r="29" spans="1:7" ht="15">
      <c r="A29" s="8">
        <v>300000</v>
      </c>
      <c r="B29" s="9">
        <v>0.938</v>
      </c>
      <c r="C29" s="8">
        <f t="shared" si="4"/>
        <v>301</v>
      </c>
      <c r="D29" s="10">
        <f t="shared" si="0"/>
        <v>90600.120156</v>
      </c>
      <c r="E29" s="33">
        <f t="shared" si="1"/>
        <v>0.9999999999464059</v>
      </c>
      <c r="F29" s="33">
        <f t="shared" si="2"/>
        <v>2.0933333334455237E-05</v>
      </c>
      <c r="G29" s="15">
        <f t="shared" si="3"/>
        <v>39.86405286864001</v>
      </c>
    </row>
    <row r="30" spans="1:7" ht="15">
      <c r="A30" s="8">
        <v>400000</v>
      </c>
      <c r="B30" s="9">
        <v>0.938</v>
      </c>
      <c r="C30" s="8">
        <f t="shared" si="4"/>
        <v>401</v>
      </c>
      <c r="D30" s="10">
        <f t="shared" si="0"/>
        <v>160800.120156</v>
      </c>
      <c r="E30" s="33">
        <f t="shared" si="1"/>
        <v>0.9999999999829862</v>
      </c>
      <c r="F30" s="33">
        <f t="shared" si="2"/>
        <v>2.093333333368949E-05</v>
      </c>
      <c r="G30" s="15">
        <f t="shared" si="3"/>
        <v>70.75205286864</v>
      </c>
    </row>
    <row r="31" spans="1:7" ht="15">
      <c r="A31" s="8">
        <v>500000</v>
      </c>
      <c r="B31" s="9">
        <v>0.938</v>
      </c>
      <c r="C31" s="8">
        <f t="shared" si="4"/>
        <v>501</v>
      </c>
      <c r="D31" s="10">
        <f t="shared" si="0"/>
        <v>251000.120156</v>
      </c>
      <c r="E31" s="33">
        <f t="shared" si="1"/>
        <v>0.9999999999930173</v>
      </c>
      <c r="F31" s="33">
        <f t="shared" si="2"/>
        <v>2.0933333333479506E-05</v>
      </c>
      <c r="G31" s="15">
        <f t="shared" si="3"/>
        <v>110.44005286864001</v>
      </c>
    </row>
    <row r="32" spans="1:7" ht="15">
      <c r="A32" s="8">
        <v>600000</v>
      </c>
      <c r="B32" s="9">
        <v>0.938</v>
      </c>
      <c r="C32" s="8">
        <f t="shared" si="4"/>
        <v>601</v>
      </c>
      <c r="D32" s="10">
        <f t="shared" si="0"/>
        <v>361200.120156</v>
      </c>
      <c r="E32" s="33">
        <f t="shared" si="1"/>
        <v>0.999999999996628</v>
      </c>
      <c r="F32" s="33">
        <f t="shared" si="2"/>
        <v>2.093333333340392E-05</v>
      </c>
      <c r="G32" s="15">
        <f t="shared" si="3"/>
        <v>158.92805286864004</v>
      </c>
    </row>
    <row r="33" spans="1:7" ht="15">
      <c r="A33" s="8">
        <v>700000</v>
      </c>
      <c r="B33" s="9">
        <v>0.938</v>
      </c>
      <c r="C33" s="8">
        <f t="shared" si="4"/>
        <v>701</v>
      </c>
      <c r="D33" s="10">
        <f t="shared" si="0"/>
        <v>491400.120156</v>
      </c>
      <c r="E33" s="33">
        <f t="shared" si="1"/>
        <v>0.9999999999981782</v>
      </c>
      <c r="F33" s="33">
        <f t="shared" si="2"/>
        <v>2.093333333337147E-05</v>
      </c>
      <c r="G33" s="15">
        <f t="shared" si="3"/>
        <v>216.21605286864005</v>
      </c>
    </row>
    <row r="34" spans="1:7" ht="15">
      <c r="A34" s="8">
        <v>800000</v>
      </c>
      <c r="B34" s="9">
        <v>0.938</v>
      </c>
      <c r="C34" s="8">
        <f t="shared" si="4"/>
        <v>801</v>
      </c>
      <c r="D34" s="10">
        <f t="shared" si="0"/>
        <v>641600.120156</v>
      </c>
      <c r="E34" s="33">
        <f t="shared" si="1"/>
        <v>0.9999999999989313</v>
      </c>
      <c r="F34" s="33">
        <f t="shared" si="2"/>
        <v>2.0933333333355704E-05</v>
      </c>
      <c r="G34" s="15">
        <f t="shared" si="3"/>
        <v>282.30405286864004</v>
      </c>
    </row>
    <row r="35" spans="1:7" ht="15">
      <c r="A35" s="8">
        <v>900000</v>
      </c>
      <c r="B35" s="9">
        <v>0.938</v>
      </c>
      <c r="C35" s="8">
        <f t="shared" si="4"/>
        <v>901</v>
      </c>
      <c r="D35" s="10">
        <f t="shared" si="0"/>
        <v>811800.120156</v>
      </c>
      <c r="E35" s="33">
        <f t="shared" si="1"/>
        <v>0.9999999999993324</v>
      </c>
      <c r="F35" s="33">
        <f t="shared" si="2"/>
        <v>2.0933333333347308E-05</v>
      </c>
      <c r="G35" s="15">
        <f t="shared" si="3"/>
        <v>357.1920528686401</v>
      </c>
    </row>
    <row r="36" spans="1:7" ht="15">
      <c r="A36" s="8">
        <v>1000000</v>
      </c>
      <c r="B36" s="9">
        <v>0.938</v>
      </c>
      <c r="C36" s="8">
        <f t="shared" si="4"/>
        <v>1001</v>
      </c>
      <c r="D36" s="10">
        <f t="shared" si="0"/>
        <v>1002000.120156</v>
      </c>
      <c r="E36" s="33">
        <f t="shared" si="1"/>
        <v>0.9999999999995619</v>
      </c>
      <c r="F36" s="33">
        <f t="shared" si="2"/>
        <v>2.0933333333342503E-05</v>
      </c>
      <c r="G36" s="15">
        <f t="shared" si="3"/>
        <v>440.88005286864006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Thomas Jordan</cp:lastModifiedBy>
  <dcterms:created xsi:type="dcterms:W3CDTF">2000-05-04T19:26:07Z</dcterms:created>
  <cp:category/>
  <cp:version/>
  <cp:contentType/>
  <cp:contentStatus/>
</cp:coreProperties>
</file>