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<sst xmlns="http://schemas.openxmlformats.org/spreadsheetml/2006/main" count="252" uniqueCount="33">
  <si>
    <t>Table 11a  Comparison of Pre- and Post-Response Action Concentration Reduction for Arsenic</t>
  </si>
  <si>
    <t>Trail Segment</t>
  </si>
  <si>
    <t>Exposure Scenario</t>
  </si>
  <si>
    <t>Pre-Response Action Soil Concentration (mg/kg)</t>
  </si>
  <si>
    <t>Post- Response Action Soil Concentration (mg/kg)</t>
  </si>
  <si>
    <t>Percent Reduction</t>
  </si>
  <si>
    <t>Mullan</t>
  </si>
  <si>
    <t>child rec</t>
  </si>
  <si>
    <t>adult rec</t>
  </si>
  <si>
    <t>occup</t>
  </si>
  <si>
    <t>Morning Mine to</t>
  </si>
  <si>
    <t>Woodland</t>
  </si>
  <si>
    <t>Wallace to</t>
  </si>
  <si>
    <t>Silverton</t>
  </si>
  <si>
    <t>Osburn</t>
  </si>
  <si>
    <t>Big Creek To</t>
  </si>
  <si>
    <t>Elizabeth Park</t>
  </si>
  <si>
    <t>BHSS to</t>
  </si>
  <si>
    <t>Cataldo</t>
  </si>
  <si>
    <t>Cataldo to</t>
  </si>
  <si>
    <t>Harrison</t>
  </si>
  <si>
    <t xml:space="preserve">Lower Basin - </t>
  </si>
  <si>
    <t>Res.</t>
  </si>
  <si>
    <t>Harrison to</t>
  </si>
  <si>
    <t>Heyburn</t>
  </si>
  <si>
    <t>Heyburn to</t>
  </si>
  <si>
    <t>Plummer</t>
  </si>
  <si>
    <t>Blank lines indicate no contaminant data available</t>
  </si>
  <si>
    <t>Table 11b  Comparison of Pre- and Post-Response Action Concentration Reduction for Cadmium</t>
  </si>
  <si>
    <t>Harrrison</t>
  </si>
  <si>
    <t xml:space="preserve">Heyburn </t>
  </si>
  <si>
    <t>Table 11c  Comparison of Pre- and Post-Response Action Concentration Reduction for Zinc</t>
  </si>
  <si>
    <t>Table 11d  Comparison of Pre- and Post-Response Action Concentration Reduction for Lead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</si>
</sst>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E+00_)"/>
    <numFmt numFmtId="166" formatCode="0.0"/>
    <numFmt numFmtId="167" formatCode="0.000"/>
    <numFmt numFmtId="168" formatCode="0.00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E+00;\�"/>
    <numFmt numFmtId="175" formatCode="0.0000E+00;\堄"/>
    <numFmt numFmtId="176" formatCode="0.000E+00;\堄"/>
    <numFmt numFmtId="177" formatCode="0.00E+00;\堄"/>
    <numFmt numFmtId="178" formatCode="0.0000E+00;\쩨"/>
    <numFmt numFmtId="179" formatCode="0.000E+00;\쩨"/>
    <numFmt numFmtId="180" formatCode="0.00E+00;\쩨"/>
    <numFmt numFmtId="181" formatCode="0.000E+00;\�"/>
    <numFmt numFmtId="182" formatCode="0.000E+00;\�"/>
    <numFmt numFmtId="183" formatCode="0.00E+00;\�"/>
    <numFmt numFmtId="184" formatCode="0.0000E+00;\緘"/>
    <numFmt numFmtId="185" formatCode="0.000E+00;\緘"/>
    <numFmt numFmtId="186" formatCode="0.00E+00;\緘"/>
    <numFmt numFmtId="187" formatCode="0.0000E+00;\"/>
    <numFmt numFmtId="188" formatCode="0.000E+00;\"/>
    <numFmt numFmtId="189" formatCode="0.00E+00;\"/>
    <numFmt numFmtId="190" formatCode="000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1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1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6" xfId="0" applyFont="1" applyBorder="1" applyAlignment="1" applyProtection="1">
      <alignment horizontal="center" wrapText="1"/>
      <protection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1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/>
    </xf>
    <xf numFmtId="1" fontId="0" fillId="0" borderId="2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11" fontId="0" fillId="0" borderId="18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24" xfId="0" applyFont="1" applyBorder="1" applyAlignment="1" applyProtection="1">
      <alignment horizontal="center" wrapText="1"/>
      <protection/>
    </xf>
    <xf numFmtId="11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/>
      <protection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0" fillId="0" borderId="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wrapText="1"/>
      <protection/>
    </xf>
    <xf numFmtId="177" fontId="0" fillId="0" borderId="0" xfId="0" applyNumberForma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Border="1" applyAlignment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9" fontId="0" fillId="0" borderId="35" xfId="0" applyNumberFormat="1" applyBorder="1" applyAlignment="1">
      <alignment horizontal="center"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 horizontal="center"/>
      <protection/>
    </xf>
    <xf numFmtId="9" fontId="0" fillId="0" borderId="37" xfId="0" applyNumberFormat="1" applyBorder="1" applyAlignment="1">
      <alignment horizontal="center"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38" xfId="0" applyNumberFormat="1" applyFont="1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 horizontal="center"/>
      <protection/>
    </xf>
    <xf numFmtId="9" fontId="0" fillId="0" borderId="39" xfId="0" applyNumberFormat="1" applyBorder="1" applyAlignment="1">
      <alignment horizontal="center"/>
    </xf>
    <xf numFmtId="3" fontId="2" fillId="0" borderId="40" xfId="0" applyNumberFormat="1" applyFont="1" applyFill="1" applyBorder="1" applyAlignment="1" applyProtection="1">
      <alignment horizontal="center"/>
      <protection/>
    </xf>
    <xf numFmtId="3" fontId="0" fillId="0" borderId="25" xfId="0" applyNumberFormat="1" applyFont="1" applyFill="1" applyBorder="1" applyAlignment="1" applyProtection="1">
      <alignment horizontal="center"/>
      <protection/>
    </xf>
    <xf numFmtId="11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say\d\DATA\Uptrr\UpexpR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this!"/>
      <sheetName val="Table 4 NEW"/>
      <sheetName val="New Tables 9"/>
      <sheetName val="table 9a-d RME"/>
      <sheetName val="OLDPb BHRA"/>
      <sheetName val="As BHRA  (100)"/>
      <sheetName val="Zn BHRA"/>
      <sheetName val="Cd BHRA"/>
      <sheetName val="Table 10 revised 7-13"/>
      <sheetName val="table 10 RME"/>
      <sheetName val="OLDPb Ours"/>
      <sheetName val="As Ours  (100)"/>
      <sheetName val="Zn Ours"/>
      <sheetName val="Cd Ours"/>
      <sheetName val="As RME (100)"/>
      <sheetName val="Cd RME"/>
      <sheetName val="Zn RME"/>
      <sheetName val="OLDPb RME"/>
    </sheetNames>
    <sheetDataSet>
      <sheetData sheetId="5">
        <row r="8">
          <cell r="C8">
            <v>141</v>
          </cell>
        </row>
        <row r="9">
          <cell r="C9">
            <v>141</v>
          </cell>
        </row>
        <row r="10">
          <cell r="C10">
            <v>141</v>
          </cell>
        </row>
        <row r="11">
          <cell r="C11">
            <v>934</v>
          </cell>
        </row>
        <row r="12">
          <cell r="C12">
            <v>934</v>
          </cell>
        </row>
        <row r="13">
          <cell r="C13">
            <v>934</v>
          </cell>
        </row>
        <row r="17">
          <cell r="C17">
            <v>6660</v>
          </cell>
        </row>
        <row r="18">
          <cell r="C18">
            <v>6660</v>
          </cell>
        </row>
        <row r="19">
          <cell r="C19">
            <v>6660</v>
          </cell>
        </row>
        <row r="20">
          <cell r="C20">
            <v>583</v>
          </cell>
        </row>
        <row r="21">
          <cell r="C21">
            <v>583</v>
          </cell>
        </row>
        <row r="22">
          <cell r="C22">
            <v>583</v>
          </cell>
        </row>
        <row r="26">
          <cell r="C26">
            <v>182</v>
          </cell>
        </row>
        <row r="27">
          <cell r="C27">
            <v>182</v>
          </cell>
        </row>
        <row r="28">
          <cell r="C28">
            <v>182</v>
          </cell>
        </row>
        <row r="29">
          <cell r="C29">
            <v>90</v>
          </cell>
        </row>
        <row r="30">
          <cell r="C30">
            <v>90</v>
          </cell>
        </row>
        <row r="31">
          <cell r="C31">
            <v>90</v>
          </cell>
        </row>
        <row r="38">
          <cell r="C38">
            <v>218</v>
          </cell>
        </row>
        <row r="39">
          <cell r="C39">
            <v>218</v>
          </cell>
        </row>
        <row r="40">
          <cell r="C40">
            <v>218</v>
          </cell>
        </row>
        <row r="53">
          <cell r="C53">
            <v>100</v>
          </cell>
        </row>
        <row r="54">
          <cell r="C54">
            <v>100</v>
          </cell>
        </row>
        <row r="55">
          <cell r="C55">
            <v>100</v>
          </cell>
        </row>
        <row r="56">
          <cell r="C56">
            <v>100</v>
          </cell>
        </row>
        <row r="57">
          <cell r="C57">
            <v>100</v>
          </cell>
        </row>
        <row r="58">
          <cell r="C58">
            <v>100</v>
          </cell>
        </row>
        <row r="62">
          <cell r="C62">
            <v>100</v>
          </cell>
        </row>
        <row r="63">
          <cell r="C63">
            <v>100</v>
          </cell>
        </row>
        <row r="64">
          <cell r="C64">
            <v>100</v>
          </cell>
        </row>
        <row r="65">
          <cell r="C65">
            <v>152</v>
          </cell>
        </row>
        <row r="66">
          <cell r="C66">
            <v>152</v>
          </cell>
        </row>
        <row r="67">
          <cell r="C67">
            <v>152</v>
          </cell>
        </row>
        <row r="71">
          <cell r="C71">
            <v>82</v>
          </cell>
        </row>
        <row r="72">
          <cell r="C72">
            <v>82</v>
          </cell>
        </row>
        <row r="73">
          <cell r="C73">
            <v>82</v>
          </cell>
        </row>
        <row r="74">
          <cell r="C74">
            <v>100</v>
          </cell>
        </row>
        <row r="75">
          <cell r="C75">
            <v>100</v>
          </cell>
        </row>
        <row r="76">
          <cell r="C76">
            <v>100</v>
          </cell>
        </row>
        <row r="83">
          <cell r="C83">
            <v>55</v>
          </cell>
        </row>
        <row r="84">
          <cell r="C84">
            <v>55</v>
          </cell>
        </row>
        <row r="85">
          <cell r="C85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75" zoomScaleNormal="75" workbookViewId="0" topLeftCell="A1">
      <selection activeCell="F11" sqref="F11"/>
    </sheetView>
  </sheetViews>
  <sheetFormatPr defaultColWidth="9.140625" defaultRowHeight="12.75"/>
  <cols>
    <col min="1" max="2" width="14.8515625" style="2" customWidth="1"/>
    <col min="3" max="3" width="13.28125" style="2" customWidth="1"/>
    <col min="4" max="4" width="15.421875" style="2" customWidth="1"/>
    <col min="5" max="5" width="11.140625" style="2" customWidth="1"/>
    <col min="6" max="6" width="12.57421875" style="2" customWidth="1"/>
    <col min="7" max="7" width="14.421875" style="2" customWidth="1"/>
    <col min="8" max="8" width="10.8515625" style="2" customWidth="1"/>
    <col min="9" max="9" width="12.7109375" style="2" customWidth="1"/>
    <col min="10" max="10" width="14.57421875" style="2" customWidth="1"/>
    <col min="11" max="11" width="13.140625" style="2" customWidth="1"/>
    <col min="12" max="16384" width="9.140625" style="2" customWidth="1"/>
  </cols>
  <sheetData>
    <row r="1" ht="12.75">
      <c r="A1" s="1"/>
    </row>
    <row r="2" spans="1:2" ht="12.75">
      <c r="A2" s="3" t="s">
        <v>0</v>
      </c>
      <c r="B2" s="4"/>
    </row>
    <row r="3" ht="13.5" thickBot="1"/>
    <row r="4" spans="1:5" ht="85.5" customHeight="1" thickBot="1" thickTop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13.5" thickTop="1">
      <c r="A5" s="9" t="s">
        <v>6</v>
      </c>
      <c r="B5" s="10" t="s">
        <v>7</v>
      </c>
      <c r="C5" s="11"/>
      <c r="D5" s="11"/>
      <c r="E5" s="12"/>
    </row>
    <row r="6" spans="1:5" ht="12.75">
      <c r="A6" s="13"/>
      <c r="B6" s="14" t="s">
        <v>8</v>
      </c>
      <c r="C6" s="15"/>
      <c r="D6" s="15"/>
      <c r="E6" s="16"/>
    </row>
    <row r="7" spans="1:5" ht="12.75">
      <c r="A7" s="17"/>
      <c r="B7" s="18" t="s">
        <v>9</v>
      </c>
      <c r="C7" s="19"/>
      <c r="D7" s="19"/>
      <c r="E7" s="20"/>
    </row>
    <row r="8" spans="1:5" ht="12.75">
      <c r="A8" s="21" t="s">
        <v>10</v>
      </c>
      <c r="B8" s="14" t="s">
        <v>7</v>
      </c>
      <c r="C8" s="22">
        <f>'[1]As BHRA  (100)'!C8</f>
        <v>141</v>
      </c>
      <c r="D8" s="23">
        <f>'[1]As BHRA  (100)'!C53</f>
        <v>100</v>
      </c>
      <c r="E8" s="24">
        <f aca="true" t="shared" si="0" ref="E8:E13">(C8-D8)/C8</f>
        <v>0.2907801418439716</v>
      </c>
    </row>
    <row r="9" spans="1:5" ht="12.75">
      <c r="A9" s="25" t="s">
        <v>11</v>
      </c>
      <c r="B9" s="14" t="s">
        <v>8</v>
      </c>
      <c r="C9" s="26">
        <f>'[1]As BHRA  (100)'!C9</f>
        <v>141</v>
      </c>
      <c r="D9" s="27">
        <f>'[1]As BHRA  (100)'!C54</f>
        <v>100</v>
      </c>
      <c r="E9" s="16">
        <f t="shared" si="0"/>
        <v>0.2907801418439716</v>
      </c>
    </row>
    <row r="10" spans="1:5" ht="12.75">
      <c r="A10" s="28"/>
      <c r="B10" s="18" t="s">
        <v>9</v>
      </c>
      <c r="C10" s="29">
        <f>'[1]As BHRA  (100)'!C10</f>
        <v>141</v>
      </c>
      <c r="D10" s="30">
        <f>'[1]As BHRA  (100)'!C55</f>
        <v>100</v>
      </c>
      <c r="E10" s="20">
        <f t="shared" si="0"/>
        <v>0.2907801418439716</v>
      </c>
    </row>
    <row r="11" spans="1:5" ht="12.75">
      <c r="A11" s="21" t="s">
        <v>12</v>
      </c>
      <c r="B11" s="14" t="s">
        <v>7</v>
      </c>
      <c r="C11" s="22">
        <f>'[1]As BHRA  (100)'!C11</f>
        <v>934</v>
      </c>
      <c r="D11" s="23">
        <f>'[1]As BHRA  (100)'!C56</f>
        <v>100</v>
      </c>
      <c r="E11" s="24">
        <f t="shared" si="0"/>
        <v>0.892933618843683</v>
      </c>
    </row>
    <row r="12" spans="1:5" ht="12.75">
      <c r="A12" s="31" t="s">
        <v>13</v>
      </c>
      <c r="B12" s="14" t="s">
        <v>8</v>
      </c>
      <c r="C12" s="26">
        <f>'[1]As BHRA  (100)'!C12</f>
        <v>934</v>
      </c>
      <c r="D12" s="27">
        <f>'[1]As BHRA  (100)'!C57</f>
        <v>100</v>
      </c>
      <c r="E12" s="16">
        <f t="shared" si="0"/>
        <v>0.892933618843683</v>
      </c>
    </row>
    <row r="13" spans="1:5" ht="12.75">
      <c r="A13" s="32"/>
      <c r="B13" s="18" t="s">
        <v>9</v>
      </c>
      <c r="C13" s="29">
        <f>'[1]As BHRA  (100)'!C13</f>
        <v>934</v>
      </c>
      <c r="D13" s="30">
        <f>'[1]As BHRA  (100)'!C58</f>
        <v>100</v>
      </c>
      <c r="E13" s="20">
        <f t="shared" si="0"/>
        <v>0.892933618843683</v>
      </c>
    </row>
    <row r="14" spans="1:5" ht="12.75">
      <c r="A14" s="33" t="s">
        <v>14</v>
      </c>
      <c r="B14" s="14" t="s">
        <v>7</v>
      </c>
      <c r="C14" s="34"/>
      <c r="E14" s="35"/>
    </row>
    <row r="15" spans="1:5" ht="12.75">
      <c r="A15" s="33"/>
      <c r="B15" s="14" t="s">
        <v>8</v>
      </c>
      <c r="C15" s="15"/>
      <c r="E15" s="36"/>
    </row>
    <row r="16" spans="1:5" ht="12.75">
      <c r="A16" s="37"/>
      <c r="B16" s="18" t="s">
        <v>9</v>
      </c>
      <c r="C16" s="15"/>
      <c r="E16" s="36"/>
    </row>
    <row r="17" spans="1:5" ht="12.75">
      <c r="A17" s="33" t="s">
        <v>15</v>
      </c>
      <c r="B17" s="14" t="s">
        <v>7</v>
      </c>
      <c r="C17" s="22">
        <f>'[1]As BHRA  (100)'!C17</f>
        <v>6660</v>
      </c>
      <c r="D17" s="23">
        <f>'[1]As BHRA  (100)'!C62</f>
        <v>100</v>
      </c>
      <c r="E17" s="24">
        <f aca="true" t="shared" si="1" ref="E17:E22">(C17-D17)/C17</f>
        <v>0.984984984984985</v>
      </c>
    </row>
    <row r="18" spans="1:5" ht="12.75">
      <c r="A18" s="33" t="s">
        <v>16</v>
      </c>
      <c r="B18" s="14" t="s">
        <v>8</v>
      </c>
      <c r="C18" s="26">
        <f>'[1]As BHRA  (100)'!C18</f>
        <v>6660</v>
      </c>
      <c r="D18" s="27">
        <f>'[1]As BHRA  (100)'!C63</f>
        <v>100</v>
      </c>
      <c r="E18" s="16">
        <f t="shared" si="1"/>
        <v>0.984984984984985</v>
      </c>
    </row>
    <row r="19" spans="1:5" ht="12.75">
      <c r="A19" s="37"/>
      <c r="B19" s="18" t="s">
        <v>9</v>
      </c>
      <c r="C19" s="29">
        <f>'[1]As BHRA  (100)'!C19</f>
        <v>6660</v>
      </c>
      <c r="D19" s="30">
        <f>'[1]As BHRA  (100)'!C64</f>
        <v>100</v>
      </c>
      <c r="E19" s="20">
        <f t="shared" si="1"/>
        <v>0.984984984984985</v>
      </c>
    </row>
    <row r="20" spans="1:5" ht="12.75">
      <c r="A20" s="33" t="s">
        <v>17</v>
      </c>
      <c r="B20" s="14" t="s">
        <v>7</v>
      </c>
      <c r="C20" s="22">
        <f>'[1]As BHRA  (100)'!C20</f>
        <v>583</v>
      </c>
      <c r="D20" s="23">
        <f>'[1]As BHRA  (100)'!C65</f>
        <v>152</v>
      </c>
      <c r="E20" s="24">
        <f t="shared" si="1"/>
        <v>0.7392795883361921</v>
      </c>
    </row>
    <row r="21" spans="1:5" ht="12.75">
      <c r="A21" s="33" t="s">
        <v>18</v>
      </c>
      <c r="B21" s="14" t="s">
        <v>8</v>
      </c>
      <c r="C21" s="26">
        <f>'[1]As BHRA  (100)'!C21</f>
        <v>583</v>
      </c>
      <c r="D21" s="27">
        <f>'[1]As BHRA  (100)'!C66</f>
        <v>152</v>
      </c>
      <c r="E21" s="16">
        <f t="shared" si="1"/>
        <v>0.7392795883361921</v>
      </c>
    </row>
    <row r="22" spans="1:5" ht="12.75">
      <c r="A22" s="37"/>
      <c r="B22" s="18" t="s">
        <v>9</v>
      </c>
      <c r="C22" s="29">
        <f>'[1]As BHRA  (100)'!C22</f>
        <v>583</v>
      </c>
      <c r="D22" s="30">
        <f>'[1]As BHRA  (100)'!C67</f>
        <v>152</v>
      </c>
      <c r="E22" s="20">
        <f t="shared" si="1"/>
        <v>0.7392795883361921</v>
      </c>
    </row>
    <row r="23" spans="1:5" ht="12.75">
      <c r="A23" s="33" t="s">
        <v>18</v>
      </c>
      <c r="B23" s="14" t="s">
        <v>7</v>
      </c>
      <c r="C23" s="15"/>
      <c r="D23" s="15"/>
      <c r="E23" s="16"/>
    </row>
    <row r="24" spans="1:5" ht="12.75">
      <c r="A24" s="33"/>
      <c r="B24" s="14" t="s">
        <v>8</v>
      </c>
      <c r="C24" s="15"/>
      <c r="D24" s="15"/>
      <c r="E24" s="16"/>
    </row>
    <row r="25" spans="1:5" ht="12.75">
      <c r="A25" s="37"/>
      <c r="B25" s="18" t="s">
        <v>9</v>
      </c>
      <c r="C25" s="38"/>
      <c r="D25" s="38"/>
      <c r="E25" s="39"/>
    </row>
    <row r="26" spans="1:5" ht="12.75">
      <c r="A26" s="33" t="s">
        <v>19</v>
      </c>
      <c r="B26" s="14" t="s">
        <v>7</v>
      </c>
      <c r="C26" s="22">
        <f>'[1]As BHRA  (100)'!C26</f>
        <v>182</v>
      </c>
      <c r="D26" s="23">
        <f>'[1]As BHRA  (100)'!C71</f>
        <v>82</v>
      </c>
      <c r="E26" s="24">
        <f aca="true" t="shared" si="2" ref="E26:E31">(C26-D26)/C26</f>
        <v>0.5494505494505495</v>
      </c>
    </row>
    <row r="27" spans="1:5" ht="12.75">
      <c r="A27" s="33" t="s">
        <v>20</v>
      </c>
      <c r="B27" s="14" t="s">
        <v>8</v>
      </c>
      <c r="C27" s="26">
        <f>'[1]As BHRA  (100)'!C27</f>
        <v>182</v>
      </c>
      <c r="D27" s="27">
        <f>'[1]As BHRA  (100)'!C72</f>
        <v>82</v>
      </c>
      <c r="E27" s="16">
        <f t="shared" si="2"/>
        <v>0.5494505494505495</v>
      </c>
    </row>
    <row r="28" spans="1:5" ht="12.75">
      <c r="A28" s="37"/>
      <c r="B28" s="18" t="s">
        <v>9</v>
      </c>
      <c r="C28" s="29">
        <f>'[1]As BHRA  (100)'!C28</f>
        <v>182</v>
      </c>
      <c r="D28" s="30">
        <f>'[1]As BHRA  (100)'!C73</f>
        <v>82</v>
      </c>
      <c r="E28" s="20">
        <f t="shared" si="2"/>
        <v>0.5494505494505495</v>
      </c>
    </row>
    <row r="29" spans="1:5" ht="12.75">
      <c r="A29" s="33" t="s">
        <v>21</v>
      </c>
      <c r="B29" s="14" t="s">
        <v>7</v>
      </c>
      <c r="C29" s="22">
        <f>'[1]As BHRA  (100)'!C29</f>
        <v>90</v>
      </c>
      <c r="D29" s="23">
        <f>'[1]As BHRA  (100)'!C74</f>
        <v>100</v>
      </c>
      <c r="E29" s="24">
        <f t="shared" si="2"/>
        <v>-0.1111111111111111</v>
      </c>
    </row>
    <row r="30" spans="1:5" ht="12.75">
      <c r="A30" s="33" t="s">
        <v>22</v>
      </c>
      <c r="B30" s="14" t="s">
        <v>8</v>
      </c>
      <c r="C30" s="26">
        <f>'[1]As BHRA  (100)'!C30</f>
        <v>90</v>
      </c>
      <c r="D30" s="27">
        <f>'[1]As BHRA  (100)'!C75</f>
        <v>100</v>
      </c>
      <c r="E30" s="16">
        <f t="shared" si="2"/>
        <v>-0.1111111111111111</v>
      </c>
    </row>
    <row r="31" spans="1:5" ht="12.75">
      <c r="A31" s="37"/>
      <c r="B31" s="18" t="s">
        <v>9</v>
      </c>
      <c r="C31" s="29">
        <f>'[1]As BHRA  (100)'!C31</f>
        <v>90</v>
      </c>
      <c r="D31" s="30">
        <f>'[1]As BHRA  (100)'!C76</f>
        <v>100</v>
      </c>
      <c r="E31" s="20">
        <f t="shared" si="2"/>
        <v>-0.1111111111111111</v>
      </c>
    </row>
    <row r="32" spans="1:5" ht="12.75">
      <c r="A32" s="33" t="s">
        <v>20</v>
      </c>
      <c r="B32" s="14" t="s">
        <v>7</v>
      </c>
      <c r="C32" s="15"/>
      <c r="D32" s="15"/>
      <c r="E32" s="16"/>
    </row>
    <row r="33" spans="1:5" ht="12.75">
      <c r="A33" s="33"/>
      <c r="B33" s="14" t="s">
        <v>8</v>
      </c>
      <c r="C33" s="15"/>
      <c r="D33" s="15"/>
      <c r="E33" s="16"/>
    </row>
    <row r="34" spans="1:5" ht="12.75">
      <c r="A34" s="37"/>
      <c r="B34" s="18" t="s">
        <v>9</v>
      </c>
      <c r="C34" s="38"/>
      <c r="D34" s="38"/>
      <c r="E34" s="39"/>
    </row>
    <row r="35" spans="1:5" ht="12.75">
      <c r="A35" s="33" t="s">
        <v>23</v>
      </c>
      <c r="B35" s="14" t="s">
        <v>7</v>
      </c>
      <c r="C35" s="15"/>
      <c r="D35" s="15"/>
      <c r="E35" s="16"/>
    </row>
    <row r="36" spans="1:5" ht="12.75">
      <c r="A36" s="33" t="s">
        <v>24</v>
      </c>
      <c r="B36" s="14" t="s">
        <v>8</v>
      </c>
      <c r="C36" s="15"/>
      <c r="D36" s="15"/>
      <c r="E36" s="16"/>
    </row>
    <row r="37" spans="1:5" ht="12.75">
      <c r="A37" s="37"/>
      <c r="B37" s="18" t="s">
        <v>9</v>
      </c>
      <c r="C37" s="38"/>
      <c r="D37" s="38"/>
      <c r="E37" s="39"/>
    </row>
    <row r="38" spans="1:5" ht="12.75">
      <c r="A38" s="40" t="s">
        <v>25</v>
      </c>
      <c r="B38" s="41" t="s">
        <v>7</v>
      </c>
      <c r="C38" s="22">
        <f>'[1]As BHRA  (100)'!C38</f>
        <v>218</v>
      </c>
      <c r="D38" s="23">
        <f>'[1]As BHRA  (100)'!C83</f>
        <v>55</v>
      </c>
      <c r="E38" s="24">
        <f>(C38-D38)/C38</f>
        <v>0.7477064220183486</v>
      </c>
    </row>
    <row r="39" spans="1:5" ht="12.75">
      <c r="A39" s="31" t="s">
        <v>26</v>
      </c>
      <c r="B39" s="42" t="s">
        <v>8</v>
      </c>
      <c r="C39" s="26">
        <f>'[1]As BHRA  (100)'!C39</f>
        <v>218</v>
      </c>
      <c r="D39" s="27">
        <f>'[1]As BHRA  (100)'!C84</f>
        <v>55</v>
      </c>
      <c r="E39" s="16">
        <f>(C39-D39)/C39</f>
        <v>0.7477064220183486</v>
      </c>
    </row>
    <row r="40" spans="1:5" ht="13.5" thickBot="1">
      <c r="A40" s="43"/>
      <c r="B40" s="44" t="s">
        <v>9</v>
      </c>
      <c r="C40" s="45">
        <f>'[1]As BHRA  (100)'!C40</f>
        <v>218</v>
      </c>
      <c r="D40" s="46">
        <f>'[1]As BHRA  (100)'!C85</f>
        <v>55</v>
      </c>
      <c r="E40" s="47">
        <f>(C40-D40)/C40</f>
        <v>0.7477064220183486</v>
      </c>
    </row>
    <row r="41" spans="1:4" ht="13.5" thickTop="1">
      <c r="A41" s="48" t="s">
        <v>27</v>
      </c>
      <c r="B41" s="49"/>
      <c r="C41" s="50"/>
      <c r="D41" s="50"/>
    </row>
    <row r="42" spans="3:4" ht="12.75">
      <c r="C42" s="50"/>
      <c r="D42" s="50"/>
    </row>
    <row r="44" spans="1:2" ht="12.75">
      <c r="A44" s="3" t="s">
        <v>28</v>
      </c>
      <c r="B44" s="4"/>
    </row>
    <row r="45" spans="1:2" ht="13.5" thickBot="1">
      <c r="A45" s="3"/>
      <c r="B45" s="4"/>
    </row>
    <row r="46" spans="1:5" s="52" customFormat="1" ht="78" customHeight="1" thickBot="1" thickTop="1">
      <c r="A46" s="5" t="s">
        <v>1</v>
      </c>
      <c r="B46" s="51" t="s">
        <v>2</v>
      </c>
      <c r="C46" s="7" t="s">
        <v>3</v>
      </c>
      <c r="D46" s="7" t="s">
        <v>4</v>
      </c>
      <c r="E46" s="8" t="s">
        <v>5</v>
      </c>
    </row>
    <row r="47" spans="1:5" ht="13.5" thickTop="1">
      <c r="A47" s="9" t="s">
        <v>6</v>
      </c>
      <c r="B47" s="10" t="s">
        <v>7</v>
      </c>
      <c r="C47" s="53"/>
      <c r="D47" s="53"/>
      <c r="E47" s="54"/>
    </row>
    <row r="48" spans="1:5" ht="12.75">
      <c r="A48" s="13"/>
      <c r="B48" s="14" t="s">
        <v>8</v>
      </c>
      <c r="C48" s="53"/>
      <c r="D48" s="53"/>
      <c r="E48" s="54"/>
    </row>
    <row r="49" spans="1:5" ht="12.75">
      <c r="A49" s="17"/>
      <c r="B49" s="18" t="s">
        <v>9</v>
      </c>
      <c r="C49" s="55"/>
      <c r="D49" s="55"/>
      <c r="E49" s="54"/>
    </row>
    <row r="50" spans="1:5" ht="12.75">
      <c r="A50" s="21" t="s">
        <v>10</v>
      </c>
      <c r="B50" s="14" t="s">
        <v>7</v>
      </c>
      <c r="C50" s="56">
        <v>78</v>
      </c>
      <c r="D50" s="56">
        <v>14</v>
      </c>
      <c r="E50" s="57">
        <f aca="true" t="shared" si="3" ref="E50:E55">(C50-D50)/C50</f>
        <v>0.8205128205128205</v>
      </c>
    </row>
    <row r="51" spans="1:5" ht="12.75">
      <c r="A51" s="25" t="s">
        <v>11</v>
      </c>
      <c r="B51" s="14" t="s">
        <v>8</v>
      </c>
      <c r="C51" s="56">
        <v>78</v>
      </c>
      <c r="D51" s="56">
        <v>14</v>
      </c>
      <c r="E51" s="54">
        <f t="shared" si="3"/>
        <v>0.8205128205128205</v>
      </c>
    </row>
    <row r="52" spans="1:5" ht="12.75">
      <c r="A52" s="28"/>
      <c r="B52" s="18" t="s">
        <v>9</v>
      </c>
      <c r="C52" s="58">
        <v>78</v>
      </c>
      <c r="D52" s="58">
        <v>14</v>
      </c>
      <c r="E52" s="54">
        <f t="shared" si="3"/>
        <v>0.8205128205128205</v>
      </c>
    </row>
    <row r="53" spans="1:5" ht="12.75">
      <c r="A53" s="21" t="s">
        <v>12</v>
      </c>
      <c r="B53" s="14" t="s">
        <v>7</v>
      </c>
      <c r="C53" s="59">
        <v>164</v>
      </c>
      <c r="D53" s="56">
        <v>5</v>
      </c>
      <c r="E53" s="57">
        <f t="shared" si="3"/>
        <v>0.9695121951219512</v>
      </c>
    </row>
    <row r="54" spans="1:5" ht="12.75">
      <c r="A54" s="31" t="s">
        <v>13</v>
      </c>
      <c r="B54" s="14" t="s">
        <v>8</v>
      </c>
      <c r="C54" s="56">
        <v>164</v>
      </c>
      <c r="D54" s="56">
        <v>5</v>
      </c>
      <c r="E54" s="54">
        <f t="shared" si="3"/>
        <v>0.9695121951219512</v>
      </c>
    </row>
    <row r="55" spans="1:5" ht="12.75">
      <c r="A55" s="32"/>
      <c r="B55" s="18" t="s">
        <v>9</v>
      </c>
      <c r="C55" s="58">
        <v>164</v>
      </c>
      <c r="D55" s="58">
        <v>5</v>
      </c>
      <c r="E55" s="60">
        <f t="shared" si="3"/>
        <v>0.9695121951219512</v>
      </c>
    </row>
    <row r="56" spans="1:5" ht="12.75">
      <c r="A56" s="33" t="s">
        <v>14</v>
      </c>
      <c r="B56" s="14" t="s">
        <v>7</v>
      </c>
      <c r="C56" s="56"/>
      <c r="D56" s="56"/>
      <c r="E56" s="54"/>
    </row>
    <row r="57" spans="1:5" ht="12.75">
      <c r="A57" s="33"/>
      <c r="B57" s="14" t="s">
        <v>8</v>
      </c>
      <c r="C57" s="56"/>
      <c r="D57" s="56"/>
      <c r="E57" s="54"/>
    </row>
    <row r="58" spans="1:5" ht="12.75">
      <c r="A58" s="37"/>
      <c r="B58" s="18" t="s">
        <v>9</v>
      </c>
      <c r="C58" s="58"/>
      <c r="D58" s="58"/>
      <c r="E58" s="54"/>
    </row>
    <row r="59" spans="1:5" ht="12.75">
      <c r="A59" s="33" t="s">
        <v>15</v>
      </c>
      <c r="B59" s="14" t="s">
        <v>7</v>
      </c>
      <c r="C59" s="59">
        <v>352</v>
      </c>
      <c r="D59" s="56">
        <v>5</v>
      </c>
      <c r="E59" s="57">
        <f aca="true" t="shared" si="4" ref="E59:E64">(C59-D59)/C59</f>
        <v>0.9857954545454546</v>
      </c>
    </row>
    <row r="60" spans="1:5" ht="12.75">
      <c r="A60" s="33" t="s">
        <v>16</v>
      </c>
      <c r="B60" s="14" t="s">
        <v>8</v>
      </c>
      <c r="C60" s="56">
        <v>352</v>
      </c>
      <c r="D60" s="56">
        <v>5</v>
      </c>
      <c r="E60" s="54">
        <f t="shared" si="4"/>
        <v>0.9857954545454546</v>
      </c>
    </row>
    <row r="61" spans="1:5" ht="12.75">
      <c r="A61" s="37"/>
      <c r="B61" s="18" t="s">
        <v>9</v>
      </c>
      <c r="C61" s="58">
        <v>352</v>
      </c>
      <c r="D61" s="56">
        <v>5</v>
      </c>
      <c r="E61" s="60">
        <f t="shared" si="4"/>
        <v>0.9857954545454546</v>
      </c>
    </row>
    <row r="62" spans="1:5" ht="12.75">
      <c r="A62" s="33" t="s">
        <v>17</v>
      </c>
      <c r="B62" s="14" t="s">
        <v>7</v>
      </c>
      <c r="C62" s="59">
        <v>36</v>
      </c>
      <c r="D62" s="59">
        <v>22</v>
      </c>
      <c r="E62" s="57">
        <f t="shared" si="4"/>
        <v>0.3888888888888889</v>
      </c>
    </row>
    <row r="63" spans="1:5" ht="12.75">
      <c r="A63" s="33" t="s">
        <v>18</v>
      </c>
      <c r="B63" s="14" t="s">
        <v>8</v>
      </c>
      <c r="C63" s="56">
        <v>36</v>
      </c>
      <c r="D63" s="56">
        <v>22</v>
      </c>
      <c r="E63" s="54">
        <f t="shared" si="4"/>
        <v>0.3888888888888889</v>
      </c>
    </row>
    <row r="64" spans="1:5" ht="12.75">
      <c r="A64" s="37"/>
      <c r="B64" s="18" t="s">
        <v>9</v>
      </c>
      <c r="C64" s="58">
        <v>36</v>
      </c>
      <c r="D64" s="58">
        <v>22</v>
      </c>
      <c r="E64" s="60">
        <f t="shared" si="4"/>
        <v>0.3888888888888889</v>
      </c>
    </row>
    <row r="65" spans="1:5" ht="12.75">
      <c r="A65" s="33" t="s">
        <v>18</v>
      </c>
      <c r="B65" s="14" t="s">
        <v>7</v>
      </c>
      <c r="C65" s="56"/>
      <c r="D65" s="56"/>
      <c r="E65" s="54"/>
    </row>
    <row r="66" spans="1:5" ht="12.75">
      <c r="A66" s="33"/>
      <c r="B66" s="14" t="s">
        <v>8</v>
      </c>
      <c r="C66" s="56"/>
      <c r="D66" s="56"/>
      <c r="E66" s="54"/>
    </row>
    <row r="67" spans="1:5" ht="12.75">
      <c r="A67" s="37"/>
      <c r="B67" s="18" t="s">
        <v>9</v>
      </c>
      <c r="C67" s="58"/>
      <c r="D67" s="58"/>
      <c r="E67" s="54"/>
    </row>
    <row r="68" spans="1:5" ht="12.75">
      <c r="A68" s="33" t="s">
        <v>19</v>
      </c>
      <c r="B68" s="14" t="s">
        <v>7</v>
      </c>
      <c r="C68" s="59">
        <v>33</v>
      </c>
      <c r="D68" s="56">
        <v>33</v>
      </c>
      <c r="E68" s="57">
        <f aca="true" t="shared" si="5" ref="E68:E73">(C68-D68)/C68</f>
        <v>0</v>
      </c>
    </row>
    <row r="69" spans="1:5" ht="12.75">
      <c r="A69" s="33" t="s">
        <v>20</v>
      </c>
      <c r="B69" s="14" t="s">
        <v>8</v>
      </c>
      <c r="C69" s="56">
        <v>33</v>
      </c>
      <c r="D69" s="56">
        <v>33</v>
      </c>
      <c r="E69" s="54">
        <f t="shared" si="5"/>
        <v>0</v>
      </c>
    </row>
    <row r="70" spans="1:5" ht="12.75">
      <c r="A70" s="37"/>
      <c r="B70" s="18" t="s">
        <v>9</v>
      </c>
      <c r="C70" s="58">
        <v>33</v>
      </c>
      <c r="D70" s="61">
        <v>33</v>
      </c>
      <c r="E70" s="60">
        <f t="shared" si="5"/>
        <v>0</v>
      </c>
    </row>
    <row r="71" spans="1:5" ht="12.75">
      <c r="A71" s="33" t="s">
        <v>21</v>
      </c>
      <c r="B71" s="14" t="s">
        <v>7</v>
      </c>
      <c r="C71" s="56">
        <v>27</v>
      </c>
      <c r="D71" s="56">
        <v>5</v>
      </c>
      <c r="E71" s="57">
        <f t="shared" si="5"/>
        <v>0.8148148148148148</v>
      </c>
    </row>
    <row r="72" spans="1:5" ht="12.75">
      <c r="A72" s="33" t="s">
        <v>22</v>
      </c>
      <c r="B72" s="14" t="s">
        <v>8</v>
      </c>
      <c r="C72" s="56">
        <v>27</v>
      </c>
      <c r="D72" s="56">
        <v>5</v>
      </c>
      <c r="E72" s="54">
        <f t="shared" si="5"/>
        <v>0.8148148148148148</v>
      </c>
    </row>
    <row r="73" spans="1:5" ht="12.75">
      <c r="A73" s="37"/>
      <c r="B73" s="18" t="s">
        <v>9</v>
      </c>
      <c r="C73" s="58">
        <v>27</v>
      </c>
      <c r="D73" s="58">
        <v>5</v>
      </c>
      <c r="E73" s="60">
        <f t="shared" si="5"/>
        <v>0.8148148148148148</v>
      </c>
    </row>
    <row r="74" spans="1:5" ht="12.75">
      <c r="A74" s="33" t="s">
        <v>29</v>
      </c>
      <c r="B74" s="14" t="s">
        <v>7</v>
      </c>
      <c r="C74" s="56"/>
      <c r="D74" s="56"/>
      <c r="E74" s="54"/>
    </row>
    <row r="75" spans="1:5" ht="12.75">
      <c r="A75" s="33"/>
      <c r="B75" s="14" t="s">
        <v>8</v>
      </c>
      <c r="C75" s="56"/>
      <c r="D75" s="56"/>
      <c r="E75" s="54"/>
    </row>
    <row r="76" spans="1:5" ht="12.75">
      <c r="A76" s="37"/>
      <c r="B76" s="18" t="s">
        <v>9</v>
      </c>
      <c r="C76" s="58"/>
      <c r="D76" s="58"/>
      <c r="E76" s="54"/>
    </row>
    <row r="77" spans="1:5" ht="12.75">
      <c r="A77" s="33" t="s">
        <v>23</v>
      </c>
      <c r="B77" s="14" t="s">
        <v>7</v>
      </c>
      <c r="C77" s="56"/>
      <c r="D77" s="56"/>
      <c r="E77" s="57"/>
    </row>
    <row r="78" spans="1:5" ht="12.75">
      <c r="A78" s="33" t="s">
        <v>30</v>
      </c>
      <c r="B78" s="14" t="s">
        <v>8</v>
      </c>
      <c r="C78" s="56"/>
      <c r="D78" s="56"/>
      <c r="E78" s="54"/>
    </row>
    <row r="79" spans="1:5" ht="12.75">
      <c r="A79" s="37"/>
      <c r="B79" s="18" t="s">
        <v>9</v>
      </c>
      <c r="C79" s="58"/>
      <c r="D79" s="58"/>
      <c r="E79" s="54"/>
    </row>
    <row r="80" spans="1:5" ht="12.75">
      <c r="A80" s="40" t="s">
        <v>25</v>
      </c>
      <c r="B80" s="41" t="s">
        <v>7</v>
      </c>
      <c r="C80" s="56">
        <v>52</v>
      </c>
      <c r="D80" s="56">
        <v>17</v>
      </c>
      <c r="E80" s="57">
        <f>(C80-D80)/C80</f>
        <v>0.6730769230769231</v>
      </c>
    </row>
    <row r="81" spans="1:5" ht="12.75">
      <c r="A81" s="31" t="s">
        <v>26</v>
      </c>
      <c r="B81" s="42" t="s">
        <v>8</v>
      </c>
      <c r="C81" s="56">
        <v>52</v>
      </c>
      <c r="D81" s="56">
        <v>17</v>
      </c>
      <c r="E81" s="54">
        <f>(C81-D81)/C81</f>
        <v>0.6730769230769231</v>
      </c>
    </row>
    <row r="82" spans="1:5" ht="13.5" thickBot="1">
      <c r="A82" s="43"/>
      <c r="B82" s="44" t="s">
        <v>9</v>
      </c>
      <c r="C82" s="62">
        <v>52</v>
      </c>
      <c r="D82" s="63">
        <v>17</v>
      </c>
      <c r="E82" s="64">
        <f>(C82-D82)/C82</f>
        <v>0.6730769230769231</v>
      </c>
    </row>
    <row r="83" ht="13.5" thickTop="1">
      <c r="A83" s="48" t="s">
        <v>27</v>
      </c>
    </row>
    <row r="85" spans="1:2" ht="12.75">
      <c r="A85" s="3" t="s">
        <v>31</v>
      </c>
      <c r="B85" s="4"/>
    </row>
    <row r="86" spans="1:2" ht="13.5" thickBot="1">
      <c r="A86" s="3"/>
      <c r="B86" s="4"/>
    </row>
    <row r="87" spans="1:5" ht="66.75" customHeight="1" thickBot="1" thickTop="1">
      <c r="A87" s="5" t="s">
        <v>1</v>
      </c>
      <c r="B87" s="6" t="s">
        <v>2</v>
      </c>
      <c r="C87" s="7" t="s">
        <v>3</v>
      </c>
      <c r="D87" s="7" t="s">
        <v>4</v>
      </c>
      <c r="E87" s="8" t="s">
        <v>5</v>
      </c>
    </row>
    <row r="88" spans="1:5" ht="13.5" thickTop="1">
      <c r="A88" s="9" t="s">
        <v>6</v>
      </c>
      <c r="B88" s="10" t="s">
        <v>7</v>
      </c>
      <c r="C88" s="53"/>
      <c r="D88" s="53"/>
      <c r="E88" s="12"/>
    </row>
    <row r="89" spans="1:5" ht="12.75">
      <c r="A89" s="13"/>
      <c r="B89" s="14" t="s">
        <v>8</v>
      </c>
      <c r="C89" s="53"/>
      <c r="D89" s="53"/>
      <c r="E89" s="16"/>
    </row>
    <row r="90" spans="1:5" ht="12.75">
      <c r="A90" s="17"/>
      <c r="B90" s="18" t="s">
        <v>9</v>
      </c>
      <c r="C90" s="55"/>
      <c r="D90" s="55"/>
      <c r="E90" s="20"/>
    </row>
    <row r="91" spans="1:5" ht="12.75">
      <c r="A91" s="21" t="s">
        <v>10</v>
      </c>
      <c r="B91" s="14" t="s">
        <v>7</v>
      </c>
      <c r="C91" s="56">
        <v>17900</v>
      </c>
      <c r="D91" s="56">
        <v>2270</v>
      </c>
      <c r="E91" s="24">
        <f aca="true" t="shared" si="6" ref="E91:E96">(C91-D91)/C91</f>
        <v>0.8731843575418995</v>
      </c>
    </row>
    <row r="92" spans="1:5" ht="12.75">
      <c r="A92" s="25" t="s">
        <v>11</v>
      </c>
      <c r="B92" s="14" t="s">
        <v>8</v>
      </c>
      <c r="C92" s="56">
        <v>17900</v>
      </c>
      <c r="D92" s="56">
        <v>2270</v>
      </c>
      <c r="E92" s="16">
        <f t="shared" si="6"/>
        <v>0.8731843575418995</v>
      </c>
    </row>
    <row r="93" spans="1:5" ht="12.75">
      <c r="A93" s="28"/>
      <c r="B93" s="18" t="s">
        <v>9</v>
      </c>
      <c r="C93" s="58">
        <v>17900</v>
      </c>
      <c r="D93" s="58">
        <v>2270</v>
      </c>
      <c r="E93" s="20">
        <f t="shared" si="6"/>
        <v>0.8731843575418995</v>
      </c>
    </row>
    <row r="94" spans="1:5" ht="12.75">
      <c r="A94" s="21" t="s">
        <v>12</v>
      </c>
      <c r="B94" s="14" t="s">
        <v>7</v>
      </c>
      <c r="C94" s="56">
        <v>25900</v>
      </c>
      <c r="D94" s="56">
        <v>100</v>
      </c>
      <c r="E94" s="24">
        <f t="shared" si="6"/>
        <v>0.9961389961389961</v>
      </c>
    </row>
    <row r="95" spans="1:5" ht="12.75">
      <c r="A95" s="31" t="s">
        <v>13</v>
      </c>
      <c r="B95" s="14" t="s">
        <v>8</v>
      </c>
      <c r="C95" s="56">
        <v>25900</v>
      </c>
      <c r="D95" s="56">
        <v>100</v>
      </c>
      <c r="E95" s="16">
        <f t="shared" si="6"/>
        <v>0.9961389961389961</v>
      </c>
    </row>
    <row r="96" spans="1:5" ht="12.75">
      <c r="A96" s="32"/>
      <c r="B96" s="18" t="s">
        <v>9</v>
      </c>
      <c r="C96" s="58">
        <v>25900</v>
      </c>
      <c r="D96" s="58">
        <v>100</v>
      </c>
      <c r="E96" s="20">
        <f t="shared" si="6"/>
        <v>0.9961389961389961</v>
      </c>
    </row>
    <row r="97" spans="1:5" ht="12.75">
      <c r="A97" s="33" t="s">
        <v>14</v>
      </c>
      <c r="B97" s="14" t="s">
        <v>7</v>
      </c>
      <c r="C97" s="56"/>
      <c r="D97" s="56"/>
      <c r="E97" s="24"/>
    </row>
    <row r="98" spans="1:5" ht="12.75">
      <c r="A98" s="33"/>
      <c r="B98" s="14" t="s">
        <v>8</v>
      </c>
      <c r="C98" s="56"/>
      <c r="D98" s="56"/>
      <c r="E98" s="16"/>
    </row>
    <row r="99" spans="1:5" ht="12.75">
      <c r="A99" s="37"/>
      <c r="B99" s="18" t="s">
        <v>9</v>
      </c>
      <c r="C99" s="58"/>
      <c r="D99" s="58"/>
      <c r="E99" s="39"/>
    </row>
    <row r="100" spans="1:5" ht="12.75">
      <c r="A100" s="33" t="s">
        <v>15</v>
      </c>
      <c r="B100" s="14" t="s">
        <v>7</v>
      </c>
      <c r="C100" s="59">
        <v>59100</v>
      </c>
      <c r="D100" s="56">
        <v>100</v>
      </c>
      <c r="E100" s="24">
        <f aca="true" t="shared" si="7" ref="E100:E105">(C100-D100)/C100</f>
        <v>0.9983079526226735</v>
      </c>
    </row>
    <row r="101" spans="1:5" ht="12.75">
      <c r="A101" s="33" t="s">
        <v>16</v>
      </c>
      <c r="B101" s="14" t="s">
        <v>8</v>
      </c>
      <c r="C101" s="56">
        <v>59100</v>
      </c>
      <c r="D101" s="56">
        <v>100</v>
      </c>
      <c r="E101" s="16">
        <f t="shared" si="7"/>
        <v>0.9983079526226735</v>
      </c>
    </row>
    <row r="102" spans="1:5" ht="12.75">
      <c r="A102" s="37"/>
      <c r="B102" s="18" t="s">
        <v>9</v>
      </c>
      <c r="C102" s="58">
        <v>59100</v>
      </c>
      <c r="D102" s="56">
        <v>100</v>
      </c>
      <c r="E102" s="20">
        <f t="shared" si="7"/>
        <v>0.9983079526226735</v>
      </c>
    </row>
    <row r="103" spans="1:5" ht="12.75">
      <c r="A103" s="33" t="s">
        <v>17</v>
      </c>
      <c r="B103" s="14" t="s">
        <v>7</v>
      </c>
      <c r="C103" s="59">
        <v>6620</v>
      </c>
      <c r="D103" s="59">
        <v>5420</v>
      </c>
      <c r="E103" s="24">
        <f t="shared" si="7"/>
        <v>0.18126888217522658</v>
      </c>
    </row>
    <row r="104" spans="1:5" ht="12.75">
      <c r="A104" s="33" t="s">
        <v>18</v>
      </c>
      <c r="B104" s="14" t="s">
        <v>8</v>
      </c>
      <c r="C104" s="56">
        <v>6620</v>
      </c>
      <c r="D104" s="56">
        <v>5420</v>
      </c>
      <c r="E104" s="16">
        <f t="shared" si="7"/>
        <v>0.18126888217522658</v>
      </c>
    </row>
    <row r="105" spans="1:5" ht="12.75">
      <c r="A105" s="37"/>
      <c r="B105" s="18" t="s">
        <v>9</v>
      </c>
      <c r="C105" s="58">
        <v>6620</v>
      </c>
      <c r="D105" s="58">
        <v>5420</v>
      </c>
      <c r="E105" s="20">
        <f t="shared" si="7"/>
        <v>0.18126888217522658</v>
      </c>
    </row>
    <row r="106" spans="1:5" ht="12.75">
      <c r="A106" s="33" t="s">
        <v>18</v>
      </c>
      <c r="B106" s="14" t="s">
        <v>7</v>
      </c>
      <c r="C106" s="56"/>
      <c r="D106" s="56"/>
      <c r="E106" s="16"/>
    </row>
    <row r="107" spans="1:5" ht="12.75">
      <c r="A107" s="33"/>
      <c r="B107" s="14" t="s">
        <v>8</v>
      </c>
      <c r="C107" s="56"/>
      <c r="D107" s="56"/>
      <c r="E107" s="16"/>
    </row>
    <row r="108" spans="1:5" ht="12.75">
      <c r="A108" s="37"/>
      <c r="B108" s="18" t="s">
        <v>9</v>
      </c>
      <c r="C108" s="58"/>
      <c r="D108" s="58"/>
      <c r="E108" s="39"/>
    </row>
    <row r="109" spans="1:5" ht="12.75">
      <c r="A109" s="33" t="s">
        <v>19</v>
      </c>
      <c r="B109" s="14" t="s">
        <v>7</v>
      </c>
      <c r="C109" s="59">
        <v>6320</v>
      </c>
      <c r="D109" s="56">
        <v>6320</v>
      </c>
      <c r="E109" s="24">
        <f aca="true" t="shared" si="8" ref="E109:E114">(C109-D109)/C109</f>
        <v>0</v>
      </c>
    </row>
    <row r="110" spans="1:5" ht="12.75">
      <c r="A110" s="33" t="s">
        <v>20</v>
      </c>
      <c r="B110" s="14" t="s">
        <v>8</v>
      </c>
      <c r="C110" s="56">
        <v>6320</v>
      </c>
      <c r="D110" s="56">
        <v>6320</v>
      </c>
      <c r="E110" s="16">
        <f t="shared" si="8"/>
        <v>0</v>
      </c>
    </row>
    <row r="111" spans="1:5" ht="12.75">
      <c r="A111" s="37"/>
      <c r="B111" s="18" t="s">
        <v>9</v>
      </c>
      <c r="C111" s="58">
        <v>6320</v>
      </c>
      <c r="D111" s="58">
        <v>6320</v>
      </c>
      <c r="E111" s="20">
        <f t="shared" si="8"/>
        <v>0</v>
      </c>
    </row>
    <row r="112" spans="1:5" ht="12.75">
      <c r="A112" s="33" t="s">
        <v>21</v>
      </c>
      <c r="B112" s="14" t="s">
        <v>7</v>
      </c>
      <c r="C112" s="56">
        <v>3170</v>
      </c>
      <c r="D112" s="56">
        <v>100</v>
      </c>
      <c r="E112" s="24">
        <f t="shared" si="8"/>
        <v>0.9684542586750788</v>
      </c>
    </row>
    <row r="113" spans="1:5" ht="12.75">
      <c r="A113" s="33" t="s">
        <v>22</v>
      </c>
      <c r="B113" s="14" t="s">
        <v>8</v>
      </c>
      <c r="C113" s="56">
        <v>3170</v>
      </c>
      <c r="D113" s="56">
        <v>100</v>
      </c>
      <c r="E113" s="16">
        <f t="shared" si="8"/>
        <v>0.9684542586750788</v>
      </c>
    </row>
    <row r="114" spans="1:5" ht="12.75">
      <c r="A114" s="37"/>
      <c r="B114" s="18" t="s">
        <v>9</v>
      </c>
      <c r="C114" s="58">
        <v>3170</v>
      </c>
      <c r="D114" s="58">
        <v>100</v>
      </c>
      <c r="E114" s="20">
        <f t="shared" si="8"/>
        <v>0.9684542586750788</v>
      </c>
    </row>
    <row r="115" spans="1:5" ht="12.75">
      <c r="A115" s="33" t="s">
        <v>29</v>
      </c>
      <c r="B115" s="14" t="s">
        <v>7</v>
      </c>
      <c r="C115" s="56"/>
      <c r="D115" s="56"/>
      <c r="E115" s="16"/>
    </row>
    <row r="116" spans="1:5" ht="12.75">
      <c r="A116" s="33"/>
      <c r="B116" s="14" t="s">
        <v>8</v>
      </c>
      <c r="C116" s="56"/>
      <c r="D116" s="56"/>
      <c r="E116" s="16"/>
    </row>
    <row r="117" spans="1:5" ht="12.75">
      <c r="A117" s="37"/>
      <c r="B117" s="18" t="s">
        <v>9</v>
      </c>
      <c r="C117" s="58"/>
      <c r="D117" s="58"/>
      <c r="E117" s="39"/>
    </row>
    <row r="118" spans="1:5" ht="12.75">
      <c r="A118" s="33" t="s">
        <v>23</v>
      </c>
      <c r="B118" s="14" t="s">
        <v>7</v>
      </c>
      <c r="C118" s="56"/>
      <c r="D118" s="56"/>
      <c r="E118" s="16"/>
    </row>
    <row r="119" spans="1:5" ht="12.75">
      <c r="A119" s="33" t="s">
        <v>30</v>
      </c>
      <c r="B119" s="14" t="s">
        <v>8</v>
      </c>
      <c r="C119" s="56"/>
      <c r="D119" s="56"/>
      <c r="E119" s="16"/>
    </row>
    <row r="120" spans="1:5" ht="12.75">
      <c r="A120" s="37"/>
      <c r="B120" s="18" t="s">
        <v>9</v>
      </c>
      <c r="C120" s="58"/>
      <c r="D120" s="58"/>
      <c r="E120" s="39"/>
    </row>
    <row r="121" spans="1:5" ht="12.75">
      <c r="A121" s="40" t="s">
        <v>25</v>
      </c>
      <c r="B121" s="41" t="s">
        <v>7</v>
      </c>
      <c r="C121" s="56">
        <v>9070</v>
      </c>
      <c r="D121" s="56">
        <v>3460</v>
      </c>
      <c r="E121" s="24">
        <f>(C121-D121)/C121</f>
        <v>0.6185226019845645</v>
      </c>
    </row>
    <row r="122" spans="1:5" ht="12.75">
      <c r="A122" s="31" t="s">
        <v>26</v>
      </c>
      <c r="B122" s="42" t="s">
        <v>8</v>
      </c>
      <c r="C122" s="56">
        <v>9070</v>
      </c>
      <c r="D122" s="56">
        <v>3460</v>
      </c>
      <c r="E122" s="16">
        <f>(C122-D122)/C122</f>
        <v>0.6185226019845645</v>
      </c>
    </row>
    <row r="123" spans="1:5" ht="13.5" thickBot="1">
      <c r="A123" s="43"/>
      <c r="B123" s="44" t="s">
        <v>9</v>
      </c>
      <c r="C123" s="62">
        <v>9070</v>
      </c>
      <c r="D123" s="63">
        <v>3460</v>
      </c>
      <c r="E123" s="47">
        <f>(C123-D123)/C123</f>
        <v>0.6185226019845645</v>
      </c>
    </row>
    <row r="124" ht="13.5" thickTop="1">
      <c r="A124" s="48" t="s">
        <v>27</v>
      </c>
    </row>
    <row r="128" spans="1:2" ht="12.75">
      <c r="A128" s="3" t="s">
        <v>32</v>
      </c>
      <c r="B128" s="4"/>
    </row>
    <row r="129" spans="1:2" ht="13.5" thickBot="1">
      <c r="A129" s="3"/>
      <c r="B129" s="4"/>
    </row>
    <row r="130" spans="1:5" ht="70.5" customHeight="1" thickBot="1" thickTop="1">
      <c r="A130" s="5" t="s">
        <v>1</v>
      </c>
      <c r="B130" s="6" t="s">
        <v>2</v>
      </c>
      <c r="C130" s="7" t="s">
        <v>3</v>
      </c>
      <c r="D130" s="7" t="s">
        <v>4</v>
      </c>
      <c r="E130" s="8" t="s">
        <v>5</v>
      </c>
    </row>
    <row r="131" spans="1:5" ht="13.5" thickTop="1">
      <c r="A131" s="9" t="s">
        <v>6</v>
      </c>
      <c r="B131" s="10" t="s">
        <v>7</v>
      </c>
      <c r="C131" s="65">
        <v>15050</v>
      </c>
      <c r="D131" s="53">
        <v>100</v>
      </c>
      <c r="E131" s="12">
        <f aca="true" t="shared" si="9" ref="E131:E166">(C131-D131)/C131</f>
        <v>0.9933554817275747</v>
      </c>
    </row>
    <row r="132" spans="1:5" ht="12.75">
      <c r="A132" s="13"/>
      <c r="B132" s="14" t="s">
        <v>8</v>
      </c>
      <c r="C132" s="53">
        <v>15050</v>
      </c>
      <c r="D132" s="53">
        <v>100</v>
      </c>
      <c r="E132" s="16">
        <f t="shared" si="9"/>
        <v>0.9933554817275747</v>
      </c>
    </row>
    <row r="133" spans="1:5" ht="12.75">
      <c r="A133" s="17"/>
      <c r="B133" s="18" t="s">
        <v>9</v>
      </c>
      <c r="C133" s="55">
        <v>15050</v>
      </c>
      <c r="D133" s="55">
        <v>100</v>
      </c>
      <c r="E133" s="20">
        <f t="shared" si="9"/>
        <v>0.9933554817275747</v>
      </c>
    </row>
    <row r="134" spans="1:5" ht="12.75">
      <c r="A134" s="21" t="s">
        <v>10</v>
      </c>
      <c r="B134" s="14" t="s">
        <v>7</v>
      </c>
      <c r="C134" s="56">
        <v>6793</v>
      </c>
      <c r="D134" s="56">
        <v>4023</v>
      </c>
      <c r="E134" s="24">
        <f t="shared" si="9"/>
        <v>0.40777270719858677</v>
      </c>
    </row>
    <row r="135" spans="1:5" ht="12.75">
      <c r="A135" s="25" t="s">
        <v>11</v>
      </c>
      <c r="B135" s="14" t="s">
        <v>8</v>
      </c>
      <c r="C135" s="56">
        <v>6793</v>
      </c>
      <c r="D135" s="56">
        <v>4023</v>
      </c>
      <c r="E135" s="16">
        <f t="shared" si="9"/>
        <v>0.40777270719858677</v>
      </c>
    </row>
    <row r="136" spans="1:5" ht="12.75">
      <c r="A136" s="28"/>
      <c r="B136" s="18" t="s">
        <v>9</v>
      </c>
      <c r="C136" s="58">
        <v>6793</v>
      </c>
      <c r="D136" s="58">
        <v>4023</v>
      </c>
      <c r="E136" s="20">
        <f t="shared" si="9"/>
        <v>0.40777270719858677</v>
      </c>
    </row>
    <row r="137" spans="1:5" ht="12.75">
      <c r="A137" s="21" t="s">
        <v>12</v>
      </c>
      <c r="B137" s="14" t="s">
        <v>7</v>
      </c>
      <c r="C137" s="59">
        <v>8338</v>
      </c>
      <c r="D137" s="56">
        <v>100</v>
      </c>
      <c r="E137" s="24">
        <f t="shared" si="9"/>
        <v>0.9880067162389062</v>
      </c>
    </row>
    <row r="138" spans="1:5" ht="12.75">
      <c r="A138" s="31" t="s">
        <v>13</v>
      </c>
      <c r="B138" s="14" t="s">
        <v>8</v>
      </c>
      <c r="C138" s="56">
        <v>8338</v>
      </c>
      <c r="D138" s="56">
        <v>100</v>
      </c>
      <c r="E138" s="16">
        <f t="shared" si="9"/>
        <v>0.9880067162389062</v>
      </c>
    </row>
    <row r="139" spans="1:5" ht="12.75">
      <c r="A139" s="32"/>
      <c r="B139" s="18" t="s">
        <v>9</v>
      </c>
      <c r="C139" s="58">
        <v>8338</v>
      </c>
      <c r="D139" s="58">
        <v>100</v>
      </c>
      <c r="E139" s="20">
        <f t="shared" si="9"/>
        <v>0.9880067162389062</v>
      </c>
    </row>
    <row r="140" spans="1:5" ht="12.75">
      <c r="A140" s="33" t="s">
        <v>14</v>
      </c>
      <c r="B140" s="14" t="s">
        <v>7</v>
      </c>
      <c r="C140" s="59">
        <v>8638</v>
      </c>
      <c r="D140" s="56">
        <v>100</v>
      </c>
      <c r="E140" s="24">
        <f t="shared" si="9"/>
        <v>0.9884232461217874</v>
      </c>
    </row>
    <row r="141" spans="1:5" ht="12.75">
      <c r="A141" s="33"/>
      <c r="B141" s="14" t="s">
        <v>8</v>
      </c>
      <c r="C141" s="56">
        <v>8638</v>
      </c>
      <c r="D141" s="56">
        <v>100</v>
      </c>
      <c r="E141" s="16">
        <f t="shared" si="9"/>
        <v>0.9884232461217874</v>
      </c>
    </row>
    <row r="142" spans="1:5" ht="12.75">
      <c r="A142" s="37"/>
      <c r="B142" s="18" t="s">
        <v>9</v>
      </c>
      <c r="C142" s="58">
        <v>8638</v>
      </c>
      <c r="D142" s="58">
        <v>100</v>
      </c>
      <c r="E142" s="20">
        <f t="shared" si="9"/>
        <v>0.9884232461217874</v>
      </c>
    </row>
    <row r="143" spans="1:5" ht="12.75">
      <c r="A143" s="33" t="s">
        <v>15</v>
      </c>
      <c r="B143" s="14" t="s">
        <v>7</v>
      </c>
      <c r="C143" s="59">
        <v>20772</v>
      </c>
      <c r="D143" s="56">
        <v>100</v>
      </c>
      <c r="E143" s="24">
        <f t="shared" si="9"/>
        <v>0.9951858270749085</v>
      </c>
    </row>
    <row r="144" spans="1:5" ht="12.75">
      <c r="A144" s="33" t="s">
        <v>16</v>
      </c>
      <c r="B144" s="14" t="s">
        <v>8</v>
      </c>
      <c r="C144" s="56">
        <v>20772</v>
      </c>
      <c r="D144" s="56">
        <v>100</v>
      </c>
      <c r="E144" s="16">
        <f t="shared" si="9"/>
        <v>0.9951858270749085</v>
      </c>
    </row>
    <row r="145" spans="1:5" ht="12.75">
      <c r="A145" s="37"/>
      <c r="B145" s="18" t="s">
        <v>9</v>
      </c>
      <c r="C145" s="58">
        <v>20772</v>
      </c>
      <c r="D145" s="56">
        <v>100</v>
      </c>
      <c r="E145" s="20">
        <f t="shared" si="9"/>
        <v>0.9951858270749085</v>
      </c>
    </row>
    <row r="146" spans="1:5" ht="12.75">
      <c r="A146" s="33" t="s">
        <v>17</v>
      </c>
      <c r="B146" s="14" t="s">
        <v>7</v>
      </c>
      <c r="C146" s="59">
        <v>5561</v>
      </c>
      <c r="D146" s="59">
        <v>3954</v>
      </c>
      <c r="E146" s="24">
        <f t="shared" si="9"/>
        <v>0.2889768027333213</v>
      </c>
    </row>
    <row r="147" spans="1:5" ht="12.75">
      <c r="A147" s="33" t="s">
        <v>18</v>
      </c>
      <c r="B147" s="14" t="s">
        <v>8</v>
      </c>
      <c r="C147" s="56">
        <v>5561</v>
      </c>
      <c r="D147" s="56">
        <v>3954</v>
      </c>
      <c r="E147" s="16">
        <f t="shared" si="9"/>
        <v>0.2889768027333213</v>
      </c>
    </row>
    <row r="148" spans="1:5" ht="12.75">
      <c r="A148" s="37"/>
      <c r="B148" s="18" t="s">
        <v>9</v>
      </c>
      <c r="C148" s="66">
        <v>5561</v>
      </c>
      <c r="D148" s="58">
        <v>3954</v>
      </c>
      <c r="E148" s="20">
        <f t="shared" si="9"/>
        <v>0.2889768027333213</v>
      </c>
    </row>
    <row r="149" spans="1:5" ht="12.75">
      <c r="A149" s="33" t="s">
        <v>18</v>
      </c>
      <c r="B149" s="14" t="s">
        <v>7</v>
      </c>
      <c r="C149" s="59">
        <v>2908</v>
      </c>
      <c r="D149" s="56">
        <v>100</v>
      </c>
      <c r="E149" s="24">
        <f t="shared" si="9"/>
        <v>0.9656121045392022</v>
      </c>
    </row>
    <row r="150" spans="1:5" ht="12.75">
      <c r="A150" s="33"/>
      <c r="B150" s="14" t="s">
        <v>8</v>
      </c>
      <c r="C150" s="56">
        <v>2908</v>
      </c>
      <c r="D150" s="56">
        <v>100</v>
      </c>
      <c r="E150" s="16">
        <f t="shared" si="9"/>
        <v>0.9656121045392022</v>
      </c>
    </row>
    <row r="151" spans="1:5" ht="12.75">
      <c r="A151" s="37"/>
      <c r="B151" s="18" t="s">
        <v>9</v>
      </c>
      <c r="C151" s="58">
        <v>2908</v>
      </c>
      <c r="D151" s="58">
        <v>100</v>
      </c>
      <c r="E151" s="20">
        <f t="shared" si="9"/>
        <v>0.9656121045392022</v>
      </c>
    </row>
    <row r="152" spans="1:5" ht="12.75">
      <c r="A152" s="33" t="s">
        <v>19</v>
      </c>
      <c r="B152" s="14" t="s">
        <v>7</v>
      </c>
      <c r="C152" s="59">
        <v>4485</v>
      </c>
      <c r="D152" s="59">
        <v>2406</v>
      </c>
      <c r="E152" s="24">
        <f t="shared" si="9"/>
        <v>0.4635451505016722</v>
      </c>
    </row>
    <row r="153" spans="1:5" ht="12.75">
      <c r="A153" s="33" t="s">
        <v>20</v>
      </c>
      <c r="B153" s="14" t="s">
        <v>8</v>
      </c>
      <c r="C153" s="56">
        <v>4485</v>
      </c>
      <c r="D153" s="56">
        <v>2406</v>
      </c>
      <c r="E153" s="16">
        <f t="shared" si="9"/>
        <v>0.4635451505016722</v>
      </c>
    </row>
    <row r="154" spans="1:5" ht="12.75">
      <c r="A154" s="37"/>
      <c r="B154" s="18" t="s">
        <v>9</v>
      </c>
      <c r="C154" s="58">
        <v>4485</v>
      </c>
      <c r="D154" s="58">
        <v>2406</v>
      </c>
      <c r="E154" s="20">
        <f t="shared" si="9"/>
        <v>0.4635451505016722</v>
      </c>
    </row>
    <row r="155" spans="1:5" ht="12.75">
      <c r="A155" s="33" t="s">
        <v>21</v>
      </c>
      <c r="B155" s="14" t="s">
        <v>7</v>
      </c>
      <c r="C155" s="56">
        <v>4520</v>
      </c>
      <c r="D155" s="56">
        <v>100</v>
      </c>
      <c r="E155" s="24">
        <f t="shared" si="9"/>
        <v>0.9778761061946902</v>
      </c>
    </row>
    <row r="156" spans="1:5" ht="12.75">
      <c r="A156" s="33" t="s">
        <v>22</v>
      </c>
      <c r="B156" s="14" t="s">
        <v>8</v>
      </c>
      <c r="C156" s="56">
        <v>4520</v>
      </c>
      <c r="D156" s="56">
        <v>100</v>
      </c>
      <c r="E156" s="16">
        <f t="shared" si="9"/>
        <v>0.9778761061946902</v>
      </c>
    </row>
    <row r="157" spans="1:5" ht="12.75">
      <c r="A157" s="37"/>
      <c r="B157" s="18" t="s">
        <v>9</v>
      </c>
      <c r="C157" s="58">
        <v>4520</v>
      </c>
      <c r="D157" s="58">
        <v>100</v>
      </c>
      <c r="E157" s="20">
        <f t="shared" si="9"/>
        <v>0.9778761061946902</v>
      </c>
    </row>
    <row r="158" spans="1:5" ht="12.75">
      <c r="A158" s="33" t="s">
        <v>29</v>
      </c>
      <c r="B158" s="14" t="s">
        <v>7</v>
      </c>
      <c r="C158" s="59">
        <v>8229</v>
      </c>
      <c r="D158" s="56">
        <v>100</v>
      </c>
      <c r="E158" s="24">
        <f t="shared" si="9"/>
        <v>0.9878478551464334</v>
      </c>
    </row>
    <row r="159" spans="1:5" ht="12.75">
      <c r="A159" s="33"/>
      <c r="B159" s="14" t="s">
        <v>8</v>
      </c>
      <c r="C159" s="56">
        <v>8229</v>
      </c>
      <c r="D159" s="56">
        <v>100</v>
      </c>
      <c r="E159" s="16">
        <f t="shared" si="9"/>
        <v>0.9878478551464334</v>
      </c>
    </row>
    <row r="160" spans="1:5" ht="12.75">
      <c r="A160" s="37"/>
      <c r="B160" s="18" t="s">
        <v>9</v>
      </c>
      <c r="C160" s="58">
        <v>8229</v>
      </c>
      <c r="D160" s="58">
        <v>100</v>
      </c>
      <c r="E160" s="20">
        <f t="shared" si="9"/>
        <v>0.9878478551464334</v>
      </c>
    </row>
    <row r="161" spans="1:5" ht="12.75">
      <c r="A161" s="33" t="s">
        <v>23</v>
      </c>
      <c r="B161" s="14" t="s">
        <v>7</v>
      </c>
      <c r="C161" s="59">
        <v>7766</v>
      </c>
      <c r="D161" s="56">
        <v>84</v>
      </c>
      <c r="E161" s="24">
        <f t="shared" si="9"/>
        <v>0.9891836209116662</v>
      </c>
    </row>
    <row r="162" spans="1:5" ht="12.75">
      <c r="A162" s="33" t="s">
        <v>30</v>
      </c>
      <c r="B162" s="14" t="s">
        <v>8</v>
      </c>
      <c r="C162" s="56">
        <v>7766</v>
      </c>
      <c r="D162" s="56">
        <v>84</v>
      </c>
      <c r="E162" s="16">
        <f t="shared" si="9"/>
        <v>0.9891836209116662</v>
      </c>
    </row>
    <row r="163" spans="1:5" ht="12.75">
      <c r="A163" s="37"/>
      <c r="B163" s="18" t="s">
        <v>9</v>
      </c>
      <c r="C163" s="58">
        <v>7766</v>
      </c>
      <c r="D163" s="58">
        <v>84</v>
      </c>
      <c r="E163" s="20">
        <f t="shared" si="9"/>
        <v>0.9891836209116662</v>
      </c>
    </row>
    <row r="164" spans="1:5" ht="12.75">
      <c r="A164" s="40" t="s">
        <v>25</v>
      </c>
      <c r="B164" s="41" t="s">
        <v>7</v>
      </c>
      <c r="C164" s="59">
        <v>5038</v>
      </c>
      <c r="D164" s="59">
        <v>541</v>
      </c>
      <c r="E164" s="24">
        <f t="shared" si="9"/>
        <v>0.8926161175069472</v>
      </c>
    </row>
    <row r="165" spans="1:5" ht="12.75">
      <c r="A165" s="31" t="s">
        <v>26</v>
      </c>
      <c r="B165" s="42" t="s">
        <v>8</v>
      </c>
      <c r="C165" s="56">
        <v>5038</v>
      </c>
      <c r="D165" s="56">
        <v>541</v>
      </c>
      <c r="E165" s="16">
        <f t="shared" si="9"/>
        <v>0.8926161175069472</v>
      </c>
    </row>
    <row r="166" spans="1:5" ht="13.5" thickBot="1">
      <c r="A166" s="43"/>
      <c r="B166" s="44" t="s">
        <v>9</v>
      </c>
      <c r="C166" s="62">
        <v>5038</v>
      </c>
      <c r="D166" s="62">
        <v>541</v>
      </c>
      <c r="E166" s="47">
        <f t="shared" si="9"/>
        <v>0.8926161175069472</v>
      </c>
    </row>
    <row r="167" spans="1:7" ht="13.5" thickTop="1">
      <c r="A167" s="48" t="s">
        <v>27</v>
      </c>
      <c r="F167" s="67"/>
      <c r="G167" s="68"/>
    </row>
    <row r="168" spans="6:7" ht="12.75">
      <c r="F168" s="67"/>
      <c r="G168" s="68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Terragraphics</dc:creator>
  <cp:keywords/>
  <dc:description/>
  <cp:lastModifiedBy>Terragraphics</cp:lastModifiedBy>
  <dcterms:created xsi:type="dcterms:W3CDTF">1999-01-15T22:02:30Z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