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00" windowWidth="9960" windowHeight="7425" tabRatio="606" activeTab="0"/>
  </bookViews>
  <sheets>
    <sheet name="TABLE 39" sheetId="1" r:id="rId1"/>
  </sheets>
  <externalReferences>
    <externalReference r:id="rId4"/>
  </externalReferences>
  <definedNames>
    <definedName name="_xlnm.Print_Area" localSheetId="0">'TABLE 39'!$A$1:$F$38</definedName>
  </definedNames>
  <calcPr fullCalcOnLoad="1"/>
</workbook>
</file>

<file path=xl/sharedStrings.xml><?xml version="1.0" encoding="utf-8"?>
<sst xmlns="http://schemas.openxmlformats.org/spreadsheetml/2006/main" count="18" uniqueCount="18">
  <si>
    <t>FISCAL</t>
  </si>
  <si>
    <t>YEAR</t>
  </si>
  <si>
    <t>Forecast</t>
  </si>
  <si>
    <t xml:space="preserve"> </t>
  </si>
  <si>
    <t>2003E</t>
  </si>
  <si>
    <t>(In Thousands)</t>
  </si>
  <si>
    <t>AIR TAXI/</t>
  </si>
  <si>
    <t>GENERAL</t>
  </si>
  <si>
    <t>COMMUTER</t>
  </si>
  <si>
    <t>AVIATION</t>
  </si>
  <si>
    <t>MILITARY</t>
  </si>
  <si>
    <t>TOTAL</t>
  </si>
  <si>
    <t>Historical*</t>
  </si>
  <si>
    <t>* Source:  FAA Air Traffic Activity.</t>
  </si>
  <si>
    <t>AIR CARRIER</t>
  </si>
  <si>
    <t>TABLE  39</t>
  </si>
  <si>
    <t>TOTAL  AIRCRAFT  OPERATIONS</t>
  </si>
  <si>
    <t>AT  AIRPORTS  WITH  FAA  TRAFFIC CONTROL SERVICE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</si>
</sst>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  <numFmt numFmtId="168" formatCode="0_);\(0\)"/>
    <numFmt numFmtId="169" formatCode="#,##0.0_);\(#,##0.0\)"/>
    <numFmt numFmtId="170" formatCode="#,##0.0000"/>
    <numFmt numFmtId="171" formatCode="0.0000"/>
    <numFmt numFmtId="172" formatCode="0.00000"/>
    <numFmt numFmtId="173" formatCode="0.00_);\(0.00\)"/>
    <numFmt numFmtId="174" formatCode="0.0_);\(0.0\)"/>
    <numFmt numFmtId="175" formatCode="0.0%"/>
    <numFmt numFmtId="176" formatCode="0.000%"/>
    <numFmt numFmtId="177" formatCode="_(* #,##0.0_);_(* \(#,##0.0\);_(* &quot;-&quot;??_);_(@_)"/>
    <numFmt numFmtId="178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0" xfId="0" applyAlignment="1" quotePrefix="1">
      <alignment horizontal="left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64" fontId="10" fillId="0" borderId="6" xfId="0" applyNumberFormat="1" applyFont="1" applyBorder="1" applyAlignment="1">
      <alignment horizontal="centerContinuous"/>
    </xf>
    <xf numFmtId="164" fontId="10" fillId="0" borderId="0" xfId="0" applyNumberFormat="1" applyFont="1" applyBorder="1" applyAlignment="1">
      <alignment horizontal="centerContinuous"/>
    </xf>
    <xf numFmtId="164" fontId="10" fillId="0" borderId="6" xfId="0" applyNumberFormat="1" applyFont="1" applyFill="1" applyBorder="1" applyAlignment="1">
      <alignment horizontal="centerContinuous"/>
    </xf>
    <xf numFmtId="164" fontId="10" fillId="0" borderId="6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Continuous"/>
    </xf>
    <xf numFmtId="164" fontId="10" fillId="0" borderId="1" xfId="0" applyNumberFormat="1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LBOWLES\2004tab\WORKTab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. OPS"/>
      <sheetName val="NONCOM OPS"/>
      <sheetName val="TABLE36"/>
      <sheetName val="TABLE37"/>
      <sheetName val="TABLE38"/>
      <sheetName val="TABLE39"/>
      <sheetName val="TABLE40"/>
      <sheetName val="TABLE41"/>
      <sheetName val="TABLE42"/>
      <sheetName val="TABLE43"/>
      <sheetName val="TABLE44"/>
      <sheetName val="TABLE45"/>
      <sheetName val="TABLE46"/>
      <sheetName val="TABLE47"/>
      <sheetName val="TABLE48"/>
      <sheetName val="tab 48X"/>
      <sheetName val="TABLE 49"/>
      <sheetName val="TABLE 50"/>
      <sheetName val="TABLE51"/>
      <sheetName val="TABLE 52"/>
      <sheetName val="TABLE 5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zoomScaleSheetLayoutView="75" workbookViewId="0" topLeftCell="A1">
      <selection activeCell="B3" sqref="B3"/>
    </sheetView>
  </sheetViews>
  <sheetFormatPr defaultColWidth="9.140625" defaultRowHeight="12.75"/>
  <cols>
    <col min="1" max="1" width="12.7109375" style="0" customWidth="1"/>
    <col min="2" max="6" width="18.7109375" style="0" customWidth="1"/>
    <col min="7" max="8" width="14.7109375" style="0" customWidth="1"/>
  </cols>
  <sheetData>
    <row r="1" spans="1:10" ht="18">
      <c r="A1" s="29" t="s">
        <v>15</v>
      </c>
      <c r="B1" s="30"/>
      <c r="C1" s="4"/>
      <c r="D1" s="4"/>
      <c r="E1" s="4"/>
      <c r="F1" s="4"/>
      <c r="G1" s="8"/>
      <c r="H1" s="8"/>
      <c r="I1" s="6"/>
      <c r="J1" s="6"/>
    </row>
    <row r="2" spans="1:10" ht="12.75">
      <c r="A2" s="30"/>
      <c r="B2" s="30"/>
      <c r="C2" s="4"/>
      <c r="D2" s="4"/>
      <c r="E2" s="4"/>
      <c r="F2" s="4"/>
      <c r="G2" s="7"/>
      <c r="H2" s="7"/>
      <c r="I2" s="8"/>
      <c r="J2" s="8"/>
    </row>
    <row r="3" spans="1:10" ht="20.25">
      <c r="A3" s="31" t="s">
        <v>16</v>
      </c>
      <c r="B3" s="30"/>
      <c r="C3" s="4"/>
      <c r="D3" s="4"/>
      <c r="E3" s="4"/>
      <c r="F3" s="4"/>
      <c r="G3" s="8"/>
      <c r="H3" s="8"/>
      <c r="I3" s="9"/>
      <c r="J3" s="9"/>
    </row>
    <row r="4" spans="1:10" ht="12.75">
      <c r="A4" s="30"/>
      <c r="B4" s="30"/>
      <c r="C4" s="4"/>
      <c r="D4" s="4"/>
      <c r="E4" s="4"/>
      <c r="F4" s="4"/>
      <c r="G4" s="8"/>
      <c r="H4" s="8"/>
      <c r="I4" s="8"/>
      <c r="J4" s="8"/>
    </row>
    <row r="5" spans="1:10" ht="20.25">
      <c r="A5" s="31" t="s">
        <v>17</v>
      </c>
      <c r="B5" s="30"/>
      <c r="C5" s="4"/>
      <c r="D5" s="4"/>
      <c r="E5" s="4"/>
      <c r="F5" s="4"/>
      <c r="G5" s="8"/>
      <c r="H5" s="8"/>
      <c r="I5" s="9"/>
      <c r="J5" s="9"/>
    </row>
    <row r="6" spans="1:10" ht="15.75">
      <c r="A6" s="32" t="s">
        <v>5</v>
      </c>
      <c r="B6" s="30"/>
      <c r="C6" s="4"/>
      <c r="D6" s="4"/>
      <c r="E6" s="4"/>
      <c r="F6" s="4"/>
      <c r="G6" s="8"/>
      <c r="H6" s="8"/>
      <c r="I6" s="8"/>
      <c r="J6" s="8"/>
    </row>
    <row r="7" spans="1:10" ht="12.75">
      <c r="A7" s="33"/>
      <c r="B7" s="30"/>
      <c r="C7" s="4"/>
      <c r="D7" s="4"/>
      <c r="E7" s="4"/>
      <c r="F7" s="4"/>
      <c r="G7" s="7"/>
      <c r="H7" s="7"/>
      <c r="I7" s="8"/>
      <c r="J7" s="8"/>
    </row>
    <row r="8" spans="1:10" ht="12.75">
      <c r="A8" s="30"/>
      <c r="B8" s="30"/>
      <c r="C8" s="4"/>
      <c r="D8" s="4"/>
      <c r="E8" s="4"/>
      <c r="F8" s="4"/>
      <c r="G8" s="8"/>
      <c r="H8" s="8"/>
      <c r="I8" s="7"/>
      <c r="J8" s="7"/>
    </row>
    <row r="9" spans="1:10" ht="12.75">
      <c r="A9" s="15" t="s">
        <v>0</v>
      </c>
      <c r="B9" s="26"/>
      <c r="C9" s="16" t="s">
        <v>6</v>
      </c>
      <c r="D9" s="16" t="s">
        <v>7</v>
      </c>
      <c r="E9" s="15"/>
      <c r="F9" s="26"/>
      <c r="G9" s="10"/>
      <c r="H9" s="10"/>
      <c r="I9" s="8"/>
      <c r="J9" s="8"/>
    </row>
    <row r="10" spans="1:10" ht="12.75">
      <c r="A10" s="17" t="s">
        <v>1</v>
      </c>
      <c r="B10" s="5" t="s">
        <v>14</v>
      </c>
      <c r="C10" s="5" t="s">
        <v>8</v>
      </c>
      <c r="D10" s="5" t="s">
        <v>9</v>
      </c>
      <c r="E10" s="27" t="s">
        <v>10</v>
      </c>
      <c r="F10" s="41" t="s">
        <v>11</v>
      </c>
      <c r="G10" s="7"/>
      <c r="H10" s="10"/>
      <c r="I10" s="7"/>
      <c r="J10" s="7"/>
    </row>
    <row r="11" spans="1:10" ht="12.75">
      <c r="A11" s="18" t="s">
        <v>12</v>
      </c>
      <c r="B11" s="19"/>
      <c r="C11" s="2"/>
      <c r="D11" s="19"/>
      <c r="E11" s="2"/>
      <c r="F11" s="42"/>
      <c r="G11" s="11"/>
      <c r="H11" s="25"/>
      <c r="I11" s="11"/>
      <c r="J11" s="8"/>
    </row>
    <row r="12" spans="1:10" ht="12.75">
      <c r="A12" s="20">
        <v>1998</v>
      </c>
      <c r="B12" s="34">
        <v>14101.7</v>
      </c>
      <c r="C12" s="34">
        <v>8928.1</v>
      </c>
      <c r="D12" s="34">
        <v>27928.8</v>
      </c>
      <c r="E12" s="34">
        <v>2028.8</v>
      </c>
      <c r="F12" s="43">
        <f aca="true" t="shared" si="0" ref="F12:F17">SUM(B12:E12)</f>
        <v>52987.40000000001</v>
      </c>
      <c r="G12" s="25"/>
      <c r="H12" s="25"/>
      <c r="I12" s="13"/>
      <c r="J12" s="12"/>
    </row>
    <row r="13" spans="1:10" ht="12.75">
      <c r="A13" s="21">
        <v>1999</v>
      </c>
      <c r="B13" s="34">
        <v>14422.7</v>
      </c>
      <c r="C13" s="34">
        <v>9316.5</v>
      </c>
      <c r="D13" s="34">
        <v>29110.1</v>
      </c>
      <c r="E13" s="34">
        <v>2181.7</v>
      </c>
      <c r="F13" s="43">
        <f t="shared" si="0"/>
        <v>55031</v>
      </c>
      <c r="G13" s="25"/>
      <c r="H13" s="25"/>
      <c r="I13" s="13"/>
      <c r="J13" s="12"/>
    </row>
    <row r="14" spans="1:10" ht="12.75">
      <c r="A14" s="21">
        <f>+A13+1</f>
        <v>2000</v>
      </c>
      <c r="B14" s="34">
        <v>14921.071999999998</v>
      </c>
      <c r="C14" s="34">
        <v>9217.2</v>
      </c>
      <c r="D14" s="34">
        <v>27002.8</v>
      </c>
      <c r="E14" s="34">
        <v>2031.7</v>
      </c>
      <c r="F14" s="43">
        <f t="shared" si="0"/>
        <v>53172.772</v>
      </c>
      <c r="G14" s="7"/>
      <c r="H14" s="7"/>
      <c r="I14" s="13"/>
      <c r="J14" s="12"/>
    </row>
    <row r="15" spans="1:10" ht="12.75">
      <c r="A15" s="21">
        <f>+A14+1</f>
        <v>2001</v>
      </c>
      <c r="B15" s="34">
        <v>14539.6</v>
      </c>
      <c r="C15" s="34">
        <v>9304.9</v>
      </c>
      <c r="D15" s="34">
        <v>24783.9</v>
      </c>
      <c r="E15" s="34">
        <v>1998.4</v>
      </c>
      <c r="F15" s="43">
        <f t="shared" si="0"/>
        <v>50626.8</v>
      </c>
      <c r="G15" s="7"/>
      <c r="H15" s="7"/>
      <c r="I15" s="13"/>
      <c r="J15" s="12"/>
    </row>
    <row r="16" spans="1:10" ht="12.75">
      <c r="A16" s="21">
        <f>+A15+1</f>
        <v>2002</v>
      </c>
      <c r="B16" s="34">
        <v>13004.1</v>
      </c>
      <c r="C16" s="34">
        <v>9469.5</v>
      </c>
      <c r="D16" s="34">
        <v>24091.5</v>
      </c>
      <c r="E16" s="34">
        <v>2012.5</v>
      </c>
      <c r="F16" s="43">
        <f t="shared" si="0"/>
        <v>48577.6</v>
      </c>
      <c r="G16" s="7"/>
      <c r="H16" s="7"/>
      <c r="I16" s="13"/>
      <c r="J16" s="12"/>
    </row>
    <row r="17" spans="1:10" ht="12.75">
      <c r="A17" s="21" t="s">
        <v>4</v>
      </c>
      <c r="B17" s="34">
        <v>12618.7</v>
      </c>
      <c r="C17" s="34">
        <v>9890.7</v>
      </c>
      <c r="D17" s="34">
        <v>22568.7</v>
      </c>
      <c r="E17" s="34">
        <v>1926.8</v>
      </c>
      <c r="F17" s="43">
        <f t="shared" si="0"/>
        <v>47004.90000000001</v>
      </c>
      <c r="G17" s="7"/>
      <c r="H17" s="10"/>
      <c r="I17" s="13"/>
      <c r="J17" s="12"/>
    </row>
    <row r="18" spans="1:10" ht="12.75">
      <c r="A18" s="22"/>
      <c r="B18" s="34"/>
      <c r="C18" s="35"/>
      <c r="D18" s="34"/>
      <c r="E18" s="35"/>
      <c r="F18" s="43"/>
      <c r="G18" s="7"/>
      <c r="H18" s="7"/>
      <c r="I18" s="13"/>
      <c r="J18" s="12"/>
    </row>
    <row r="19" spans="1:10" ht="12.75">
      <c r="A19" s="23" t="s">
        <v>2</v>
      </c>
      <c r="B19" s="34"/>
      <c r="C19" s="35"/>
      <c r="D19" s="34"/>
      <c r="E19" s="35"/>
      <c r="F19" s="43"/>
      <c r="G19" s="11"/>
      <c r="H19" s="25"/>
      <c r="I19" s="13"/>
      <c r="J19" s="12"/>
    </row>
    <row r="20" spans="1:10" ht="12.75">
      <c r="A20" s="21">
        <f>+A16+2</f>
        <v>2004</v>
      </c>
      <c r="B20" s="34">
        <v>12896.3114</v>
      </c>
      <c r="C20" s="34">
        <v>10464.360600000002</v>
      </c>
      <c r="D20" s="36">
        <v>22699.61455</v>
      </c>
      <c r="E20" s="36">
        <v>1926.8</v>
      </c>
      <c r="F20" s="43">
        <f aca="true" t="shared" si="1" ref="F20:F34">SUM(B20:E20)</f>
        <v>47987.08655000001</v>
      </c>
      <c r="G20" s="7"/>
      <c r="H20" s="7"/>
      <c r="I20" s="13"/>
      <c r="J20" s="12"/>
    </row>
    <row r="21" spans="1:10" ht="12.75">
      <c r="A21" s="21">
        <f>+A20+1</f>
        <v>2005</v>
      </c>
      <c r="B21" s="34">
        <v>13463.7491016</v>
      </c>
      <c r="C21" s="34">
        <v>10956.185548200001</v>
      </c>
      <c r="D21" s="36">
        <v>22922.088308424998</v>
      </c>
      <c r="E21" s="36">
        <v>1926.8</v>
      </c>
      <c r="F21" s="43">
        <f t="shared" si="1"/>
        <v>49268.822958225006</v>
      </c>
      <c r="G21" s="7"/>
      <c r="H21" s="7"/>
      <c r="I21" s="13"/>
      <c r="J21" s="12"/>
    </row>
    <row r="22" spans="1:10" ht="12.75">
      <c r="A22" s="21">
        <f>+A21+1</f>
        <v>2006</v>
      </c>
      <c r="B22" s="34">
        <v>13867.661574648</v>
      </c>
      <c r="C22" s="34">
        <v>11284.871114646001</v>
      </c>
      <c r="D22" s="36">
        <v>23210.754077835372</v>
      </c>
      <c r="E22" s="36">
        <v>1926.8</v>
      </c>
      <c r="F22" s="43">
        <f t="shared" si="1"/>
        <v>50290.086767129374</v>
      </c>
      <c r="G22" s="7"/>
      <c r="H22" s="7"/>
      <c r="I22" s="13"/>
      <c r="J22" s="12"/>
    </row>
    <row r="23" spans="1:10" ht="12.75">
      <c r="A23" s="21"/>
      <c r="B23" s="34"/>
      <c r="C23" s="36"/>
      <c r="D23" s="37"/>
      <c r="E23" s="36"/>
      <c r="F23" s="43"/>
      <c r="G23" s="7"/>
      <c r="H23" s="7"/>
      <c r="I23" s="13"/>
      <c r="J23" s="12"/>
    </row>
    <row r="24" spans="1:10" ht="12.75">
      <c r="A24" s="21">
        <f>+A22+1</f>
        <v>2007</v>
      </c>
      <c r="B24" s="34">
        <v>14200.485452439552</v>
      </c>
      <c r="C24" s="34">
        <v>11510.568536938921</v>
      </c>
      <c r="D24" s="36">
        <v>23484.6492967709</v>
      </c>
      <c r="E24" s="36">
        <v>1926.8</v>
      </c>
      <c r="F24" s="43">
        <f t="shared" si="1"/>
        <v>51122.503286149375</v>
      </c>
      <c r="G24" s="7"/>
      <c r="H24" s="7"/>
      <c r="I24" s="13"/>
      <c r="J24" s="12"/>
    </row>
    <row r="25" spans="1:10" ht="12.75">
      <c r="A25" s="21">
        <f>+A24+1</f>
        <v>2008</v>
      </c>
      <c r="B25" s="34">
        <v>14555.49758875054</v>
      </c>
      <c r="C25" s="34">
        <v>11775.311613288515</v>
      </c>
      <c r="D25" s="36">
        <v>23785.262618585442</v>
      </c>
      <c r="E25" s="36">
        <v>1926.8</v>
      </c>
      <c r="F25" s="43">
        <f t="shared" si="1"/>
        <v>52042.871820624496</v>
      </c>
      <c r="G25" s="7"/>
      <c r="H25" s="7"/>
      <c r="I25" s="13"/>
      <c r="J25" s="12"/>
    </row>
    <row r="26" spans="1:10" ht="12.75">
      <c r="A26" s="21">
        <f>+A25+1</f>
        <v>2009</v>
      </c>
      <c r="B26" s="34">
        <v>14933.940526058055</v>
      </c>
      <c r="C26" s="34">
        <v>12057.91909200744</v>
      </c>
      <c r="D26" s="36">
        <v>24094.527755088027</v>
      </c>
      <c r="E26" s="36">
        <v>1926.8</v>
      </c>
      <c r="F26" s="43">
        <f t="shared" si="1"/>
        <v>53013.18737315352</v>
      </c>
      <c r="G26" s="7"/>
      <c r="H26" s="7"/>
      <c r="I26" s="13"/>
      <c r="J26" s="12"/>
    </row>
    <row r="27" spans="1:10" ht="12.75">
      <c r="A27" s="21"/>
      <c r="B27" s="34"/>
      <c r="C27" s="36"/>
      <c r="D27" s="36"/>
      <c r="E27" s="36"/>
      <c r="F27" s="43"/>
      <c r="G27" s="7"/>
      <c r="H27" s="7"/>
      <c r="I27" s="13"/>
      <c r="J27" s="12"/>
    </row>
    <row r="28" spans="1:10" ht="12.75">
      <c r="A28" s="21">
        <f>+A26+1</f>
        <v>2010</v>
      </c>
      <c r="B28" s="34">
        <v>15307.289039209505</v>
      </c>
      <c r="C28" s="34">
        <v>12335.25123112361</v>
      </c>
      <c r="D28" s="36">
        <v>24427.05085998538</v>
      </c>
      <c r="E28" s="36">
        <v>1926.8</v>
      </c>
      <c r="F28" s="43">
        <f t="shared" si="1"/>
        <v>53996.391130318494</v>
      </c>
      <c r="G28" s="7"/>
      <c r="H28" s="7"/>
      <c r="I28" s="13"/>
      <c r="J28" s="12"/>
    </row>
    <row r="29" spans="1:10" ht="12.75">
      <c r="A29" s="21">
        <f>+A28+1</f>
        <v>2011</v>
      </c>
      <c r="B29" s="34">
        <v>15735.893132307372</v>
      </c>
      <c r="C29" s="34">
        <v>12618.962009439452</v>
      </c>
      <c r="D29" s="36">
        <v>24764.164484521694</v>
      </c>
      <c r="E29" s="36">
        <v>1926.8</v>
      </c>
      <c r="F29" s="43">
        <f t="shared" si="1"/>
        <v>55045.81962626852</v>
      </c>
      <c r="G29" s="7"/>
      <c r="H29" s="7"/>
      <c r="I29" s="13"/>
      <c r="J29" s="12"/>
    </row>
    <row r="30" spans="1:10" ht="12.75">
      <c r="A30" s="21">
        <f>+A29+1</f>
        <v>2012</v>
      </c>
      <c r="B30" s="34">
        <v>16176.49814001198</v>
      </c>
      <c r="C30" s="34">
        <v>12909.19813565656</v>
      </c>
      <c r="D30" s="36">
        <v>25105.932021120218</v>
      </c>
      <c r="E30" s="36">
        <v>1926.8</v>
      </c>
      <c r="F30" s="43">
        <f t="shared" si="1"/>
        <v>56118.428296788756</v>
      </c>
      <c r="G30" s="7"/>
      <c r="H30" s="7"/>
      <c r="I30" s="13"/>
      <c r="J30" s="12"/>
    </row>
    <row r="31" spans="1:10" ht="12.75">
      <c r="A31" s="21"/>
      <c r="B31" s="34"/>
      <c r="C31" s="36"/>
      <c r="D31" s="36"/>
      <c r="E31" s="36"/>
      <c r="F31" s="43"/>
      <c r="G31" s="7"/>
      <c r="H31" s="7"/>
      <c r="I31" s="13"/>
      <c r="J31" s="12"/>
    </row>
    <row r="32" spans="1:10" ht="12.75">
      <c r="A32" s="21">
        <f>+A30+1</f>
        <v>2013</v>
      </c>
      <c r="B32" s="34">
        <v>16645.616586072327</v>
      </c>
      <c r="C32" s="34">
        <v>13206.10969277666</v>
      </c>
      <c r="D32" s="36">
        <v>25427.311805866506</v>
      </c>
      <c r="E32" s="36">
        <v>1926.8</v>
      </c>
      <c r="F32" s="43">
        <f t="shared" si="1"/>
        <v>57205.83808471549</v>
      </c>
      <c r="G32" s="7"/>
      <c r="H32" s="7"/>
      <c r="I32" s="13"/>
      <c r="J32" s="12"/>
    </row>
    <row r="33" spans="1:10" ht="12.75">
      <c r="A33" s="21">
        <f>+A32+1</f>
        <v>2014</v>
      </c>
      <c r="B33" s="34">
        <v>17144.985083654497</v>
      </c>
      <c r="C33" s="34">
        <v>13509.850215710521</v>
      </c>
      <c r="D33" s="36">
        <v>25727.379749364525</v>
      </c>
      <c r="E33" s="36">
        <v>1926.8</v>
      </c>
      <c r="F33" s="43">
        <f t="shared" si="1"/>
        <v>58309.01504872955</v>
      </c>
      <c r="G33" s="7"/>
      <c r="H33" s="7"/>
      <c r="I33" s="13"/>
      <c r="J33" s="12"/>
    </row>
    <row r="34" spans="1:10" ht="12.75">
      <c r="A34" s="24">
        <f>+A33+1</f>
        <v>2015</v>
      </c>
      <c r="B34" s="38">
        <v>17659.334636164134</v>
      </c>
      <c r="C34" s="38">
        <v>13820.576770671862</v>
      </c>
      <c r="D34" s="39">
        <v>26030.990320505538</v>
      </c>
      <c r="E34" s="39">
        <v>1926.8</v>
      </c>
      <c r="F34" s="44">
        <f t="shared" si="1"/>
        <v>59437.70172734154</v>
      </c>
      <c r="G34" s="7"/>
      <c r="H34" s="7"/>
      <c r="I34" s="13"/>
      <c r="J34" s="12"/>
    </row>
    <row r="35" spans="1:10" ht="12.75">
      <c r="A35" s="3"/>
      <c r="B35" s="40"/>
      <c r="C35" s="40"/>
      <c r="D35" s="40"/>
      <c r="E35" s="40"/>
      <c r="F35" s="40"/>
      <c r="G35" s="14"/>
      <c r="H35" s="10"/>
      <c r="I35" s="8"/>
      <c r="J35" s="8"/>
    </row>
    <row r="36" spans="1:10" ht="12.75">
      <c r="A36" s="28" t="s">
        <v>13</v>
      </c>
      <c r="G36" s="8"/>
      <c r="H36" s="8"/>
      <c r="I36" s="8"/>
      <c r="J36" s="8"/>
    </row>
    <row r="37" spans="1:10" ht="12.75">
      <c r="A37" s="8"/>
      <c r="B37" s="14"/>
      <c r="C37" s="14"/>
      <c r="D37" s="14"/>
      <c r="E37" s="14"/>
      <c r="F37" s="14"/>
      <c r="G37" s="14"/>
      <c r="H37" s="14"/>
      <c r="I37" s="14"/>
      <c r="J37" s="8"/>
    </row>
    <row r="38" spans="1:9" ht="12.75">
      <c r="A38" t="s">
        <v>3</v>
      </c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</sheetData>
  <printOptions horizontalCentered="1"/>
  <pageMargins left="0.99" right="0.75" top="0.7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Roger D Schaufele</cp:lastModifiedBy>
  <cp:lastPrinted>2004-02-24T15:20:31Z</cp:lastPrinted>
  <dcterms:created xsi:type="dcterms:W3CDTF">1999-10-13T16:02:13Z</dcterms:created>
  <dcterms:modified xsi:type="dcterms:W3CDTF">2004-02-25T14:18:01Z</dcterms:modified>
  <cp:category/>
  <cp:version/>
  <cp:contentType/>
  <cp:contentStatus/>
</cp:coreProperties>
</file>