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85" windowHeight="8535" activeTab="0"/>
  </bookViews>
  <sheets>
    <sheet name="1-46b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<sst xmlns="http://schemas.openxmlformats.org/spreadsheetml/2006/main" count="46" uniqueCount="46">
  <si>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Coastwise</t>
  </si>
  <si>
    <t>Lakewise</t>
  </si>
  <si>
    <t>Internal</t>
  </si>
  <si>
    <t>Intraport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</si>
  <si>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</si>
  <si>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</si>
  <si>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</si>
  <si>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</si>
  <si>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</si>
  <si>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</si>
  <si>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</si>
  <si>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</si>
  <si>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</si>
  <si>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</si>
  <si>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</si>
  <si>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</si>
  <si>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</si>
  <si>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</si>
  <si>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Domestic water transportation</t>
  </si>
  <si>
    <t>Truck</t>
  </si>
  <si>
    <t xml:space="preserve">Air </t>
  </si>
  <si>
    <t>Railroad</t>
  </si>
  <si>
    <t>Pipeline</t>
  </si>
  <si>
    <t>Oil and oil products</t>
  </si>
  <si>
    <t>Natural Gas</t>
  </si>
  <si>
    <t>U.S. Department of Transportation, Bureau of Transportation Statistics, special tabulation.</t>
  </si>
  <si>
    <t>NOTES</t>
  </si>
  <si>
    <t>Numbers may not add to totals due to rounding.</t>
  </si>
  <si>
    <t>SOURCE</t>
  </si>
  <si>
    <t>Table 1-46b:  U.S. Ton-Miles of Freight (BTS Special Tabulation) (Millions)</t>
  </si>
  <si>
    <t>TOTAL U.S. ton-miles of freight (millions)</t>
  </si>
  <si>
    <t xml:space="preserve">BTS is developing more comprehensive and reliable estimates of ton-miles for the air, truck, rail, water, and pipeline modes than are presented in table 1-46a.  These improved estimates are not comparable to data in table 1-46a.  Improved estimates for 1960-1989, which will allow more comprehensive and reliable data for the entire period from 1960 to present, are still under development and will be reported when they are completed.  </t>
  </si>
  <si>
    <t>2004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</si>
  <si>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</si>
  <si>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</si>
  <si>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</si>
  <si>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</si>
  <si>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</si>
  <si>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</si>
  <si>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</si>
  <si>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</si>
  <si>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</si>
  <si>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</si>
  <si>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2005</t>
  </si>
  <si>
    <r>
      <t>KEY:</t>
    </r>
    <r>
      <rPr>
        <sz val="11"/>
        <rFont val="Arial Narrow"/>
        <family val="2"/>
      </rPr>
      <t xml:space="preserve"> R = revised.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</si>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</sst>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P)&quot;\ #,##0;&quot;(P) -&quot;#,##0;&quot;(P) &quot;\ 0"/>
    <numFmt numFmtId="167" formatCode="0.000"/>
    <numFmt numFmtId="168" formatCode="0.0"/>
    <numFmt numFmtId="169" formatCode="&quot;(R)&quot;\ #,##0;&quot;(R) -&quot;#,##0;&quot;(R) &quot;\ 0"/>
    <numFmt numFmtId="170" formatCode="0.00000"/>
    <numFmt numFmtId="171" formatCode="0.0000"/>
    <numFmt numFmtId="172" formatCode="&quot;(R) &quot;#,##0;&quot;(R) &quot;\-#,##0;&quot;(R) &quot;0"/>
    <numFmt numFmtId="173" formatCode="_(* #,##0.0_);_(* \(#,##0.0\);_(* &quot;-&quot;??_);_(@_)"/>
    <numFmt numFmtId="174" formatCode="_(* #,##0_);_(* \(#,##0\);_(* &quot;-&quot;??_);_(@_)"/>
    <numFmt numFmtId="175" formatCode="0.0%"/>
  </numFmts>
  <fonts count="18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7" fillId="0" borderId="1">
      <alignment horizontal="left"/>
      <protection/>
    </xf>
    <xf numFmtId="0" fontId="7" fillId="0" borderId="1" applyFill="0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0" fillId="0" borderId="0">
      <alignment horizontal="right"/>
      <protection/>
    </xf>
    <xf numFmtId="49" fontId="10" fillId="0" borderId="0">
      <alignment horizontal="center"/>
      <protection/>
    </xf>
    <xf numFmtId="0" fontId="6" fillId="0" borderId="0">
      <alignment horizontal="right"/>
      <protection/>
    </xf>
    <xf numFmtId="0" fontId="10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0" fillId="0" borderId="1">
      <alignment horizontal="left"/>
      <protection/>
    </xf>
  </cellStyleXfs>
  <cellXfs count="28">
    <xf numFmtId="0" fontId="0" fillId="0" borderId="0" xfId="0" applyAlignment="1">
      <alignment/>
    </xf>
    <xf numFmtId="0" fontId="13" fillId="0" borderId="5" xfId="30" applyFont="1" applyFill="1" applyBorder="1" applyAlignment="1">
      <alignment horizontal="left" vertical="top"/>
      <protection/>
    </xf>
    <xf numFmtId="0" fontId="13" fillId="0" borderId="0" xfId="30" applyFont="1" applyFill="1" applyBorder="1" applyAlignment="1">
      <alignment horizontal="left" vertical="top"/>
      <protection/>
    </xf>
    <xf numFmtId="0" fontId="13" fillId="0" borderId="0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 indent="1"/>
      <protection/>
    </xf>
    <xf numFmtId="0" fontId="14" fillId="0" borderId="6" xfId="30" applyFont="1" applyFill="1" applyBorder="1" applyAlignment="1">
      <alignment horizontal="left" vertical="top" indent="1"/>
      <protection/>
    </xf>
    <xf numFmtId="3" fontId="13" fillId="0" borderId="0" xfId="21" applyNumberFormat="1" applyFont="1" applyFill="1" applyBorder="1" applyAlignment="1">
      <alignment horizontal="right"/>
      <protection/>
    </xf>
    <xf numFmtId="3" fontId="14" fillId="0" borderId="0" xfId="21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4" fillId="0" borderId="6" xfId="21" applyNumberFormat="1" applyFont="1" applyFill="1" applyBorder="1" applyAlignment="1">
      <alignment horizontal="right"/>
      <protection/>
    </xf>
    <xf numFmtId="49" fontId="13" fillId="0" borderId="7" xfId="30" applyNumberFormat="1" applyFont="1" applyFill="1" applyBorder="1" applyAlignment="1">
      <alignment horizontal="center"/>
      <protection/>
    </xf>
    <xf numFmtId="49" fontId="13" fillId="0" borderId="7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 quotePrefix="1">
      <alignment horizontal="center"/>
    </xf>
    <xf numFmtId="0" fontId="13" fillId="0" borderId="7" xfId="30" applyFont="1" applyFill="1" applyBorder="1" applyAlignment="1">
      <alignment horizontal="center"/>
      <protection/>
    </xf>
    <xf numFmtId="3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6" xfId="0" applyNumberFormat="1" applyFont="1" applyFill="1" applyBorder="1" applyAlignment="1">
      <alignment/>
    </xf>
    <xf numFmtId="3" fontId="13" fillId="0" borderId="0" xfId="0" applyNumberFormat="1" applyFont="1" applyFill="1" applyAlignment="1" quotePrefix="1">
      <alignment horizontal="right"/>
    </xf>
    <xf numFmtId="3" fontId="17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5" fillId="0" borderId="0" xfId="39" applyFont="1" applyFill="1" applyAlignment="1">
      <alignment wrapText="1"/>
      <protection/>
    </xf>
    <xf numFmtId="0" fontId="12" fillId="0" borderId="0" xfId="5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6" fillId="0" borderId="0" xfId="39" applyFont="1" applyFill="1" applyAlignment="1">
      <alignment wrapText="1"/>
      <protection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33.8515625" style="8" customWidth="1"/>
    <col min="2" max="25" width="8.7109375" style="8" customWidth="1"/>
    <col min="26" max="26" width="11.7109375" style="8" bestFit="1" customWidth="1"/>
    <col min="27" max="27" width="10.28125" style="8" customWidth="1"/>
    <col min="28" max="16384" width="8.8515625" style="8" customWidth="1"/>
  </cols>
  <sheetData>
    <row r="1" spans="1:27" ht="18.75" customHeight="1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6.5">
      <c r="A2" s="13"/>
      <c r="B2" s="10" t="s">
        <v>33</v>
      </c>
      <c r="C2" s="10" t="s">
        <v>34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 t="s">
        <v>40</v>
      </c>
      <c r="J2" s="10" t="s">
        <v>41</v>
      </c>
      <c r="K2" s="10" t="s">
        <v>42</v>
      </c>
      <c r="L2" s="10" t="s">
        <v>4</v>
      </c>
      <c r="M2" s="10" t="s">
        <v>5</v>
      </c>
      <c r="N2" s="10" t="s">
        <v>6</v>
      </c>
      <c r="O2" s="10" t="s">
        <v>7</v>
      </c>
      <c r="P2" s="10" t="s">
        <v>8</v>
      </c>
      <c r="Q2" s="10" t="s">
        <v>9</v>
      </c>
      <c r="R2" s="10" t="s">
        <v>10</v>
      </c>
      <c r="S2" s="10" t="s">
        <v>11</v>
      </c>
      <c r="T2" s="11" t="s">
        <v>12</v>
      </c>
      <c r="U2" s="11" t="s">
        <v>13</v>
      </c>
      <c r="V2" s="11" t="s">
        <v>14</v>
      </c>
      <c r="W2" s="11" t="s">
        <v>15</v>
      </c>
      <c r="X2" s="11" t="s">
        <v>16</v>
      </c>
      <c r="Y2" s="11" t="s">
        <v>17</v>
      </c>
      <c r="Z2" s="11" t="s">
        <v>32</v>
      </c>
      <c r="AA2" s="12" t="s">
        <v>43</v>
      </c>
    </row>
    <row r="3" spans="1:27" ht="16.5">
      <c r="A3" s="1" t="s">
        <v>30</v>
      </c>
      <c r="B3" s="14">
        <f aca="true" t="shared" si="0" ref="B3:AA3">B12+B7+B6+B5+B4</f>
        <v>3404015.4696621196</v>
      </c>
      <c r="C3" s="14">
        <f t="shared" si="0"/>
        <v>3366976.510014724</v>
      </c>
      <c r="D3" s="14">
        <f t="shared" si="0"/>
        <v>3195585.2892387956</v>
      </c>
      <c r="E3" s="14">
        <f t="shared" si="0"/>
        <v>3251983.005914975</v>
      </c>
      <c r="F3" s="14">
        <f t="shared" si="0"/>
        <v>3340242.1997573427</v>
      </c>
      <c r="G3" s="14">
        <f t="shared" si="0"/>
        <v>3313967.9942462957</v>
      </c>
      <c r="H3" s="14">
        <f t="shared" si="0"/>
        <v>3328383.466258272</v>
      </c>
      <c r="I3" s="14">
        <f t="shared" si="0"/>
        <v>3474620.9891622937</v>
      </c>
      <c r="J3" s="14">
        <f t="shared" si="0"/>
        <v>3597142.9657368166</v>
      </c>
      <c r="K3" s="14">
        <f t="shared" si="0"/>
        <v>3567921.2286943216</v>
      </c>
      <c r="L3" s="14">
        <f t="shared" si="0"/>
        <v>3621942.5131321615</v>
      </c>
      <c r="M3" s="14">
        <f t="shared" si="0"/>
        <v>3636104.169186545</v>
      </c>
      <c r="N3" s="14">
        <f t="shared" si="0"/>
        <v>3746397.649067793</v>
      </c>
      <c r="O3" s="14">
        <f t="shared" si="0"/>
        <v>3767375.765443705</v>
      </c>
      <c r="P3" s="14">
        <f t="shared" si="0"/>
        <v>3944967.914069582</v>
      </c>
      <c r="Q3" s="14">
        <f t="shared" si="0"/>
        <v>4104235.239919993</v>
      </c>
      <c r="R3" s="14">
        <f t="shared" si="0"/>
        <v>4174095.883060815</v>
      </c>
      <c r="S3" s="14">
        <f t="shared" si="0"/>
        <v>4179411.4899535947</v>
      </c>
      <c r="T3" s="14">
        <f t="shared" si="0"/>
        <v>4228559.382745168</v>
      </c>
      <c r="U3" s="14">
        <f t="shared" si="0"/>
        <v>4300630.741009767</v>
      </c>
      <c r="V3" s="14">
        <f t="shared" si="0"/>
        <v>4328641.594827701</v>
      </c>
      <c r="W3" s="14">
        <f t="shared" si="0"/>
        <v>4357471.85787185</v>
      </c>
      <c r="X3" s="14">
        <f t="shared" si="0"/>
        <v>4409000.000000001</v>
      </c>
      <c r="Y3" s="14">
        <f t="shared" si="0"/>
        <v>4414797.19545255</v>
      </c>
      <c r="Z3" s="15">
        <f t="shared" si="0"/>
        <v>4541667.721920278</v>
      </c>
      <c r="AA3" s="14">
        <f t="shared" si="0"/>
        <v>4537920.704250054</v>
      </c>
    </row>
    <row r="4" spans="1:27" ht="16.5">
      <c r="A4" s="2" t="s">
        <v>20</v>
      </c>
      <c r="B4" s="6">
        <v>4840</v>
      </c>
      <c r="C4" s="6">
        <v>5090</v>
      </c>
      <c r="D4" s="6">
        <v>5140</v>
      </c>
      <c r="E4" s="6">
        <v>5870</v>
      </c>
      <c r="F4" s="6">
        <v>6500</v>
      </c>
      <c r="G4" s="6">
        <v>6710</v>
      </c>
      <c r="H4" s="6">
        <v>7340</v>
      </c>
      <c r="I4" s="6">
        <v>8670</v>
      </c>
      <c r="J4" s="6">
        <v>9330</v>
      </c>
      <c r="K4" s="6">
        <v>10210</v>
      </c>
      <c r="L4" s="6">
        <v>10420</v>
      </c>
      <c r="M4" s="6">
        <v>9960</v>
      </c>
      <c r="N4" s="6">
        <v>10990</v>
      </c>
      <c r="O4" s="6">
        <v>11540</v>
      </c>
      <c r="P4" s="6">
        <v>12030</v>
      </c>
      <c r="Q4" s="6">
        <v>12720</v>
      </c>
      <c r="R4" s="6">
        <v>13760</v>
      </c>
      <c r="S4" s="6">
        <v>13900</v>
      </c>
      <c r="T4" s="6">
        <v>14140</v>
      </c>
      <c r="U4" s="6">
        <v>14500</v>
      </c>
      <c r="V4" s="6">
        <v>15810</v>
      </c>
      <c r="W4" s="6">
        <v>13288</v>
      </c>
      <c r="X4" s="6">
        <v>13837</v>
      </c>
      <c r="Y4" s="6">
        <v>15096</v>
      </c>
      <c r="Z4" s="6">
        <v>16451</v>
      </c>
      <c r="AA4" s="6">
        <v>15731</v>
      </c>
    </row>
    <row r="5" spans="1:27" ht="16.5">
      <c r="A5" s="2" t="s">
        <v>19</v>
      </c>
      <c r="B5" s="6">
        <v>629674.7509603595</v>
      </c>
      <c r="C5" s="6">
        <v>630899.3813209665</v>
      </c>
      <c r="D5" s="6">
        <v>646692.6554353989</v>
      </c>
      <c r="E5" s="6">
        <v>674021.4065370623</v>
      </c>
      <c r="F5" s="6">
        <v>706895.6937750824</v>
      </c>
      <c r="G5" s="6">
        <v>716808.3005933628</v>
      </c>
      <c r="H5" s="6">
        <v>735212.9790314358</v>
      </c>
      <c r="I5" s="6">
        <v>774922.5335283008</v>
      </c>
      <c r="J5" s="6">
        <v>800857.7409663119</v>
      </c>
      <c r="K5" s="6">
        <v>828507.929181899</v>
      </c>
      <c r="L5" s="6">
        <v>848779.1146725984</v>
      </c>
      <c r="M5" s="6">
        <v>867937.9052904391</v>
      </c>
      <c r="N5" s="6">
        <v>890230.821001777</v>
      </c>
      <c r="O5" s="6">
        <v>927979.6165723419</v>
      </c>
      <c r="P5" s="6">
        <v>987922.6609531532</v>
      </c>
      <c r="Q5" s="6">
        <v>1034040.7313104272</v>
      </c>
      <c r="R5" s="6">
        <v>1061951.8564486264</v>
      </c>
      <c r="S5" s="6">
        <v>1110554.0111392648</v>
      </c>
      <c r="T5" s="6">
        <v>1139776.825668446</v>
      </c>
      <c r="U5" s="6">
        <v>1176388.0499087789</v>
      </c>
      <c r="V5" s="6">
        <v>1192824.7948435638</v>
      </c>
      <c r="W5" s="6">
        <v>1213208.2158220112</v>
      </c>
      <c r="X5" s="6">
        <v>1245541.9397032566</v>
      </c>
      <c r="Y5" s="6">
        <v>1264773.2795130762</v>
      </c>
      <c r="Z5" s="15">
        <v>1281572.7704077566</v>
      </c>
      <c r="AA5" s="6">
        <v>1293325.73950837</v>
      </c>
    </row>
    <row r="6" spans="1:27" ht="16.5">
      <c r="A6" s="2" t="s">
        <v>21</v>
      </c>
      <c r="B6" s="6">
        <v>932000</v>
      </c>
      <c r="C6" s="6">
        <v>924000</v>
      </c>
      <c r="D6" s="6">
        <v>810000</v>
      </c>
      <c r="E6" s="6">
        <v>841000</v>
      </c>
      <c r="F6" s="6">
        <v>900090.9683814558</v>
      </c>
      <c r="G6" s="6">
        <v>876209.1896084531</v>
      </c>
      <c r="H6" s="6">
        <v>891234.5318261806</v>
      </c>
      <c r="I6" s="6">
        <v>951940.1472570725</v>
      </c>
      <c r="J6" s="6">
        <v>1025683.3465862182</v>
      </c>
      <c r="K6" s="6">
        <v>1045628.2284008723</v>
      </c>
      <c r="L6" s="6">
        <v>1064407.5896003032</v>
      </c>
      <c r="M6" s="6">
        <v>1041928.8134537234</v>
      </c>
      <c r="N6" s="6">
        <v>1098379.454427749</v>
      </c>
      <c r="O6" s="6">
        <v>1135016.482214999</v>
      </c>
      <c r="P6" s="6">
        <v>1221072.7831372288</v>
      </c>
      <c r="Q6" s="6">
        <v>1317009.557466487</v>
      </c>
      <c r="R6" s="6">
        <v>1377094.9128617758</v>
      </c>
      <c r="S6" s="6">
        <v>1391089.210154214</v>
      </c>
      <c r="T6" s="6">
        <v>1448352.4622460844</v>
      </c>
      <c r="U6" s="6">
        <v>1503664.9945615588</v>
      </c>
      <c r="V6" s="6">
        <v>1546318.9881611145</v>
      </c>
      <c r="W6" s="6">
        <v>1599331.818668842</v>
      </c>
      <c r="X6" s="6">
        <v>1605532.0602967439</v>
      </c>
      <c r="Y6" s="6">
        <v>1603564</v>
      </c>
      <c r="Z6" s="6">
        <v>1684461</v>
      </c>
      <c r="AA6" s="18">
        <v>1733777</v>
      </c>
    </row>
    <row r="7" spans="1:28" ht="16.5">
      <c r="A7" s="3" t="s">
        <v>18</v>
      </c>
      <c r="B7" s="6">
        <f aca="true" t="shared" si="1" ref="B7:Z7">+B8+B9+B10+B11</f>
        <v>921835</v>
      </c>
      <c r="C7" s="6">
        <f t="shared" si="1"/>
        <v>929413</v>
      </c>
      <c r="D7" s="6">
        <f t="shared" si="1"/>
        <v>886469</v>
      </c>
      <c r="E7" s="6">
        <f t="shared" si="1"/>
        <v>919566</v>
      </c>
      <c r="F7" s="6">
        <f t="shared" si="1"/>
        <v>887719</v>
      </c>
      <c r="G7" s="6">
        <f t="shared" si="1"/>
        <v>892971</v>
      </c>
      <c r="H7" s="6">
        <f t="shared" si="1"/>
        <v>873401</v>
      </c>
      <c r="I7" s="6">
        <f t="shared" si="1"/>
        <v>895415</v>
      </c>
      <c r="J7" s="6">
        <f t="shared" si="1"/>
        <v>890029</v>
      </c>
      <c r="K7" s="6">
        <f t="shared" si="1"/>
        <v>815550</v>
      </c>
      <c r="L7" s="6">
        <f t="shared" si="1"/>
        <v>833544</v>
      </c>
      <c r="M7" s="6">
        <f t="shared" si="1"/>
        <v>848399</v>
      </c>
      <c r="N7" s="6">
        <f t="shared" si="1"/>
        <v>856683</v>
      </c>
      <c r="O7" s="6">
        <f t="shared" si="1"/>
        <v>789657</v>
      </c>
      <c r="P7" s="6">
        <f t="shared" si="1"/>
        <v>814917</v>
      </c>
      <c r="Q7" s="6">
        <f t="shared" si="1"/>
        <v>807728</v>
      </c>
      <c r="R7" s="6">
        <f t="shared" si="1"/>
        <v>764687</v>
      </c>
      <c r="S7" s="6">
        <f t="shared" si="1"/>
        <v>707410</v>
      </c>
      <c r="T7" s="6">
        <f t="shared" si="1"/>
        <v>672795</v>
      </c>
      <c r="U7" s="6">
        <f t="shared" si="1"/>
        <v>655861</v>
      </c>
      <c r="V7" s="6">
        <f t="shared" si="1"/>
        <v>645799</v>
      </c>
      <c r="W7" s="6">
        <f t="shared" si="1"/>
        <v>621687</v>
      </c>
      <c r="X7" s="6">
        <f t="shared" si="1"/>
        <v>612080</v>
      </c>
      <c r="Y7" s="6">
        <f t="shared" si="1"/>
        <v>606146</v>
      </c>
      <c r="Z7" s="6">
        <f t="shared" si="1"/>
        <v>621170</v>
      </c>
      <c r="AA7" s="6">
        <f>+AA8+AA9+AA10+AA11</f>
        <v>591276</v>
      </c>
      <c r="AB7" s="19"/>
    </row>
    <row r="8" spans="1:27" ht="16.5">
      <c r="A8" s="4" t="s">
        <v>0</v>
      </c>
      <c r="B8" s="7">
        <v>631149</v>
      </c>
      <c r="C8" s="7">
        <v>634765</v>
      </c>
      <c r="D8" s="7">
        <v>632707</v>
      </c>
      <c r="E8" s="7">
        <v>649750</v>
      </c>
      <c r="F8" s="7">
        <v>593923</v>
      </c>
      <c r="G8" s="7">
        <v>610977</v>
      </c>
      <c r="H8" s="7">
        <v>580889</v>
      </c>
      <c r="I8" s="7">
        <v>586818</v>
      </c>
      <c r="J8" s="7">
        <v>561595</v>
      </c>
      <c r="K8" s="7">
        <v>483889</v>
      </c>
      <c r="L8" s="7">
        <v>479134</v>
      </c>
      <c r="M8" s="7">
        <v>502133</v>
      </c>
      <c r="N8" s="7">
        <v>502311</v>
      </c>
      <c r="O8" s="7">
        <v>448404</v>
      </c>
      <c r="P8" s="7">
        <v>457600</v>
      </c>
      <c r="Q8" s="7">
        <v>440345</v>
      </c>
      <c r="R8" s="7">
        <v>408086</v>
      </c>
      <c r="S8" s="7">
        <v>349843</v>
      </c>
      <c r="T8" s="7">
        <v>314864</v>
      </c>
      <c r="U8" s="7">
        <v>292730</v>
      </c>
      <c r="V8" s="7">
        <v>283872</v>
      </c>
      <c r="W8" s="7">
        <v>274559</v>
      </c>
      <c r="X8" s="7">
        <v>263688</v>
      </c>
      <c r="Y8" s="7">
        <v>278919</v>
      </c>
      <c r="Z8" s="7">
        <v>279857</v>
      </c>
      <c r="AA8" s="7">
        <v>263464</v>
      </c>
    </row>
    <row r="9" spans="1:27" ht="16.5">
      <c r="A9" s="4" t="s">
        <v>1</v>
      </c>
      <c r="B9" s="7">
        <v>61747</v>
      </c>
      <c r="C9" s="7">
        <v>62148</v>
      </c>
      <c r="D9" s="7">
        <v>35623</v>
      </c>
      <c r="E9" s="7">
        <v>43088</v>
      </c>
      <c r="F9" s="7">
        <v>49784</v>
      </c>
      <c r="G9" s="7">
        <v>48184</v>
      </c>
      <c r="H9" s="7">
        <v>43198</v>
      </c>
      <c r="I9" s="7">
        <v>50077</v>
      </c>
      <c r="J9" s="7">
        <v>58160</v>
      </c>
      <c r="K9" s="7">
        <v>58308</v>
      </c>
      <c r="L9" s="7">
        <v>60930</v>
      </c>
      <c r="M9" s="7">
        <v>55339</v>
      </c>
      <c r="N9" s="7">
        <v>55784</v>
      </c>
      <c r="O9" s="7">
        <v>56438</v>
      </c>
      <c r="P9" s="7">
        <v>58263</v>
      </c>
      <c r="Q9" s="7">
        <v>59704</v>
      </c>
      <c r="R9" s="7">
        <v>58335</v>
      </c>
      <c r="S9" s="7">
        <v>62166</v>
      </c>
      <c r="T9" s="7">
        <v>61654</v>
      </c>
      <c r="U9" s="7">
        <v>57045</v>
      </c>
      <c r="V9" s="7">
        <v>57879</v>
      </c>
      <c r="W9" s="7">
        <v>50854</v>
      </c>
      <c r="X9" s="7">
        <v>53653</v>
      </c>
      <c r="Y9" s="7">
        <v>47539</v>
      </c>
      <c r="Z9" s="7">
        <v>55733</v>
      </c>
      <c r="AA9" s="7">
        <v>51924</v>
      </c>
    </row>
    <row r="10" spans="1:27" ht="16.5">
      <c r="A10" s="4" t="s">
        <v>2</v>
      </c>
      <c r="B10" s="7">
        <v>227343</v>
      </c>
      <c r="C10" s="7">
        <v>231184</v>
      </c>
      <c r="D10" s="7">
        <v>217027</v>
      </c>
      <c r="E10" s="7">
        <v>225628</v>
      </c>
      <c r="F10" s="7">
        <v>242855</v>
      </c>
      <c r="G10" s="7">
        <v>232708</v>
      </c>
      <c r="H10" s="7">
        <v>248117</v>
      </c>
      <c r="I10" s="7">
        <v>257336</v>
      </c>
      <c r="J10" s="7">
        <v>269036</v>
      </c>
      <c r="K10" s="7">
        <v>272157</v>
      </c>
      <c r="L10" s="7">
        <v>292393</v>
      </c>
      <c r="M10" s="7">
        <v>289959</v>
      </c>
      <c r="N10" s="7">
        <v>297638</v>
      </c>
      <c r="O10" s="7">
        <v>283894</v>
      </c>
      <c r="P10" s="7">
        <v>297762</v>
      </c>
      <c r="Q10" s="7">
        <v>306329</v>
      </c>
      <c r="R10" s="7">
        <v>296791</v>
      </c>
      <c r="S10" s="7">
        <v>294023</v>
      </c>
      <c r="T10" s="7">
        <v>294896</v>
      </c>
      <c r="U10" s="7">
        <v>304724</v>
      </c>
      <c r="V10" s="7">
        <v>302558</v>
      </c>
      <c r="W10" s="7">
        <v>294861</v>
      </c>
      <c r="X10" s="7">
        <v>293410</v>
      </c>
      <c r="Y10" s="7">
        <v>278352</v>
      </c>
      <c r="Z10" s="7">
        <v>284096</v>
      </c>
      <c r="AA10" s="7">
        <v>274367</v>
      </c>
    </row>
    <row r="11" spans="1:27" ht="16.5">
      <c r="A11" s="4" t="s">
        <v>3</v>
      </c>
      <c r="B11" s="7">
        <v>1596</v>
      </c>
      <c r="C11" s="7">
        <v>1316</v>
      </c>
      <c r="D11" s="7">
        <v>1112</v>
      </c>
      <c r="E11" s="7">
        <v>1100</v>
      </c>
      <c r="F11" s="7">
        <v>1157</v>
      </c>
      <c r="G11" s="7">
        <v>1102</v>
      </c>
      <c r="H11" s="7">
        <v>1197</v>
      </c>
      <c r="I11" s="7">
        <v>1184</v>
      </c>
      <c r="J11" s="7">
        <v>1238</v>
      </c>
      <c r="K11" s="7">
        <v>1196</v>
      </c>
      <c r="L11" s="7">
        <v>1087</v>
      </c>
      <c r="M11" s="7">
        <v>968</v>
      </c>
      <c r="N11" s="7">
        <v>950</v>
      </c>
      <c r="O11" s="7">
        <v>921</v>
      </c>
      <c r="P11" s="7">
        <v>1292</v>
      </c>
      <c r="Q11" s="7">
        <v>1350</v>
      </c>
      <c r="R11" s="7">
        <v>1475</v>
      </c>
      <c r="S11" s="7">
        <v>1378</v>
      </c>
      <c r="T11" s="7">
        <v>1381</v>
      </c>
      <c r="U11" s="7">
        <v>1362</v>
      </c>
      <c r="V11" s="7">
        <v>1490</v>
      </c>
      <c r="W11" s="7">
        <v>1413</v>
      </c>
      <c r="X11" s="7">
        <v>1329</v>
      </c>
      <c r="Y11" s="7">
        <v>1336</v>
      </c>
      <c r="Z11" s="7">
        <v>1484</v>
      </c>
      <c r="AA11" s="7">
        <v>1521</v>
      </c>
    </row>
    <row r="12" spans="1:27" ht="16.5">
      <c r="A12" s="3" t="s">
        <v>22</v>
      </c>
      <c r="B12" s="20">
        <f aca="true" t="shared" si="2" ref="B12:Z12">+B13+B14</f>
        <v>915665.7187017605</v>
      </c>
      <c r="C12" s="20">
        <f t="shared" si="2"/>
        <v>877574.1286937575</v>
      </c>
      <c r="D12" s="20">
        <f t="shared" si="2"/>
        <v>847283.6338033967</v>
      </c>
      <c r="E12" s="20">
        <f t="shared" si="2"/>
        <v>811525.5993779127</v>
      </c>
      <c r="F12" s="20">
        <f t="shared" si="2"/>
        <v>839036.5376008046</v>
      </c>
      <c r="G12" s="20">
        <f t="shared" si="2"/>
        <v>821269.5040444799</v>
      </c>
      <c r="H12" s="20">
        <f t="shared" si="2"/>
        <v>821194.955400656</v>
      </c>
      <c r="I12" s="20">
        <f t="shared" si="2"/>
        <v>843673.3083769202</v>
      </c>
      <c r="J12" s="20">
        <f t="shared" si="2"/>
        <v>871242.8781842863</v>
      </c>
      <c r="K12" s="20">
        <f t="shared" si="2"/>
        <v>868025.0711115501</v>
      </c>
      <c r="L12" s="20">
        <f t="shared" si="2"/>
        <v>864791.8088592596</v>
      </c>
      <c r="M12" s="20">
        <f t="shared" si="2"/>
        <v>867878.4504423824</v>
      </c>
      <c r="N12" s="20">
        <f t="shared" si="2"/>
        <v>890114.3736382673</v>
      </c>
      <c r="O12" s="20">
        <f t="shared" si="2"/>
        <v>903182.6666563642</v>
      </c>
      <c r="P12" s="20">
        <f t="shared" si="2"/>
        <v>909025.4699792003</v>
      </c>
      <c r="Q12" s="20">
        <f t="shared" si="2"/>
        <v>932736.951143079</v>
      </c>
      <c r="R12" s="20">
        <f t="shared" si="2"/>
        <v>956602.1137504124</v>
      </c>
      <c r="S12" s="20">
        <f t="shared" si="2"/>
        <v>956458.2686601158</v>
      </c>
      <c r="T12" s="20">
        <f t="shared" si="2"/>
        <v>953495.0948306383</v>
      </c>
      <c r="U12" s="20">
        <f t="shared" si="2"/>
        <v>950216.6965394297</v>
      </c>
      <c r="V12" s="20">
        <f t="shared" si="2"/>
        <v>927888.8118230233</v>
      </c>
      <c r="W12" s="20">
        <f t="shared" si="2"/>
        <v>909956.8233809969</v>
      </c>
      <c r="X12" s="20">
        <f t="shared" si="2"/>
        <v>932009</v>
      </c>
      <c r="Y12" s="20">
        <f t="shared" si="2"/>
        <v>925217.9159394742</v>
      </c>
      <c r="Z12" s="20">
        <f t="shared" si="2"/>
        <v>938012.9515125211</v>
      </c>
      <c r="AA12" s="20">
        <f>+AA13+AA14</f>
        <v>903810.964741685</v>
      </c>
    </row>
    <row r="13" spans="1:27" ht="16.5">
      <c r="A13" s="4" t="s">
        <v>23</v>
      </c>
      <c r="B13" s="7">
        <v>588000</v>
      </c>
      <c r="C13" s="7">
        <v>564000</v>
      </c>
      <c r="D13" s="7">
        <v>566000</v>
      </c>
      <c r="E13" s="7">
        <v>556000</v>
      </c>
      <c r="F13" s="7">
        <v>568000</v>
      </c>
      <c r="G13" s="7">
        <v>564000</v>
      </c>
      <c r="H13" s="7">
        <v>578000</v>
      </c>
      <c r="I13" s="7">
        <v>587000</v>
      </c>
      <c r="J13" s="7">
        <v>601000</v>
      </c>
      <c r="K13" s="7">
        <v>584000</v>
      </c>
      <c r="L13" s="7">
        <v>584100</v>
      </c>
      <c r="M13" s="7">
        <v>578500</v>
      </c>
      <c r="N13" s="7">
        <v>588800</v>
      </c>
      <c r="O13" s="7">
        <v>592900</v>
      </c>
      <c r="P13" s="7">
        <v>591400</v>
      </c>
      <c r="Q13" s="7">
        <v>601100</v>
      </c>
      <c r="R13" s="7">
        <v>619200</v>
      </c>
      <c r="S13" s="7">
        <v>616500</v>
      </c>
      <c r="T13" s="7">
        <v>619800</v>
      </c>
      <c r="U13" s="7">
        <v>618000</v>
      </c>
      <c r="V13" s="7">
        <v>577000</v>
      </c>
      <c r="W13" s="7">
        <v>576000</v>
      </c>
      <c r="X13" s="7">
        <v>586000</v>
      </c>
      <c r="Y13" s="7">
        <v>590000</v>
      </c>
      <c r="Z13" s="7">
        <v>599600</v>
      </c>
      <c r="AA13" s="16">
        <v>572000</v>
      </c>
    </row>
    <row r="14" spans="1:27" ht="17.25" thickBot="1">
      <c r="A14" s="5" t="s">
        <v>24</v>
      </c>
      <c r="B14" s="9">
        <v>327665.71870176046</v>
      </c>
      <c r="C14" s="9">
        <v>313574.12869375746</v>
      </c>
      <c r="D14" s="9">
        <v>281283.63380339666</v>
      </c>
      <c r="E14" s="9">
        <v>255525.59937791273</v>
      </c>
      <c r="F14" s="9">
        <v>271036.5376008046</v>
      </c>
      <c r="G14" s="9">
        <v>257269.50404447995</v>
      </c>
      <c r="H14" s="9">
        <v>243194.95540065595</v>
      </c>
      <c r="I14" s="9">
        <v>256673.3083769202</v>
      </c>
      <c r="J14" s="9">
        <v>270242.8781842863</v>
      </c>
      <c r="K14" s="9">
        <v>284025.07111155015</v>
      </c>
      <c r="L14" s="9">
        <v>280691.8088592596</v>
      </c>
      <c r="M14" s="9">
        <v>289378.4504423824</v>
      </c>
      <c r="N14" s="9">
        <v>301314.3736382673</v>
      </c>
      <c r="O14" s="9">
        <v>310282.6666563643</v>
      </c>
      <c r="P14" s="9">
        <v>317625.4699792003</v>
      </c>
      <c r="Q14" s="9">
        <v>331636.9511430789</v>
      </c>
      <c r="R14" s="9">
        <v>337402.1137504124</v>
      </c>
      <c r="S14" s="9">
        <v>339958.2686601157</v>
      </c>
      <c r="T14" s="9">
        <v>333695.0948306383</v>
      </c>
      <c r="U14" s="9">
        <v>332216.6965394298</v>
      </c>
      <c r="V14" s="9">
        <v>350888.8118230232</v>
      </c>
      <c r="W14" s="9">
        <v>333956.82338099694</v>
      </c>
      <c r="X14" s="9">
        <v>346009</v>
      </c>
      <c r="Y14" s="9">
        <v>335217.91593947425</v>
      </c>
      <c r="Z14" s="9">
        <v>338412.95151252113</v>
      </c>
      <c r="AA14" s="17">
        <v>331810.964741685</v>
      </c>
    </row>
    <row r="15" ht="16.5">
      <c r="A15" s="3" t="s">
        <v>44</v>
      </c>
    </row>
    <row r="16" ht="16.5">
      <c r="A16" s="3" t="s">
        <v>45</v>
      </c>
    </row>
    <row r="17" spans="1:11" ht="12.75">
      <c r="A17" s="23" t="s">
        <v>26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37.5" customHeight="1">
      <c r="A18" s="27" t="s">
        <v>31</v>
      </c>
      <c r="B18" s="27"/>
      <c r="C18" s="27"/>
      <c r="D18" s="27"/>
      <c r="E18" s="27"/>
      <c r="F18" s="27"/>
      <c r="G18" s="27"/>
      <c r="H18" s="27"/>
      <c r="I18" s="27"/>
      <c r="J18" s="27"/>
      <c r="K18" s="22"/>
    </row>
    <row r="19" spans="1:11" ht="12.75">
      <c r="A19" s="21" t="s">
        <v>27</v>
      </c>
      <c r="B19" s="21"/>
      <c r="C19" s="21"/>
      <c r="D19" s="21"/>
      <c r="E19" s="21"/>
      <c r="F19" s="22"/>
      <c r="G19" s="22"/>
      <c r="H19" s="22"/>
      <c r="I19" s="22"/>
      <c r="J19" s="22"/>
      <c r="K19" s="22"/>
    </row>
    <row r="20" spans="1:11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1" t="s">
        <v>25</v>
      </c>
      <c r="B22" s="21"/>
      <c r="C22" s="21"/>
      <c r="D22" s="21"/>
      <c r="E22" s="21"/>
      <c r="F22" s="22"/>
      <c r="G22" s="22"/>
      <c r="H22" s="22"/>
      <c r="I22" s="22"/>
      <c r="J22" s="22"/>
      <c r="K22" s="22"/>
    </row>
  </sheetData>
  <mergeCells count="7">
    <mergeCell ref="A20:K20"/>
    <mergeCell ref="A21:K21"/>
    <mergeCell ref="A22:K22"/>
    <mergeCell ref="A1:AA1"/>
    <mergeCell ref="A17:K17"/>
    <mergeCell ref="A18:K18"/>
    <mergeCell ref="A19:K19"/>
  </mergeCells>
  <printOptions/>
  <pageMargins left="0.3" right="0.16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2007-07-24T14:56:50Z</cp:lastPrinted>
  <dcterms:created xsi:type="dcterms:W3CDTF">1980-01-01T04:00:00Z</dcterms:created>
  <dcterms:modified xsi:type="dcterms:W3CDTF">2007-07-24T14:58:13Z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-251477641</vt:i4>
  </property>
  <property fmtid="{D5CDD505-2E9C-101B-9397-08002B2CF9AE}" pid="3" name="_EmailSubject">
    <vt:lpwstr>NTS data support to upcoming Special Report- CORRECT VERSION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-425474141</vt:i4>
  </property>
  <property fmtid="{D5CDD505-2E9C-101B-9397-08002B2CF9AE}" pid="7" name="_ReviewingToolsShownOnce">
    <vt:lpwstr/>
  </property>
</Properties>
</file>