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<sst xmlns="http://schemas.openxmlformats.org/spreadsheetml/2006/main" count="210" uniqueCount="23">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</sst>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1" fontId="0" fillId="2" borderId="21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08-09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J178"/>
  <sheetViews>
    <sheetView tabSelected="1" zoomScale="85" zoomScaleNormal="85" workbookViewId="0" topLeftCell="A1">
      <selection activeCell="R7" sqref="R7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39303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39304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39305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39304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39305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100</v>
      </c>
      <c r="D12" s="33">
        <v>1060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20</v>
      </c>
      <c r="K12" s="33">
        <v>1010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100</v>
      </c>
      <c r="D13" s="33">
        <v>1060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20</v>
      </c>
      <c r="K13" s="33">
        <v>1010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100</v>
      </c>
      <c r="D14" s="33">
        <v>1060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20</v>
      </c>
      <c r="K14" s="33">
        <v>1010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100</v>
      </c>
      <c r="D15" s="33">
        <v>1060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20</v>
      </c>
      <c r="K15" s="33">
        <v>1010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100</v>
      </c>
      <c r="D16" s="33">
        <v>1060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20</v>
      </c>
      <c r="K16" s="33">
        <v>1010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100</v>
      </c>
      <c r="D17" s="33">
        <v>1060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20</v>
      </c>
      <c r="K17" s="33">
        <v>1010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100</v>
      </c>
      <c r="D18" s="33">
        <v>1060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20</v>
      </c>
      <c r="K18" s="33">
        <v>1010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100</v>
      </c>
      <c r="D19" s="33">
        <v>1060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20</v>
      </c>
      <c r="K19" s="33">
        <v>1010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100</v>
      </c>
      <c r="D20" s="33">
        <v>1060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20</v>
      </c>
      <c r="K20" s="33">
        <v>1010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100</v>
      </c>
      <c r="D21" s="33">
        <v>1060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20</v>
      </c>
      <c r="K21" s="33">
        <v>1010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100</v>
      </c>
      <c r="D22" s="33">
        <v>1060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20</v>
      </c>
      <c r="K22" s="33">
        <v>1010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100</v>
      </c>
      <c r="D23" s="33">
        <v>1060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20</v>
      </c>
      <c r="K23" s="33">
        <v>1010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100</v>
      </c>
      <c r="D24" s="33">
        <v>1060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20</v>
      </c>
      <c r="K24" s="33">
        <v>1010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100</v>
      </c>
      <c r="D25" s="33">
        <v>1060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20</v>
      </c>
      <c r="K25" s="33">
        <v>1010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100</v>
      </c>
      <c r="D26" s="33">
        <v>1060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20</v>
      </c>
      <c r="K26" s="33">
        <v>1010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100</v>
      </c>
      <c r="D27" s="33">
        <v>1060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20</v>
      </c>
      <c r="K27" s="33">
        <v>1010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100</v>
      </c>
      <c r="D28" s="33">
        <v>1060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20</v>
      </c>
      <c r="K28" s="33">
        <v>1010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100</v>
      </c>
      <c r="D29" s="33">
        <v>1060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20</v>
      </c>
      <c r="K29" s="33">
        <v>1010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100</v>
      </c>
      <c r="D30" s="33">
        <v>1060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20</v>
      </c>
      <c r="K30" s="33">
        <v>1010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100</v>
      </c>
      <c r="D31" s="33">
        <v>1060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20</v>
      </c>
      <c r="K31" s="33">
        <v>1010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100</v>
      </c>
      <c r="D32" s="33">
        <v>1060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20</v>
      </c>
      <c r="K32" s="33">
        <v>1010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100</v>
      </c>
      <c r="D33" s="33">
        <v>1060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20</v>
      </c>
      <c r="K33" s="33">
        <v>1010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100</v>
      </c>
      <c r="D34" s="33">
        <v>1060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20</v>
      </c>
      <c r="K34" s="33">
        <v>1010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100</v>
      </c>
      <c r="D35" s="40">
        <v>1060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20</v>
      </c>
      <c r="K35" s="40">
        <v>1010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12887</v>
      </c>
      <c r="F38" s="11"/>
      <c r="G38" s="11"/>
      <c r="H38" s="11"/>
      <c r="I38" s="58" t="s">
        <v>18</v>
      </c>
      <c r="J38" s="61"/>
      <c r="K38" s="62"/>
      <c r="L38" s="60">
        <v>12194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39306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39307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39306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39307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110</v>
      </c>
      <c r="D46" s="76">
        <v>1030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50</v>
      </c>
      <c r="K46" s="33">
        <v>1040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33">
        <v>110</v>
      </c>
      <c r="D47" s="76">
        <v>1030</v>
      </c>
      <c r="E47" s="33">
        <v>0</v>
      </c>
      <c r="F47" s="77">
        <v>0</v>
      </c>
      <c r="G47" s="36">
        <v>0</v>
      </c>
      <c r="H47" s="72">
        <v>0</v>
      </c>
      <c r="I47" s="78">
        <v>2</v>
      </c>
      <c r="J47" s="33">
        <v>50</v>
      </c>
      <c r="K47" s="33">
        <v>1040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110</v>
      </c>
      <c r="D48" s="76">
        <v>1030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50</v>
      </c>
      <c r="K48" s="33">
        <v>1040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110</v>
      </c>
      <c r="D49" s="76">
        <v>1030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50</v>
      </c>
      <c r="K49" s="33">
        <v>1040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110</v>
      </c>
      <c r="D50" s="76">
        <v>1030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50</v>
      </c>
      <c r="K50" s="33">
        <v>1040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110</v>
      </c>
      <c r="D51" s="76">
        <v>1030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50</v>
      </c>
      <c r="K51" s="33">
        <v>1040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110</v>
      </c>
      <c r="D52" s="76">
        <v>1030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50</v>
      </c>
      <c r="K52" s="33">
        <v>1040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110</v>
      </c>
      <c r="D53" s="76">
        <v>1030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50</v>
      </c>
      <c r="K53" s="33">
        <v>1040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110</v>
      </c>
      <c r="D54" s="76">
        <v>1030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50</v>
      </c>
      <c r="K54" s="33">
        <v>1040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110</v>
      </c>
      <c r="D55" s="76">
        <v>1030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50</v>
      </c>
      <c r="K55" s="33">
        <v>1040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110</v>
      </c>
      <c r="D56" s="76">
        <v>1030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50</v>
      </c>
      <c r="K56" s="33">
        <v>1040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110</v>
      </c>
      <c r="D57" s="76">
        <v>1030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50</v>
      </c>
      <c r="K57" s="33">
        <v>1040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110</v>
      </c>
      <c r="D58" s="76">
        <v>1030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50</v>
      </c>
      <c r="K58" s="33">
        <v>1040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110</v>
      </c>
      <c r="D59" s="76">
        <v>1030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50</v>
      </c>
      <c r="K59" s="33">
        <v>1040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110</v>
      </c>
      <c r="D60" s="76">
        <v>1030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50</v>
      </c>
      <c r="K60" s="33">
        <v>1040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110</v>
      </c>
      <c r="D61" s="76">
        <v>1030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50</v>
      </c>
      <c r="K61" s="33">
        <v>1040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110</v>
      </c>
      <c r="D62" s="76">
        <v>1030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50</v>
      </c>
      <c r="K62" s="33">
        <v>1040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110</v>
      </c>
      <c r="D63" s="76">
        <v>1030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50</v>
      </c>
      <c r="K63" s="33">
        <v>1040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110</v>
      </c>
      <c r="D64" s="76">
        <v>1030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50</v>
      </c>
      <c r="K64" s="33">
        <v>1040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110</v>
      </c>
      <c r="D65" s="76">
        <v>1030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50</v>
      </c>
      <c r="K65" s="33">
        <v>1040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110</v>
      </c>
      <c r="D66" s="76">
        <v>1030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50</v>
      </c>
      <c r="K66" s="33">
        <v>1040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110</v>
      </c>
      <c r="D67" s="76">
        <v>1030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50</v>
      </c>
      <c r="K67" s="33">
        <v>1040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110</v>
      </c>
      <c r="D68" s="76">
        <v>1030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50</v>
      </c>
      <c r="K68" s="33">
        <v>1040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79">
        <v>24</v>
      </c>
      <c r="C69" s="40">
        <v>110</v>
      </c>
      <c r="D69" s="40">
        <v>1030</v>
      </c>
      <c r="E69" s="33">
        <v>0</v>
      </c>
      <c r="F69" s="77">
        <v>0</v>
      </c>
      <c r="G69" s="36">
        <v>0</v>
      </c>
      <c r="H69" s="80">
        <v>0</v>
      </c>
      <c r="I69" s="81">
        <v>24</v>
      </c>
      <c r="J69" s="40">
        <v>50</v>
      </c>
      <c r="K69" s="40">
        <v>1040</v>
      </c>
      <c r="L69" s="33">
        <v>0</v>
      </c>
      <c r="M69" s="77">
        <v>0</v>
      </c>
      <c r="N69" s="36">
        <v>0</v>
      </c>
      <c r="O69" s="80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34"/>
      <c r="C70" s="36"/>
      <c r="D70" s="36"/>
      <c r="E70" s="43"/>
      <c r="F70" s="44"/>
      <c r="G70" s="45"/>
      <c r="H70" s="82"/>
      <c r="I70" s="36"/>
      <c r="J70" s="36"/>
      <c r="K70" s="36"/>
      <c r="L70" s="43"/>
      <c r="M70" s="44"/>
      <c r="N70" s="45"/>
      <c r="O70" s="82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83">
        <f>SUM(H46:H69)</f>
        <v>0</v>
      </c>
      <c r="I71" s="84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83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85">
        <v>12239</v>
      </c>
      <c r="F72" s="86"/>
      <c r="G72" s="86"/>
      <c r="H72" s="86"/>
      <c r="I72" s="58" t="s">
        <v>18</v>
      </c>
      <c r="J72" s="61"/>
      <c r="K72" s="87"/>
      <c r="L72" s="85">
        <v>12759</v>
      </c>
      <c r="M72" s="86"/>
      <c r="N72" s="86"/>
      <c r="O72" s="86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88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89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0">
        <f>DATE(YEAR($N$3),MONTH($N$3),DAY($N$3)+5)</f>
        <v>39308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0">
        <f>DATE(YEAR($N$3),MONTH($N$3),DAY($N$3)+6)</f>
        <v>39309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91">
        <f>DATE(YEAR($N$3),MONTH($N$3),DAY($N$3)+5)</f>
        <v>39308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39309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100</v>
      </c>
      <c r="D79" s="33">
        <v>956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100</v>
      </c>
      <c r="K79" s="33">
        <v>953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100</v>
      </c>
      <c r="D80" s="33">
        <v>956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100</v>
      </c>
      <c r="K80" s="33">
        <v>953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100</v>
      </c>
      <c r="D81" s="33">
        <v>956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100</v>
      </c>
      <c r="K81" s="33">
        <v>953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100</v>
      </c>
      <c r="D82" s="33">
        <v>956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100</v>
      </c>
      <c r="K82" s="33">
        <v>953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100</v>
      </c>
      <c r="D83" s="33">
        <v>956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100</v>
      </c>
      <c r="K83" s="33">
        <v>953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100</v>
      </c>
      <c r="D84" s="33">
        <v>956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100</v>
      </c>
      <c r="K84" s="33">
        <v>953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100</v>
      </c>
      <c r="D85" s="33">
        <v>956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100</v>
      </c>
      <c r="K85" s="33">
        <v>953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92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100</v>
      </c>
      <c r="D86" s="33">
        <v>956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100</v>
      </c>
      <c r="K86" s="33">
        <v>953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100</v>
      </c>
      <c r="D87" s="33">
        <v>956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100</v>
      </c>
      <c r="K87" s="33">
        <v>953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100</v>
      </c>
      <c r="D88" s="33">
        <v>956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100</v>
      </c>
      <c r="K88" s="33">
        <v>953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100</v>
      </c>
      <c r="D89" s="33">
        <v>956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100</v>
      </c>
      <c r="K89" s="33">
        <v>953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100</v>
      </c>
      <c r="D90" s="33">
        <v>956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100</v>
      </c>
      <c r="K90" s="33">
        <v>953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100</v>
      </c>
      <c r="D91" s="33">
        <v>956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100</v>
      </c>
      <c r="K91" s="33">
        <v>953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100</v>
      </c>
      <c r="D92" s="33">
        <v>956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100</v>
      </c>
      <c r="K92" s="33">
        <v>953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100</v>
      </c>
      <c r="D93" s="33">
        <v>956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100</v>
      </c>
      <c r="K93" s="33">
        <v>953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100</v>
      </c>
      <c r="D94" s="33">
        <v>956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100</v>
      </c>
      <c r="K94" s="33">
        <v>953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100</v>
      </c>
      <c r="D95" s="33">
        <v>956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100</v>
      </c>
      <c r="K95" s="33">
        <v>953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100</v>
      </c>
      <c r="D96" s="33">
        <v>956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100</v>
      </c>
      <c r="K96" s="33">
        <v>953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100</v>
      </c>
      <c r="D97" s="33">
        <v>956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100</v>
      </c>
      <c r="K97" s="33">
        <v>953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100</v>
      </c>
      <c r="D98" s="33">
        <v>956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100</v>
      </c>
      <c r="K98" s="33">
        <v>953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100</v>
      </c>
      <c r="D99" s="33">
        <v>956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100</v>
      </c>
      <c r="K99" s="33">
        <v>953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100</v>
      </c>
      <c r="D100" s="33">
        <v>956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100</v>
      </c>
      <c r="K100" s="33">
        <v>953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100</v>
      </c>
      <c r="D101" s="33">
        <v>956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100</v>
      </c>
      <c r="K101" s="33">
        <v>953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79">
        <v>24</v>
      </c>
      <c r="C102" s="40">
        <v>100</v>
      </c>
      <c r="D102" s="93">
        <v>956</v>
      </c>
      <c r="E102" s="33">
        <v>0</v>
      </c>
      <c r="F102" s="77">
        <v>0</v>
      </c>
      <c r="G102" s="38">
        <v>0</v>
      </c>
      <c r="H102" s="80">
        <v>0</v>
      </c>
      <c r="I102" s="81">
        <v>24</v>
      </c>
      <c r="J102" s="33">
        <v>100</v>
      </c>
      <c r="K102" s="93">
        <v>953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82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83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94">
        <v>13447</v>
      </c>
      <c r="F105" s="63"/>
      <c r="G105" s="63"/>
      <c r="H105" s="63"/>
      <c r="I105" s="58" t="s">
        <v>18</v>
      </c>
      <c r="J105" s="61"/>
      <c r="K105" s="62"/>
      <c r="L105" s="94">
        <v>13494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0">
        <f>DATE(YEAR($N$3),MONTH($N$3),DAY($N$3)+7)</f>
        <v>39310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0">
        <f>DATE(YEAR($N$3),MONTH($N$3),DAY($N$3)+8)</f>
        <v>39311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91">
        <f>DATE(YEAR($N$3),MONTH($N$3),DAY($N$3)+7)</f>
        <v>39310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91">
        <f>DATE(YEAR($N$3),MONTH($N$3),DAY($N$3)+8)</f>
        <v>39311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95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110</v>
      </c>
      <c r="D113" s="33">
        <v>911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110</v>
      </c>
      <c r="K113" s="33">
        <v>948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110</v>
      </c>
      <c r="D114" s="33">
        <v>911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110</v>
      </c>
      <c r="K114" s="33">
        <v>948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110</v>
      </c>
      <c r="D115" s="33">
        <v>911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110</v>
      </c>
      <c r="K115" s="33">
        <v>948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110</v>
      </c>
      <c r="D116" s="33">
        <v>911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110</v>
      </c>
      <c r="K116" s="33">
        <v>948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110</v>
      </c>
      <c r="D117" s="33">
        <v>911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110</v>
      </c>
      <c r="K117" s="33">
        <v>948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110</v>
      </c>
      <c r="D118" s="33">
        <v>911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110</v>
      </c>
      <c r="K118" s="33">
        <v>948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110</v>
      </c>
      <c r="D119" s="33">
        <v>911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110</v>
      </c>
      <c r="K119" s="33">
        <v>948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110</v>
      </c>
      <c r="D120" s="33">
        <v>911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110</v>
      </c>
      <c r="K120" s="33">
        <v>948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110</v>
      </c>
      <c r="D121" s="33">
        <v>911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110</v>
      </c>
      <c r="K121" s="33">
        <v>948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110</v>
      </c>
      <c r="D122" s="33">
        <v>911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110</v>
      </c>
      <c r="K122" s="33">
        <v>948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110</v>
      </c>
      <c r="D123" s="33">
        <v>911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110</v>
      </c>
      <c r="K123" s="33">
        <v>948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110</v>
      </c>
      <c r="D124" s="33">
        <v>911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110</v>
      </c>
      <c r="K124" s="33">
        <v>948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110</v>
      </c>
      <c r="D125" s="33">
        <v>911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110</v>
      </c>
      <c r="K125" s="33">
        <v>948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110</v>
      </c>
      <c r="D126" s="33">
        <v>911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110</v>
      </c>
      <c r="K126" s="33">
        <v>948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110</v>
      </c>
      <c r="D127" s="33">
        <v>911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110</v>
      </c>
      <c r="K127" s="33">
        <v>948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110</v>
      </c>
      <c r="D128" s="33">
        <v>911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110</v>
      </c>
      <c r="K128" s="33">
        <v>948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110</v>
      </c>
      <c r="D129" s="33">
        <v>911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110</v>
      </c>
      <c r="K129" s="33">
        <v>948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110</v>
      </c>
      <c r="D130" s="33">
        <v>911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110</v>
      </c>
      <c r="K130" s="33">
        <v>948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110</v>
      </c>
      <c r="D131" s="33">
        <v>911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110</v>
      </c>
      <c r="K131" s="33">
        <v>948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110</v>
      </c>
      <c r="D132" s="33">
        <v>911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110</v>
      </c>
      <c r="K132" s="33">
        <v>948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110</v>
      </c>
      <c r="D133" s="33">
        <v>911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110</v>
      </c>
      <c r="K133" s="33">
        <v>948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110</v>
      </c>
      <c r="D134" s="33">
        <v>911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110</v>
      </c>
      <c r="K134" s="33">
        <v>948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110</v>
      </c>
      <c r="D135" s="33">
        <v>911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110</v>
      </c>
      <c r="K135" s="33">
        <v>948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79">
        <v>24</v>
      </c>
      <c r="C136" s="40">
        <v>110</v>
      </c>
      <c r="D136" s="93">
        <v>911</v>
      </c>
      <c r="E136" s="40">
        <v>0</v>
      </c>
      <c r="F136" s="96">
        <v>0</v>
      </c>
      <c r="G136" s="97">
        <v>0</v>
      </c>
      <c r="H136" s="80">
        <v>0</v>
      </c>
      <c r="I136" s="81">
        <v>24</v>
      </c>
      <c r="J136" s="40">
        <v>110</v>
      </c>
      <c r="K136" s="93">
        <v>948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83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94">
        <v>13980</v>
      </c>
      <c r="F139" s="63"/>
      <c r="G139" s="63"/>
      <c r="H139" s="63"/>
      <c r="I139" s="58" t="s">
        <v>18</v>
      </c>
      <c r="J139" s="61"/>
      <c r="K139" s="62"/>
      <c r="L139" s="94">
        <v>13583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0">
        <f>DATE(YEAR($N$3),MONTH($N$3),DAY($N$3)+9)</f>
        <v>39312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0">
        <f>DATE(YEAR($N$3),MONTH($N$3),DAY($N$3)+10)</f>
        <v>39313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91">
        <f>DATE(YEAR($N$3),MONTH($N$3),DAY($N$3)+9)</f>
        <v>39312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91">
        <f>DATE(YEAR($N$3),MONTH($N$3),DAY($N$3)+10)</f>
        <v>39313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95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90</v>
      </c>
      <c r="D147" s="33">
        <v>881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110</v>
      </c>
      <c r="K147" s="33">
        <v>898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90</v>
      </c>
      <c r="D148" s="33">
        <v>881</v>
      </c>
      <c r="E148" s="33">
        <v>0</v>
      </c>
      <c r="F148" s="77">
        <v>0</v>
      </c>
      <c r="G148" s="38">
        <v>0</v>
      </c>
      <c r="H148" s="72">
        <v>0</v>
      </c>
      <c r="I148" s="78">
        <v>2</v>
      </c>
      <c r="J148" s="33">
        <v>110</v>
      </c>
      <c r="K148" s="33">
        <v>898</v>
      </c>
      <c r="L148" s="33">
        <v>0</v>
      </c>
      <c r="M148" s="77">
        <v>0</v>
      </c>
      <c r="N148" s="38">
        <v>0</v>
      </c>
      <c r="O148" s="35">
        <v>0</v>
      </c>
    </row>
    <row r="149" spans="2:15" ht="12.75">
      <c r="B149" s="75">
        <v>3</v>
      </c>
      <c r="C149" s="33">
        <v>90</v>
      </c>
      <c r="D149" s="33">
        <v>881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110</v>
      </c>
      <c r="K149" s="33">
        <v>898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90</v>
      </c>
      <c r="D150" s="33">
        <v>881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110</v>
      </c>
      <c r="K150" s="33">
        <v>898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90</v>
      </c>
      <c r="D151" s="33">
        <v>881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110</v>
      </c>
      <c r="K151" s="33">
        <v>898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90</v>
      </c>
      <c r="D152" s="33">
        <v>881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110</v>
      </c>
      <c r="K152" s="33">
        <v>898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90</v>
      </c>
      <c r="D153" s="33">
        <v>881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110</v>
      </c>
      <c r="K153" s="33">
        <v>898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90</v>
      </c>
      <c r="D154" s="33">
        <v>881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110</v>
      </c>
      <c r="K154" s="33">
        <v>898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90</v>
      </c>
      <c r="D155" s="33">
        <v>881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110</v>
      </c>
      <c r="K155" s="33">
        <v>898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90</v>
      </c>
      <c r="D156" s="33">
        <v>881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110</v>
      </c>
      <c r="K156" s="33">
        <v>898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90</v>
      </c>
      <c r="D157" s="33">
        <v>881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110</v>
      </c>
      <c r="K157" s="33">
        <v>898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90</v>
      </c>
      <c r="D158" s="33">
        <v>881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110</v>
      </c>
      <c r="K158" s="33">
        <v>898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90</v>
      </c>
      <c r="D159" s="33">
        <v>881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110</v>
      </c>
      <c r="K159" s="33">
        <v>898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90</v>
      </c>
      <c r="D160" s="33">
        <v>881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110</v>
      </c>
      <c r="K160" s="33">
        <v>898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90</v>
      </c>
      <c r="D161" s="33">
        <v>881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110</v>
      </c>
      <c r="K161" s="33">
        <v>898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90</v>
      </c>
      <c r="D162" s="33">
        <v>881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110</v>
      </c>
      <c r="K162" s="33">
        <v>898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90</v>
      </c>
      <c r="D163" s="33">
        <v>881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110</v>
      </c>
      <c r="K163" s="33">
        <v>898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90</v>
      </c>
      <c r="D164" s="33">
        <v>881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110</v>
      </c>
      <c r="K164" s="33">
        <v>898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90</v>
      </c>
      <c r="D165" s="33">
        <v>881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110</v>
      </c>
      <c r="K165" s="33">
        <v>898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90</v>
      </c>
      <c r="D166" s="33">
        <v>881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110</v>
      </c>
      <c r="K166" s="33">
        <v>898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90</v>
      </c>
      <c r="D167" s="33">
        <v>881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110</v>
      </c>
      <c r="K167" s="33">
        <v>898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90</v>
      </c>
      <c r="D168" s="33">
        <v>881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110</v>
      </c>
      <c r="K168" s="33">
        <v>898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90</v>
      </c>
      <c r="D169" s="33">
        <v>881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110</v>
      </c>
      <c r="K169" s="33">
        <v>898</v>
      </c>
      <c r="L169" s="33">
        <v>0</v>
      </c>
      <c r="M169" s="77">
        <v>0</v>
      </c>
      <c r="N169" s="38">
        <v>0</v>
      </c>
      <c r="O169" s="35">
        <v>0</v>
      </c>
    </row>
    <row r="170" spans="2:15" ht="12.75">
      <c r="B170" s="79">
        <v>24</v>
      </c>
      <c r="C170" s="40">
        <v>90</v>
      </c>
      <c r="D170" s="93">
        <v>881</v>
      </c>
      <c r="E170" s="40">
        <v>0</v>
      </c>
      <c r="F170" s="96">
        <v>0</v>
      </c>
      <c r="G170" s="98">
        <v>0</v>
      </c>
      <c r="H170" s="80">
        <v>0</v>
      </c>
      <c r="I170" s="81">
        <v>24</v>
      </c>
      <c r="J170" s="40">
        <v>110</v>
      </c>
      <c r="K170" s="93">
        <v>898</v>
      </c>
      <c r="L170" s="33">
        <v>0</v>
      </c>
      <c r="M170" s="77">
        <v>0</v>
      </c>
      <c r="N170" s="38">
        <v>0</v>
      </c>
      <c r="O170" s="42">
        <v>0</v>
      </c>
    </row>
    <row r="171" spans="2:15" ht="12.75">
      <c r="B171" s="34"/>
      <c r="C171" s="36"/>
      <c r="D171" s="36"/>
      <c r="E171" s="56"/>
      <c r="F171" s="35"/>
      <c r="G171" s="34"/>
      <c r="H171" s="72"/>
      <c r="I171" s="34"/>
      <c r="J171" s="38"/>
      <c r="K171" s="36"/>
      <c r="L171" s="43"/>
      <c r="M171" s="44"/>
      <c r="N171" s="45"/>
      <c r="O171" s="44"/>
    </row>
    <row r="172" spans="2:15" ht="13.5" thickBot="1">
      <c r="B172" s="49" t="s">
        <v>17</v>
      </c>
      <c r="C172" s="36"/>
      <c r="D172" s="55"/>
      <c r="E172" s="56">
        <f>SUM(E147:E170)</f>
        <v>0</v>
      </c>
      <c r="F172" s="57">
        <f>SUM(F147:F170)</f>
        <v>0</v>
      </c>
      <c r="G172" s="52">
        <f>SUM(G147:G170)</f>
        <v>0</v>
      </c>
      <c r="H172" s="83">
        <f>SUM(H147:H170)</f>
        <v>0</v>
      </c>
      <c r="I172" s="49" t="s">
        <v>17</v>
      </c>
      <c r="J172" s="36"/>
      <c r="K172" s="55"/>
      <c r="L172" s="56">
        <f>SUM(L147:L170)</f>
        <v>0</v>
      </c>
      <c r="M172" s="57">
        <f>SUM(M147:M170)</f>
        <v>0</v>
      </c>
      <c r="N172" s="52">
        <f>SUM(N147:N170)</f>
        <v>0</v>
      </c>
      <c r="O172" s="51">
        <f>SUM(O147:O170)</f>
        <v>0</v>
      </c>
    </row>
    <row r="173" spans="2:15" ht="13.5" thickBot="1">
      <c r="B173" s="58" t="s">
        <v>18</v>
      </c>
      <c r="C173" s="61"/>
      <c r="D173" s="62"/>
      <c r="E173" s="94">
        <v>12686</v>
      </c>
      <c r="F173" s="63"/>
      <c r="G173" s="63"/>
      <c r="H173" s="63"/>
      <c r="I173" s="58" t="s">
        <v>18</v>
      </c>
      <c r="J173" s="61"/>
      <c r="K173" s="62"/>
      <c r="L173" s="94">
        <v>13715</v>
      </c>
      <c r="M173" s="63"/>
      <c r="N173" s="63"/>
      <c r="O173" s="63"/>
    </row>
    <row r="174" spans="2:15" ht="15" thickBot="1">
      <c r="B174" s="61" t="s">
        <v>19</v>
      </c>
      <c r="C174" s="61"/>
      <c r="D174" s="64"/>
      <c r="E174" s="65" t="s">
        <v>20</v>
      </c>
      <c r="F174" s="11"/>
      <c r="G174" s="11"/>
      <c r="H174" s="11"/>
      <c r="I174" s="61" t="s">
        <v>19</v>
      </c>
      <c r="J174" s="61"/>
      <c r="K174" s="64"/>
      <c r="L174" s="65" t="s">
        <v>20</v>
      </c>
      <c r="M174" s="11"/>
      <c r="N174" s="11"/>
      <c r="O174" s="11"/>
    </row>
    <row r="176" ht="12.75">
      <c r="B176" s="3" t="s">
        <v>21</v>
      </c>
    </row>
    <row r="178" ht="12.75">
      <c r="B178" s="3" t="s">
        <v>22</v>
      </c>
    </row>
  </sheetData>
  <mergeCells count="31"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  <mergeCell ref="L42:M42"/>
    <mergeCell ref="N42:O42"/>
    <mergeCell ref="L109:M109"/>
    <mergeCell ref="N109:O109"/>
    <mergeCell ref="L143:M143"/>
    <mergeCell ref="E109:F109"/>
    <mergeCell ref="G109:H109"/>
    <mergeCell ref="N143:O143"/>
    <mergeCell ref="C8:D8"/>
    <mergeCell ref="J8:K8"/>
    <mergeCell ref="C42:D42"/>
    <mergeCell ref="J42:K42"/>
    <mergeCell ref="E42:F42"/>
    <mergeCell ref="C143:D143"/>
    <mergeCell ref="J143:K143"/>
    <mergeCell ref="C75:D75"/>
    <mergeCell ref="J75:K75"/>
    <mergeCell ref="C109:D109"/>
    <mergeCell ref="J109:K109"/>
    <mergeCell ref="E143:F143"/>
    <mergeCell ref="G143:H143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- 8/10/2007</dc:title>
  <dc:subject>CVP Corp 10 Day Forecast</dc:subject>
  <dc:creator>Western Area Power Administration</dc:creator>
  <cp:keywords>SNR, Sierra Nevada Region, CVP, Central Valley Project</cp:keywords>
  <dc:description/>
  <cp:lastModifiedBy>Jeffrey McCoy</cp:lastModifiedBy>
  <dcterms:created xsi:type="dcterms:W3CDTF">2007-08-10T18:20:34Z</dcterms:created>
  <dcterms:modified xsi:type="dcterms:W3CDTF">2007-08-10T18:21:05Z</dcterms:modified>
  <cp:category/>
  <cp:version/>
  <cp:contentType/>
  <cp:contentStatus/>
</cp:coreProperties>
</file>