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<sst xmlns="http://schemas.openxmlformats.org/spreadsheetml/2006/main" count="25" uniqueCount="16">
  <si>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PS</t>
  </si>
  <si>
    <t>Final</t>
  </si>
  <si>
    <t>Initial</t>
  </si>
  <si>
    <t>diff</t>
  </si>
  <si>
    <t>Intermediate setting</t>
  </si>
  <si>
    <t>Q713</t>
  </si>
  <si>
    <t>Ratio</t>
  </si>
  <si>
    <t>Q714</t>
  </si>
  <si>
    <t>Q712</t>
  </si>
  <si>
    <t>Q711</t>
  </si>
  <si>
    <t>Q710</t>
  </si>
  <si>
    <t>Q703</t>
  </si>
  <si>
    <t>Q702</t>
  </si>
  <si>
    <t>Q701</t>
  </si>
  <si>
    <t>Fraction change</t>
  </si>
  <si>
    <t>fractional change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</si>
</sst>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66675</xdr:rowOff>
    </xdr:from>
    <xdr:to>
      <xdr:col>12</xdr:col>
      <xdr:colOff>9525</xdr:colOff>
      <xdr:row>34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95275" y="4305300"/>
          <a:ext cx="71723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Adjust Quads, Inject, and check closure.  Page T117 can be used to close with uncoalesced beam, or T121 for coalesced.
First make the 10% adjustment, and see how far off closure is.  If Closure doesn't get too bad, decide how big of change can be made.  Multiples of 10% changes are shown on the lower table.  The upper table calculates an arbitrary change.  Just change the fraction in the blue cell, and the Intermediate setting column (yellow)  updates.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K8" sqref="K8"/>
    </sheetView>
  </sheetViews>
  <sheetFormatPr defaultColWidth="9.140625" defaultRowHeight="12.75"/>
  <cols>
    <col min="6" max="6" width="11.28125" style="0" customWidth="1"/>
  </cols>
  <sheetData>
    <row r="1" spans="1:9" s="1" customFormat="1" ht="38.25">
      <c r="A1" s="3" t="s">
        <v>0</v>
      </c>
      <c r="B1" s="4" t="s">
        <v>1</v>
      </c>
      <c r="C1" s="4" t="s">
        <v>2</v>
      </c>
      <c r="D1" s="4" t="s">
        <v>6</v>
      </c>
      <c r="E1" s="4" t="s">
        <v>3</v>
      </c>
      <c r="F1" s="4" t="s">
        <v>4</v>
      </c>
      <c r="G1" s="4"/>
      <c r="H1" s="4" t="s">
        <v>14</v>
      </c>
      <c r="I1" s="5"/>
    </row>
    <row r="2" spans="1:9" ht="12.75">
      <c r="A2" s="6" t="s">
        <v>5</v>
      </c>
      <c r="B2" s="2">
        <f>C2*D2</f>
        <v>298.48519999999996</v>
      </c>
      <c r="C2" s="2">
        <v>317.2</v>
      </c>
      <c r="D2" s="2">
        <v>0.941</v>
      </c>
      <c r="E2" s="2">
        <f>B2-C2</f>
        <v>-18.714800000000025</v>
      </c>
      <c r="F2" s="14">
        <f>C2+I2</f>
        <v>315.32851999999997</v>
      </c>
      <c r="G2" s="2"/>
      <c r="H2" s="13">
        <v>0.1</v>
      </c>
      <c r="I2" s="7">
        <f>$H$2*E2</f>
        <v>-1.8714800000000027</v>
      </c>
    </row>
    <row r="3" spans="1:9" ht="12.75">
      <c r="A3" s="6" t="s">
        <v>7</v>
      </c>
      <c r="B3" s="2">
        <f aca="true" t="shared" si="0" ref="B3:B9">C3*D3</f>
        <v>211.725</v>
      </c>
      <c r="C3" s="2">
        <v>225</v>
      </c>
      <c r="D3" s="2">
        <v>0.941</v>
      </c>
      <c r="E3" s="2">
        <f aca="true" t="shared" si="1" ref="E3:E9">B3-C3</f>
        <v>-13.275000000000006</v>
      </c>
      <c r="F3" s="14">
        <f aca="true" t="shared" si="2" ref="F3:F9">C3+I3</f>
        <v>223.6725</v>
      </c>
      <c r="G3" s="2"/>
      <c r="H3" s="2"/>
      <c r="I3" s="7">
        <f aca="true" t="shared" si="3" ref="I3:I9">$H$2*E3</f>
        <v>-1.3275000000000006</v>
      </c>
    </row>
    <row r="4" spans="1:9" ht="12.75">
      <c r="A4" s="6" t="s">
        <v>8</v>
      </c>
      <c r="B4" s="2">
        <f t="shared" si="0"/>
        <v>360.48999999999995</v>
      </c>
      <c r="C4" s="2">
        <v>383.5</v>
      </c>
      <c r="D4" s="2">
        <v>0.94</v>
      </c>
      <c r="E4" s="2">
        <f t="shared" si="1"/>
        <v>-23.010000000000048</v>
      </c>
      <c r="F4" s="14">
        <f t="shared" si="2"/>
        <v>381.199</v>
      </c>
      <c r="G4" s="2"/>
      <c r="H4" s="2"/>
      <c r="I4" s="7">
        <f t="shared" si="3"/>
        <v>-2.301000000000005</v>
      </c>
    </row>
    <row r="5" spans="1:9" ht="12.75">
      <c r="A5" s="6" t="s">
        <v>9</v>
      </c>
      <c r="B5" s="2">
        <f t="shared" si="0"/>
        <v>300.79999999999995</v>
      </c>
      <c r="C5" s="2">
        <v>320</v>
      </c>
      <c r="D5" s="2">
        <v>0.94</v>
      </c>
      <c r="E5" s="2">
        <f t="shared" si="1"/>
        <v>-19.200000000000045</v>
      </c>
      <c r="F5" s="14">
        <f t="shared" si="2"/>
        <v>318.08</v>
      </c>
      <c r="G5" s="2"/>
      <c r="H5" s="2"/>
      <c r="I5" s="7">
        <f t="shared" si="3"/>
        <v>-1.9200000000000046</v>
      </c>
    </row>
    <row r="6" spans="1:9" ht="12.75">
      <c r="A6" s="6" t="s">
        <v>10</v>
      </c>
      <c r="B6" s="2">
        <f t="shared" si="0"/>
        <v>420.96400000000006</v>
      </c>
      <c r="C6" s="2">
        <v>382</v>
      </c>
      <c r="D6" s="2">
        <v>1.102</v>
      </c>
      <c r="E6" s="2">
        <f t="shared" si="1"/>
        <v>38.964000000000055</v>
      </c>
      <c r="F6" s="14">
        <f t="shared" si="2"/>
        <v>385.8964</v>
      </c>
      <c r="G6" s="2"/>
      <c r="H6" s="2"/>
      <c r="I6" s="7">
        <f t="shared" si="3"/>
        <v>3.8964000000000056</v>
      </c>
    </row>
    <row r="7" spans="1:9" ht="12.75">
      <c r="A7" s="6" t="s">
        <v>11</v>
      </c>
      <c r="B7" s="2">
        <f t="shared" si="0"/>
        <v>3633.1371090000002</v>
      </c>
      <c r="C7" s="2">
        <v>3368.07</v>
      </c>
      <c r="D7" s="2">
        <v>1.0787</v>
      </c>
      <c r="E7" s="2">
        <f t="shared" si="1"/>
        <v>265.0671090000001</v>
      </c>
      <c r="F7" s="14">
        <f t="shared" si="2"/>
        <v>3394.5767109000003</v>
      </c>
      <c r="G7" s="2"/>
      <c r="H7" s="2"/>
      <c r="I7" s="7">
        <f t="shared" si="3"/>
        <v>26.50671090000001</v>
      </c>
    </row>
    <row r="8" spans="1:9" ht="12.75">
      <c r="A8" s="6" t="s">
        <v>12</v>
      </c>
      <c r="B8" s="2">
        <f t="shared" si="0"/>
        <v>290.86199999999997</v>
      </c>
      <c r="C8" s="2">
        <v>286</v>
      </c>
      <c r="D8" s="2">
        <v>1.017</v>
      </c>
      <c r="E8" s="2">
        <f t="shared" si="1"/>
        <v>4.861999999999966</v>
      </c>
      <c r="F8" s="14">
        <f t="shared" si="2"/>
        <v>286.4862</v>
      </c>
      <c r="G8" s="2"/>
      <c r="H8" s="2"/>
      <c r="I8" s="7">
        <f t="shared" si="3"/>
        <v>0.48619999999999663</v>
      </c>
    </row>
    <row r="9" spans="1:9" ht="13.5" thickBot="1">
      <c r="A9" s="8" t="s">
        <v>13</v>
      </c>
      <c r="B9" s="9">
        <f t="shared" si="0"/>
        <v>276</v>
      </c>
      <c r="C9" s="9">
        <v>300</v>
      </c>
      <c r="D9" s="9">
        <v>0.92</v>
      </c>
      <c r="E9" s="9">
        <f t="shared" si="1"/>
        <v>-24</v>
      </c>
      <c r="F9" s="15">
        <f t="shared" si="2"/>
        <v>297.6</v>
      </c>
      <c r="G9" s="9"/>
      <c r="H9" s="9"/>
      <c r="I9" s="10">
        <f t="shared" si="3"/>
        <v>-2.4000000000000004</v>
      </c>
    </row>
    <row r="13" ht="13.5" thickBot="1"/>
    <row r="14" spans="1:12" ht="12.75">
      <c r="A14" s="3" t="s">
        <v>0</v>
      </c>
      <c r="B14" s="11">
        <v>0.1</v>
      </c>
      <c r="C14" s="11">
        <v>0.2</v>
      </c>
      <c r="D14" s="11">
        <v>0.3</v>
      </c>
      <c r="E14" s="11">
        <v>0.4</v>
      </c>
      <c r="F14" s="11">
        <v>0.5</v>
      </c>
      <c r="G14" s="11">
        <v>0.6</v>
      </c>
      <c r="H14" s="11">
        <v>0.7</v>
      </c>
      <c r="I14" s="11">
        <v>0.8</v>
      </c>
      <c r="J14" s="11">
        <v>0.9</v>
      </c>
      <c r="K14" s="12">
        <v>1</v>
      </c>
      <c r="L14" t="s">
        <v>15</v>
      </c>
    </row>
    <row r="15" spans="1:11" ht="12.75">
      <c r="A15" s="6" t="s">
        <v>5</v>
      </c>
      <c r="B15" s="2">
        <f>(B$14*$E2)+$C2</f>
        <v>315.32851999999997</v>
      </c>
      <c r="C15" s="2">
        <f>(C$14*$E2)+$C2</f>
        <v>313.45704</v>
      </c>
      <c r="D15" s="2">
        <f aca="true" t="shared" si="4" ref="D15:K15">(D$14*$E2)+$C2</f>
        <v>311.58556</v>
      </c>
      <c r="E15" s="2">
        <f t="shared" si="4"/>
        <v>309.71407999999997</v>
      </c>
      <c r="F15" s="2">
        <f t="shared" si="4"/>
        <v>307.84259999999995</v>
      </c>
      <c r="G15" s="2">
        <f t="shared" si="4"/>
        <v>305.97112</v>
      </c>
      <c r="H15" s="2">
        <f t="shared" si="4"/>
        <v>304.09963999999997</v>
      </c>
      <c r="I15" s="2">
        <f t="shared" si="4"/>
        <v>302.22815999999995</v>
      </c>
      <c r="J15" s="2">
        <f t="shared" si="4"/>
        <v>300.35668</v>
      </c>
      <c r="K15" s="7">
        <f t="shared" si="4"/>
        <v>298.48519999999996</v>
      </c>
    </row>
    <row r="16" spans="1:11" ht="12.75">
      <c r="A16" s="6" t="s">
        <v>7</v>
      </c>
      <c r="B16" s="2">
        <f>(B$14*$E3)+$C3</f>
        <v>223.6725</v>
      </c>
      <c r="C16" s="2">
        <f aca="true" t="shared" si="5" ref="C16:K22">(C$14*$E3)+$C3</f>
        <v>222.345</v>
      </c>
      <c r="D16" s="2">
        <f t="shared" si="5"/>
        <v>221.01749999999998</v>
      </c>
      <c r="E16" s="2">
        <f t="shared" si="5"/>
        <v>219.69</v>
      </c>
      <c r="F16" s="2">
        <f t="shared" si="5"/>
        <v>218.3625</v>
      </c>
      <c r="G16" s="2">
        <f t="shared" si="5"/>
        <v>217.035</v>
      </c>
      <c r="H16" s="2">
        <f t="shared" si="5"/>
        <v>215.70749999999998</v>
      </c>
      <c r="I16" s="2">
        <f t="shared" si="5"/>
        <v>214.38</v>
      </c>
      <c r="J16" s="2">
        <f t="shared" si="5"/>
        <v>213.0525</v>
      </c>
      <c r="K16" s="7">
        <f t="shared" si="5"/>
        <v>211.725</v>
      </c>
    </row>
    <row r="17" spans="1:11" ht="12.75">
      <c r="A17" s="6" t="s">
        <v>8</v>
      </c>
      <c r="B17" s="2">
        <f>(B$14*$E4)+$C4</f>
        <v>381.199</v>
      </c>
      <c r="C17" s="2">
        <f t="shared" si="5"/>
        <v>378.89799999999997</v>
      </c>
      <c r="D17" s="2">
        <f t="shared" si="5"/>
        <v>376.597</v>
      </c>
      <c r="E17" s="2">
        <f t="shared" si="5"/>
        <v>374.296</v>
      </c>
      <c r="F17" s="2">
        <f t="shared" si="5"/>
        <v>371.995</v>
      </c>
      <c r="G17" s="2">
        <f t="shared" si="5"/>
        <v>369.69399999999996</v>
      </c>
      <c r="H17" s="2">
        <f t="shared" si="5"/>
        <v>367.393</v>
      </c>
      <c r="I17" s="2">
        <f t="shared" si="5"/>
        <v>365.092</v>
      </c>
      <c r="J17" s="2">
        <f t="shared" si="5"/>
        <v>362.79099999999994</v>
      </c>
      <c r="K17" s="7">
        <f t="shared" si="5"/>
        <v>360.48999999999995</v>
      </c>
    </row>
    <row r="18" spans="1:11" ht="12.75">
      <c r="A18" s="6" t="s">
        <v>9</v>
      </c>
      <c r="B18" s="2">
        <f>(B$14*$E5)+$C5</f>
        <v>318.08</v>
      </c>
      <c r="C18" s="2">
        <f t="shared" si="5"/>
        <v>316.15999999999997</v>
      </c>
      <c r="D18" s="2">
        <f t="shared" si="5"/>
        <v>314.24</v>
      </c>
      <c r="E18" s="2">
        <f t="shared" si="5"/>
        <v>312.32</v>
      </c>
      <c r="F18" s="2">
        <f t="shared" si="5"/>
        <v>310.4</v>
      </c>
      <c r="G18" s="2">
        <f t="shared" si="5"/>
        <v>308.47999999999996</v>
      </c>
      <c r="H18" s="2">
        <f t="shared" si="5"/>
        <v>306.55999999999995</v>
      </c>
      <c r="I18" s="2">
        <f t="shared" si="5"/>
        <v>304.64</v>
      </c>
      <c r="J18" s="2">
        <f t="shared" si="5"/>
        <v>302.71999999999997</v>
      </c>
      <c r="K18" s="7">
        <f t="shared" si="5"/>
        <v>300.79999999999995</v>
      </c>
    </row>
    <row r="19" spans="1:11" ht="12.75">
      <c r="A19" s="6" t="s">
        <v>10</v>
      </c>
      <c r="B19" s="2">
        <f>(B$14*$E6)+$C6</f>
        <v>385.8964</v>
      </c>
      <c r="C19" s="2">
        <f t="shared" si="5"/>
        <v>389.7928</v>
      </c>
      <c r="D19" s="2">
        <f t="shared" si="5"/>
        <v>393.6892</v>
      </c>
      <c r="E19" s="2">
        <f t="shared" si="5"/>
        <v>397.5856</v>
      </c>
      <c r="F19" s="2">
        <f t="shared" si="5"/>
        <v>401.482</v>
      </c>
      <c r="G19" s="2">
        <f t="shared" si="5"/>
        <v>405.37840000000006</v>
      </c>
      <c r="H19" s="2">
        <f t="shared" si="5"/>
        <v>409.2748</v>
      </c>
      <c r="I19" s="2">
        <f t="shared" si="5"/>
        <v>413.17120000000006</v>
      </c>
      <c r="J19" s="2">
        <f t="shared" si="5"/>
        <v>417.0676</v>
      </c>
      <c r="K19" s="7">
        <f t="shared" si="5"/>
        <v>420.96400000000006</v>
      </c>
    </row>
    <row r="20" spans="1:11" ht="12.75">
      <c r="A20" s="6" t="s">
        <v>11</v>
      </c>
      <c r="B20" s="2">
        <f>(B$14*$E7)+$C7</f>
        <v>3394.5767109000003</v>
      </c>
      <c r="C20" s="2">
        <f t="shared" si="5"/>
        <v>3421.0834218</v>
      </c>
      <c r="D20" s="2">
        <f t="shared" si="5"/>
        <v>3447.5901327</v>
      </c>
      <c r="E20" s="2">
        <f t="shared" si="5"/>
        <v>3474.0968436000003</v>
      </c>
      <c r="F20" s="2">
        <f t="shared" si="5"/>
        <v>3500.6035545000004</v>
      </c>
      <c r="G20" s="2">
        <f t="shared" si="5"/>
        <v>3527.1102654</v>
      </c>
      <c r="H20" s="2">
        <f t="shared" si="5"/>
        <v>3553.6169763000003</v>
      </c>
      <c r="I20" s="2">
        <f t="shared" si="5"/>
        <v>3580.1236872000004</v>
      </c>
      <c r="J20" s="2">
        <f t="shared" si="5"/>
        <v>3606.6303981</v>
      </c>
      <c r="K20" s="7">
        <f t="shared" si="5"/>
        <v>3633.1371090000002</v>
      </c>
    </row>
    <row r="21" spans="1:11" ht="12.75">
      <c r="A21" s="6" t="s">
        <v>12</v>
      </c>
      <c r="B21" s="2">
        <f>(B$14*$E8)+$C8</f>
        <v>286.4862</v>
      </c>
      <c r="C21" s="2">
        <f t="shared" si="5"/>
        <v>286.9724</v>
      </c>
      <c r="D21" s="2">
        <f t="shared" si="5"/>
        <v>287.4586</v>
      </c>
      <c r="E21" s="2">
        <f t="shared" si="5"/>
        <v>287.9448</v>
      </c>
      <c r="F21" s="2">
        <f t="shared" si="5"/>
        <v>288.431</v>
      </c>
      <c r="G21" s="2">
        <f t="shared" si="5"/>
        <v>288.9172</v>
      </c>
      <c r="H21" s="2">
        <f t="shared" si="5"/>
        <v>289.4034</v>
      </c>
      <c r="I21" s="2">
        <f t="shared" si="5"/>
        <v>289.8896</v>
      </c>
      <c r="J21" s="2">
        <f t="shared" si="5"/>
        <v>290.37579999999997</v>
      </c>
      <c r="K21" s="7">
        <f t="shared" si="5"/>
        <v>290.86199999999997</v>
      </c>
    </row>
    <row r="22" spans="1:11" ht="13.5" thickBot="1">
      <c r="A22" s="8" t="s">
        <v>13</v>
      </c>
      <c r="B22" s="9">
        <f>(B$14*$E9)+$C9</f>
        <v>297.6</v>
      </c>
      <c r="C22" s="9">
        <f t="shared" si="5"/>
        <v>295.2</v>
      </c>
      <c r="D22" s="9">
        <f t="shared" si="5"/>
        <v>292.8</v>
      </c>
      <c r="E22" s="9">
        <f t="shared" si="5"/>
        <v>290.4</v>
      </c>
      <c r="F22" s="9">
        <f t="shared" si="5"/>
        <v>288</v>
      </c>
      <c r="G22" s="9">
        <f t="shared" si="5"/>
        <v>285.6</v>
      </c>
      <c r="H22" s="9">
        <f t="shared" si="5"/>
        <v>283.2</v>
      </c>
      <c r="I22" s="9">
        <f t="shared" si="5"/>
        <v>280.8</v>
      </c>
      <c r="J22" s="9">
        <f t="shared" si="5"/>
        <v>278.4</v>
      </c>
      <c r="K22" s="10">
        <f t="shared" si="5"/>
        <v>276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| Accelerator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annala</dc:creator>
  <cp:keywords/>
  <dc:description/>
  <cp:lastModifiedBy>annala</cp:lastModifiedBy>
  <cp:lastPrinted>2008-03-20T22:04:27Z</cp:lastPrinted>
  <dcterms:created xsi:type="dcterms:W3CDTF">2008-03-20T21:50:15Z</dcterms:created>
  <dcterms:modified xsi:type="dcterms:W3CDTF">2008-03-20T22:12:32Z</dcterms:modified>
  <cp:category/>
  <cp:version/>
  <cp:contentType/>
  <cp:contentStatus/>
</cp:coreProperties>
</file>