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580" activeTab="0"/>
  </bookViews>
  <sheets>
    <sheet name="1-39" sheetId="1" r:id="rId1"/>
  </sheets>
  <definedNames/>
  <calcPr fullCalcOnLoad="1" iterate="1" iterateCount="100" iterateDelta="0.001"/>
</workbook>
</file>

<file path=xl/sharedStrings.xml><?xml version="1.0" encoding="utf-8"?>
<sst xmlns="http://schemas.openxmlformats.org/spreadsheetml/2006/main" count="149" uniqueCount="113">
  <si>
    <t>Rank</t>
  </si>
  <si>
    <t>Los Angeles, CA (Los Angeles Intl.)</t>
  </si>
  <si>
    <t>Denver, CO (Denver Intl.)</t>
  </si>
  <si>
    <t>Detroit, MI (Wayne County)</t>
  </si>
  <si>
    <t>San Francisco, CA (San Francisco Intl.)</t>
  </si>
  <si>
    <t>Las Vegas, NV (McCarran Intl.)</t>
  </si>
  <si>
    <t>Seattle, WA (Seattle-Tacoma Intl.)</t>
  </si>
  <si>
    <t>Miami, FL (Miami Intl.)</t>
  </si>
  <si>
    <t>Orlando, FL (Orlando Intl.)</t>
  </si>
  <si>
    <t>Boston, MA (Logan Intl.)</t>
  </si>
  <si>
    <t>New York, NY (La Guardia)</t>
  </si>
  <si>
    <t>Charlotte, NC (Douglas Muni.)</t>
  </si>
  <si>
    <t>Chicago, IL (Midway)</t>
  </si>
  <si>
    <t>Cleveland, OH (Hopkins Intl.)</t>
  </si>
  <si>
    <t>Oakland, CA (Oakland Metropolitan Intl.)</t>
  </si>
  <si>
    <t>San Juan, PR (Luis Munoz Marin Intl.)</t>
  </si>
  <si>
    <t>Houston, TX (William P. Hobby)</t>
  </si>
  <si>
    <t>Los Angeles, CA (Orange County)</t>
  </si>
  <si>
    <t>Dallas, TX (Love Field)</t>
  </si>
  <si>
    <t xml:space="preserve">Large certificated air carriers hold Certificates of Public Convenience and Necessity issued by the U.S. Department of Transportation authorizing the performance of air transportation.  Large certificated air carriers operate aircraft with seating capacity of more than 60 seats or a maximum payload capacity of more than 18,000 pounds.  Data for commuter, intrastate, and foreign-flag air carriers are not included. </t>
  </si>
  <si>
    <t>Philadelphia, PA (Philadelphia Intl.)</t>
  </si>
  <si>
    <t>New York, NY (John F. Kennedy Intl.)</t>
  </si>
  <si>
    <t>Honolulu, HI (Honolulu Intl.)</t>
  </si>
  <si>
    <t>Pittsburgh, PA (Greater Pittsburgh)</t>
  </si>
  <si>
    <t>Baltimore, MD (Baltimore-Washington Intl.)</t>
  </si>
  <si>
    <t>Tampa, FL (Tampa Intl.)</t>
  </si>
  <si>
    <t>Washington, DC (Dulles Intl.)</t>
  </si>
  <si>
    <t>Portland, OR (Portland Intl.)</t>
  </si>
  <si>
    <t>Nashville, TN (Metropolitan)</t>
  </si>
  <si>
    <t>Raleigh-Durham, NC (Raleigh-Durham)</t>
  </si>
  <si>
    <t>San Antonio, TX (San Antonio Intl.)</t>
  </si>
  <si>
    <t>Memphis, TN (Memphis Intl.)</t>
  </si>
  <si>
    <t>1</t>
  </si>
  <si>
    <t>Atlanta, GA (Hartsfield Intl.)</t>
  </si>
  <si>
    <t>Phoenix, AZ (Phoenix Sky Harbor Intl.)</t>
  </si>
  <si>
    <t>Minneapolis, MN (Minneapolis-St. Paul Intl.)</t>
  </si>
  <si>
    <t>Cincinnati, OH (Greater Cincinnati)</t>
  </si>
  <si>
    <t>Salt Lake City, UT (Salt Lake City Intl.)</t>
  </si>
  <si>
    <t>Kansas City, MO (Kansas City Intl.)</t>
  </si>
  <si>
    <t>New Orleans, LA (New Orleans Intl.)</t>
  </si>
  <si>
    <t>Austin, TX (Robert Muller Muni.)</t>
  </si>
  <si>
    <t>Indianapolis, IN (Indianapolis Intl.)</t>
  </si>
  <si>
    <t>Newark, NJ (Newark)</t>
  </si>
  <si>
    <t>Houston, TX (George Bush Intercontinental)</t>
  </si>
  <si>
    <r>
      <t xml:space="preserve">a  </t>
    </r>
    <r>
      <rPr>
        <sz val="9"/>
        <rFont val="Arial"/>
        <family val="2"/>
      </rPr>
      <t>Rank order by total enplaned passengers on large certificated U.S. air carriers, scheduled and nonscheduled operations, at all airports served within the 50 states, the District of Columbia, and other U.S. areas designated by the Federal Aviation Administration.  Prior to 1993, all scheduled and some nonscheduled enplanements for certificated air carriers were included; no enplanements were included for air carriers offering charter service only.</t>
    </r>
    <r>
      <rPr>
        <vertAlign val="superscript"/>
        <sz val="9"/>
        <rFont val="Arial"/>
        <family val="2"/>
      </rPr>
      <t xml:space="preserve"> </t>
    </r>
  </si>
  <si>
    <t>Chicago, IL (O'Hare Intl.)</t>
  </si>
  <si>
    <t>San Diego, CA (San Diego Intl.-Lindbergh)</t>
  </si>
  <si>
    <t>Sacramento, CA (Sacramento International)</t>
  </si>
  <si>
    <t>Washington, DC (Ronald  Reagan National)</t>
  </si>
  <si>
    <t>San Jose, CA (Norman Y. Mineta San Jose International )</t>
  </si>
  <si>
    <t>SOURCES</t>
  </si>
  <si>
    <t>Percent change 1991-2001</t>
  </si>
  <si>
    <t>5</t>
  </si>
  <si>
    <t>6</t>
  </si>
  <si>
    <t>7</t>
  </si>
  <si>
    <t>8</t>
  </si>
  <si>
    <t>9</t>
  </si>
  <si>
    <t>10</t>
  </si>
  <si>
    <t>11</t>
  </si>
  <si>
    <t>14</t>
  </si>
  <si>
    <t>15</t>
  </si>
  <si>
    <t>17</t>
  </si>
  <si>
    <t>18</t>
  </si>
  <si>
    <t>19</t>
  </si>
  <si>
    <t>20</t>
  </si>
  <si>
    <t>21</t>
  </si>
  <si>
    <t>22</t>
  </si>
  <si>
    <t>23</t>
  </si>
  <si>
    <t>24</t>
  </si>
  <si>
    <t>25</t>
  </si>
  <si>
    <t>26</t>
  </si>
  <si>
    <t>27</t>
  </si>
  <si>
    <t>28</t>
  </si>
  <si>
    <t>29</t>
  </si>
  <si>
    <t>30</t>
  </si>
  <si>
    <t>31</t>
  </si>
  <si>
    <t>32</t>
  </si>
  <si>
    <t>33</t>
  </si>
  <si>
    <t>34</t>
  </si>
  <si>
    <t>35</t>
  </si>
  <si>
    <t>39</t>
  </si>
  <si>
    <t>40</t>
  </si>
  <si>
    <t>41</t>
  </si>
  <si>
    <t>42</t>
  </si>
  <si>
    <t>43</t>
  </si>
  <si>
    <t>4</t>
  </si>
  <si>
    <t>2</t>
  </si>
  <si>
    <t>3</t>
  </si>
  <si>
    <t>13</t>
  </si>
  <si>
    <t>12</t>
  </si>
  <si>
    <t>16</t>
  </si>
  <si>
    <t>37</t>
  </si>
  <si>
    <t>38</t>
  </si>
  <si>
    <t>36</t>
  </si>
  <si>
    <t>52</t>
  </si>
  <si>
    <t>47</t>
  </si>
  <si>
    <t>54</t>
  </si>
  <si>
    <t>46</t>
  </si>
  <si>
    <t>45</t>
  </si>
  <si>
    <t>51</t>
  </si>
  <si>
    <t>48</t>
  </si>
  <si>
    <t xml:space="preserve">The following airports appeared in the top 50 ranking in 1991 but were not among the top 50 for 2001: Ontario, CA ranked 44th (2,837,028); West Palm Beach, FL ranked 49th (2,355,922); and Albuquerque, NM ranked 50th (2,350,612). </t>
  </si>
  <si>
    <r>
      <t xml:space="preserve">1991: U.S. Department of Transportation, Federal Aviation Administration and Research and Special Programs Administration, </t>
    </r>
    <r>
      <rPr>
        <i/>
        <sz val="9"/>
        <rFont val="Arial"/>
        <family val="2"/>
      </rPr>
      <t xml:space="preserve">Airport Activity Statistics of Certificated Route Air Carriers, 12 Months Ending December 31, 1991 </t>
    </r>
    <r>
      <rPr>
        <sz val="9"/>
        <rFont val="Arial"/>
        <family val="2"/>
      </rPr>
      <t>(Washington, DC: 1992),</t>
    </r>
    <r>
      <rPr>
        <i/>
        <sz val="9"/>
        <rFont val="Arial"/>
        <family val="2"/>
      </rPr>
      <t xml:space="preserve"> </t>
    </r>
    <r>
      <rPr>
        <sz val="9"/>
        <rFont val="Arial"/>
        <family val="2"/>
      </rPr>
      <t xml:space="preserve">tables 3 and 4. </t>
    </r>
  </si>
  <si>
    <t>Total enplaned passengers</t>
  </si>
  <si>
    <t>Dallas / Ft. Worth, TX (Dallas / Ft. Worth Intl.)</t>
  </si>
  <si>
    <t>Miami / Ft. Lauderdale, FL (Ft. Lauderdale-Hollywood Intl.)</t>
  </si>
  <si>
    <t>Hartford / Springfield / Westfield CT (Bradley Intl.)</t>
  </si>
  <si>
    <t>St. Louis, MO (Lambert-St. Louis Muni.)</t>
  </si>
  <si>
    <r>
      <t xml:space="preserve">2001: U.S. Department of Transportation, Bureau of Transportation Statistics, Office of Airline Information, </t>
    </r>
    <r>
      <rPr>
        <i/>
        <sz val="9"/>
        <rFont val="Arial"/>
        <family val="2"/>
      </rPr>
      <t xml:space="preserve">Airport Activity </t>
    </r>
    <r>
      <rPr>
        <sz val="9"/>
        <rFont val="Arial"/>
        <family val="2"/>
      </rPr>
      <t>S</t>
    </r>
    <r>
      <rPr>
        <i/>
        <sz val="9"/>
        <rFont val="Arial"/>
        <family val="2"/>
      </rPr>
      <t xml:space="preserve">tatistics of Certificated Air Carriers: Summary Tables, Twelve Months Ending December 31, 2001 </t>
    </r>
    <r>
      <rPr>
        <sz val="9"/>
        <rFont val="Arial"/>
        <family val="2"/>
      </rPr>
      <t xml:space="preserve">(Washington, DC: 2002), tables 3 and 4. </t>
    </r>
  </si>
  <si>
    <t>Total top 50</t>
  </si>
  <si>
    <t>All airports</t>
  </si>
  <si>
    <t>NOTE</t>
  </si>
  <si>
    <r>
      <t>Table 1-39: Passengers Boarded at the Top 50 U.S. Airports</t>
    </r>
    <r>
      <rPr>
        <b/>
        <vertAlign val="superscript"/>
        <sz val="12"/>
        <rFont val="Arial"/>
        <family val="2"/>
      </rPr>
      <t>a</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</si>
</sst>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General_W"/>
    <numFmt numFmtId="166" formatCode="#,##0.0"/>
    <numFmt numFmtId="167" formatCode="#,##0.000"/>
    <numFmt numFmtId="168" formatCode="0.0%"/>
  </numFmts>
  <fonts count="18">
    <font>
      <sz val="10"/>
      <name val="Arial"/>
      <family val="0"/>
    </font>
    <font>
      <b/>
      <sz val="14"/>
      <name val="Helv"/>
      <family val="0"/>
    </font>
    <font>
      <b/>
      <sz val="12"/>
      <name val="Helv"/>
      <family val="0"/>
    </font>
    <font>
      <b/>
      <sz val="10"/>
      <name val="Helv"/>
      <family val="0"/>
    </font>
    <font>
      <sz val="9"/>
      <name val="Helv"/>
      <family val="0"/>
    </font>
    <font>
      <sz val="10"/>
      <name val="Helv"/>
      <family val="0"/>
    </font>
    <font>
      <sz val="8"/>
      <name val="Arial"/>
      <family val="2"/>
    </font>
    <font>
      <vertAlign val="superscript"/>
      <sz val="9"/>
      <name val="Arial"/>
      <family val="2"/>
    </font>
    <font>
      <sz val="9"/>
      <name val="Arial"/>
      <family val="2"/>
    </font>
    <font>
      <b/>
      <sz val="9"/>
      <name val="Arial"/>
      <family val="2"/>
    </font>
    <font>
      <i/>
      <sz val="9"/>
      <name val="Arial"/>
      <family val="2"/>
    </font>
    <font>
      <b/>
      <sz val="12"/>
      <name val="Arial"/>
      <family val="2"/>
    </font>
    <font>
      <u val="single"/>
      <sz val="10"/>
      <color indexed="12"/>
      <name val="Arial"/>
      <family val="0"/>
    </font>
    <font>
      <u val="single"/>
      <sz val="10"/>
      <color indexed="36"/>
      <name val="Arial"/>
      <family val="0"/>
    </font>
    <font>
      <b/>
      <vertAlign val="superscript"/>
      <sz val="12"/>
      <name val="Arial"/>
      <family val="2"/>
    </font>
    <font>
      <sz val="12"/>
      <name val="Arial"/>
      <family val="2"/>
    </font>
    <font>
      <b/>
      <sz val="11"/>
      <name val="Arial"/>
      <family val="2"/>
    </font>
    <font>
      <sz val="11"/>
      <name val="Arial"/>
      <family val="2"/>
    </font>
  </fonts>
  <fills count="3">
    <fill>
      <patternFill/>
    </fill>
    <fill>
      <patternFill patternType="gray125"/>
    </fill>
    <fill>
      <patternFill patternType="solid">
        <fgColor indexed="22"/>
        <bgColor indexed="64"/>
      </patternFill>
    </fill>
  </fills>
  <borders count="15">
    <border>
      <left/>
      <right/>
      <top/>
      <bottom/>
      <diagonal/>
    </border>
    <border>
      <left>
        <color indexed="63"/>
      </left>
      <right>
        <color indexed="63"/>
      </right>
      <top>
        <color indexed="63"/>
      </top>
      <bottom style="thin">
        <color indexed="22"/>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5" fillId="0" borderId="1" applyNumberFormat="0" applyFill="0">
      <alignment horizontal="right"/>
      <protection/>
    </xf>
    <xf numFmtId="0" fontId="13" fillId="0" borderId="0" applyNumberFormat="0" applyFill="0" applyBorder="0" applyAlignment="0" applyProtection="0"/>
    <xf numFmtId="0" fontId="3" fillId="0" borderId="1">
      <alignment horizontal="left"/>
      <protection/>
    </xf>
    <xf numFmtId="0" fontId="3" fillId="2" borderId="0">
      <alignment horizontal="centerContinuous" wrapText="1"/>
      <protection/>
    </xf>
    <xf numFmtId="0" fontId="12" fillId="0" borderId="0" applyNumberFormat="0" applyFill="0" applyBorder="0" applyAlignment="0" applyProtection="0"/>
    <xf numFmtId="9" fontId="0" fillId="0" borderId="0" applyFont="0" applyFill="0" applyBorder="0" applyAlignment="0" applyProtection="0"/>
    <xf numFmtId="49" fontId="4" fillId="0" borderId="0">
      <alignment horizontal="left" vertical="center"/>
      <protection/>
    </xf>
    <xf numFmtId="0" fontId="1" fillId="0" borderId="0">
      <alignment horizontal="left" vertical="top"/>
      <protection/>
    </xf>
    <xf numFmtId="0" fontId="2" fillId="0" borderId="0">
      <alignment horizontal="left"/>
      <protection/>
    </xf>
  </cellStyleXfs>
  <cellXfs count="56">
    <xf numFmtId="0" fontId="0" fillId="0" borderId="0" xfId="0" applyAlignment="1">
      <alignment/>
    </xf>
    <xf numFmtId="0" fontId="0" fillId="0" borderId="0" xfId="0" applyFont="1" applyFill="1" applyAlignment="1">
      <alignment horizontal="right"/>
    </xf>
    <xf numFmtId="0" fontId="0" fillId="0" borderId="0" xfId="0" applyFont="1" applyFill="1" applyAlignment="1">
      <alignment/>
    </xf>
    <xf numFmtId="49" fontId="6" fillId="0" borderId="0" xfId="0" applyNumberFormat="1" applyFont="1" applyFill="1" applyAlignment="1">
      <alignment horizontal="left"/>
    </xf>
    <xf numFmtId="0" fontId="0" fillId="0" borderId="0" xfId="0" applyFont="1" applyFill="1" applyAlignment="1">
      <alignment wrapText="1"/>
    </xf>
    <xf numFmtId="0" fontId="8" fillId="0" borderId="0" xfId="25" applyNumberFormat="1" applyFont="1" applyFill="1" applyAlignment="1">
      <alignment horizontal="left" vertical="center" wrapText="1"/>
      <protection/>
    </xf>
    <xf numFmtId="0" fontId="9" fillId="0" borderId="0" xfId="25" applyNumberFormat="1" applyFont="1" applyFill="1" applyAlignment="1">
      <alignment horizontal="left" vertical="center" wrapText="1"/>
      <protection/>
    </xf>
    <xf numFmtId="0" fontId="8" fillId="0" borderId="0" xfId="0" applyNumberFormat="1" applyFont="1" applyFill="1" applyAlignment="1">
      <alignment horizontal="left" wrapText="1"/>
    </xf>
    <xf numFmtId="0" fontId="8" fillId="0" borderId="0" xfId="0" applyFont="1" applyFill="1" applyAlignment="1">
      <alignment horizontal="left" wrapText="1"/>
    </xf>
    <xf numFmtId="49" fontId="9" fillId="0" borderId="0" xfId="0" applyNumberFormat="1" applyFont="1" applyFill="1" applyAlignment="1">
      <alignment horizontal="left" wrapText="1"/>
    </xf>
    <xf numFmtId="0" fontId="11" fillId="0" borderId="2" xfId="26" applyNumberFormat="1" applyFont="1" applyFill="1" applyBorder="1" applyAlignment="1">
      <alignment horizontal="left" wrapText="1"/>
      <protection/>
    </xf>
    <xf numFmtId="0" fontId="15" fillId="0" borderId="2" xfId="0" applyFont="1" applyFill="1" applyBorder="1" applyAlignment="1">
      <alignment wrapText="1"/>
    </xf>
    <xf numFmtId="49" fontId="8" fillId="0" borderId="0" xfId="25" applyFont="1" applyFill="1" applyAlignment="1">
      <alignment horizontal="left" wrapText="1"/>
      <protection/>
    </xf>
    <xf numFmtId="0" fontId="7" fillId="0" borderId="3" xfId="25" applyNumberFormat="1" applyFont="1" applyFill="1" applyBorder="1" applyAlignment="1">
      <alignment horizontal="left" vertical="center" wrapText="1"/>
      <protection/>
    </xf>
    <xf numFmtId="0" fontId="8" fillId="0" borderId="0" xfId="0" applyNumberFormat="1" applyFont="1" applyFill="1" applyAlignment="1">
      <alignment horizontal="left" vertical="center" wrapText="1"/>
    </xf>
    <xf numFmtId="0" fontId="16" fillId="0" borderId="4" xfId="0" applyFont="1" applyFill="1" applyBorder="1" applyAlignment="1">
      <alignment horizontal="center"/>
    </xf>
    <xf numFmtId="0" fontId="16" fillId="0" borderId="5" xfId="0" applyFont="1" applyFill="1" applyBorder="1" applyAlignment="1">
      <alignment horizontal="center"/>
    </xf>
    <xf numFmtId="0" fontId="16" fillId="0" borderId="6" xfId="0" applyFont="1" applyFill="1" applyBorder="1" applyAlignment="1">
      <alignment horizontal="center"/>
    </xf>
    <xf numFmtId="0" fontId="16" fillId="0" borderId="7" xfId="0" applyFont="1" applyFill="1" applyBorder="1" applyAlignment="1">
      <alignment horizontal="center"/>
    </xf>
    <xf numFmtId="0" fontId="16" fillId="0" borderId="7" xfId="22" applyFont="1" applyFill="1" applyBorder="1" applyAlignment="1">
      <alignment horizontal="center" wrapText="1"/>
      <protection/>
    </xf>
    <xf numFmtId="0" fontId="16" fillId="0" borderId="8" xfId="0" applyFont="1" applyFill="1" applyBorder="1" applyAlignment="1">
      <alignment horizontal="center"/>
    </xf>
    <xf numFmtId="0" fontId="16" fillId="0" borderId="9" xfId="22" applyFont="1" applyFill="1" applyBorder="1" applyAlignment="1">
      <alignment horizontal="center" wrapText="1"/>
      <protection/>
    </xf>
    <xf numFmtId="49" fontId="17" fillId="0" borderId="0" xfId="25" applyFont="1" applyFill="1" applyBorder="1">
      <alignment horizontal="left" vertical="center"/>
      <protection/>
    </xf>
    <xf numFmtId="49" fontId="17" fillId="0" borderId="0" xfId="25" applyNumberFormat="1" applyFont="1" applyFill="1" applyBorder="1" applyAlignment="1">
      <alignment horizontal="center" vertical="center"/>
      <protection/>
    </xf>
    <xf numFmtId="3" fontId="17" fillId="0" borderId="0" xfId="22" applyNumberFormat="1" applyFont="1" applyFill="1" applyBorder="1" applyAlignment="1">
      <alignment horizontal="right" wrapText="1"/>
      <protection/>
    </xf>
    <xf numFmtId="49" fontId="17" fillId="0" borderId="10" xfId="25" applyFont="1" applyFill="1" applyBorder="1" applyAlignment="1">
      <alignment horizontal="center" vertical="center"/>
      <protection/>
    </xf>
    <xf numFmtId="3" fontId="17" fillId="0" borderId="11" xfId="22" applyNumberFormat="1" applyFont="1" applyFill="1" applyBorder="1" applyAlignment="1">
      <alignment horizontal="right" wrapText="1"/>
      <protection/>
    </xf>
    <xf numFmtId="168" fontId="17" fillId="0" borderId="0" xfId="24" applyNumberFormat="1" applyFont="1" applyFill="1" applyBorder="1" applyAlignment="1">
      <alignment horizontal="right"/>
    </xf>
    <xf numFmtId="49" fontId="17" fillId="0" borderId="0" xfId="25" applyFont="1" applyFill="1" applyBorder="1" applyAlignment="1">
      <alignment horizontal="center" vertical="center"/>
      <protection/>
    </xf>
    <xf numFmtId="3" fontId="17" fillId="0" borderId="0" xfId="19" applyNumberFormat="1" applyFont="1" applyFill="1" applyBorder="1" applyAlignment="1">
      <alignment vertical="center"/>
      <protection/>
    </xf>
    <xf numFmtId="49" fontId="17" fillId="0" borderId="10" xfId="25" applyNumberFormat="1" applyFont="1" applyFill="1" applyBorder="1" applyAlignment="1">
      <alignment horizontal="center" vertical="center"/>
      <protection/>
    </xf>
    <xf numFmtId="3" fontId="17" fillId="0" borderId="11" xfId="19" applyNumberFormat="1" applyFont="1" applyFill="1" applyBorder="1" applyAlignment="1">
      <alignment horizontal="right" vertical="center"/>
      <protection/>
    </xf>
    <xf numFmtId="3" fontId="17" fillId="0" borderId="0" xfId="0" applyNumberFormat="1" applyFont="1" applyFill="1" applyAlignment="1">
      <alignment/>
    </xf>
    <xf numFmtId="0" fontId="17" fillId="0" borderId="0" xfId="0" applyFont="1" applyFill="1" applyAlignment="1">
      <alignment/>
    </xf>
    <xf numFmtId="3" fontId="17" fillId="0" borderId="11" xfId="0" applyNumberFormat="1" applyFont="1" applyFill="1" applyBorder="1" applyAlignment="1">
      <alignment/>
    </xf>
    <xf numFmtId="165" fontId="16" fillId="0" borderId="0" xfId="21" applyNumberFormat="1" applyFont="1" applyFill="1" applyBorder="1" applyAlignment="1">
      <alignment horizontal="left" vertical="center"/>
      <protection/>
    </xf>
    <xf numFmtId="0" fontId="16" fillId="0" borderId="0" xfId="0" applyFont="1" applyFill="1" applyBorder="1" applyAlignment="1">
      <alignment/>
    </xf>
    <xf numFmtId="3" fontId="16" fillId="0" borderId="0" xfId="19" applyNumberFormat="1" applyFont="1" applyFill="1" applyBorder="1" applyAlignment="1">
      <alignment vertical="center"/>
      <protection/>
    </xf>
    <xf numFmtId="0" fontId="17" fillId="0" borderId="10" xfId="21" applyNumberFormat="1" applyFont="1" applyFill="1" applyBorder="1" applyAlignment="1">
      <alignment horizontal="right"/>
      <protection/>
    </xf>
    <xf numFmtId="3" fontId="16" fillId="0" borderId="11" xfId="19" applyNumberFormat="1" applyFont="1" applyFill="1" applyBorder="1" applyAlignment="1">
      <alignment horizontal="right" vertical="center"/>
      <protection/>
    </xf>
    <xf numFmtId="165" fontId="16" fillId="0" borderId="2" xfId="21" applyNumberFormat="1" applyFont="1" applyFill="1" applyBorder="1" applyAlignment="1">
      <alignment horizontal="left" vertical="center"/>
      <protection/>
    </xf>
    <xf numFmtId="0" fontId="16" fillId="0" borderId="2" xfId="0" applyFont="1" applyFill="1" applyBorder="1" applyAlignment="1">
      <alignment/>
    </xf>
    <xf numFmtId="3" fontId="16" fillId="0" borderId="2" xfId="0" applyNumberFormat="1" applyFont="1" applyFill="1" applyBorder="1" applyAlignment="1">
      <alignment/>
    </xf>
    <xf numFmtId="0" fontId="17" fillId="0" borderId="12" xfId="0" applyFont="1" applyFill="1" applyBorder="1" applyAlignment="1">
      <alignment horizontal="right"/>
    </xf>
    <xf numFmtId="3" fontId="16" fillId="0" borderId="13" xfId="0" applyNumberFormat="1" applyFont="1" applyFill="1" applyBorder="1" applyAlignment="1">
      <alignment horizontal="right"/>
    </xf>
    <xf numFmtId="168" fontId="17" fillId="0" borderId="2" xfId="24" applyNumberFormat="1" applyFont="1" applyFill="1" applyBorder="1" applyAlignment="1">
      <alignment horizontal="right"/>
    </xf>
    <xf numFmtId="0" fontId="0" fillId="0" borderId="3" xfId="0" applyFont="1" applyFill="1" applyBorder="1" applyAlignment="1">
      <alignment horizontal="left" vertical="center" wrapText="1"/>
    </xf>
    <xf numFmtId="0" fontId="0" fillId="0" borderId="3" xfId="0" applyFont="1" applyBorder="1" applyAlignment="1">
      <alignment/>
    </xf>
    <xf numFmtId="0" fontId="0" fillId="0" borderId="0" xfId="0" applyFont="1" applyFill="1" applyAlignment="1">
      <alignment horizontal="left" vertical="center" wrapText="1"/>
    </xf>
    <xf numFmtId="0" fontId="0" fillId="0" borderId="0" xfId="0" applyFont="1" applyAlignment="1">
      <alignment/>
    </xf>
    <xf numFmtId="0" fontId="0" fillId="0" borderId="0" xfId="0" applyFont="1" applyFill="1" applyAlignment="1">
      <alignment horizontal="left" wrapText="1"/>
    </xf>
    <xf numFmtId="0" fontId="0" fillId="0" borderId="2" xfId="0" applyBorder="1" applyAlignment="1">
      <alignment wrapText="1"/>
    </xf>
    <xf numFmtId="0" fontId="16" fillId="0" borderId="14" xfId="0" applyFont="1" applyFill="1" applyBorder="1" applyAlignment="1">
      <alignment horizontal="center" wrapText="1"/>
    </xf>
    <xf numFmtId="0" fontId="0" fillId="0" borderId="8" xfId="0" applyBorder="1" applyAlignment="1">
      <alignment/>
    </xf>
    <xf numFmtId="0" fontId="16" fillId="0" borderId="3" xfId="26" applyNumberFormat="1" applyFont="1" applyFill="1" applyBorder="1" applyAlignment="1">
      <alignment horizontal="left"/>
      <protection/>
    </xf>
    <xf numFmtId="0" fontId="0" fillId="0" borderId="7" xfId="0" applyBorder="1" applyAlignment="1">
      <alignment/>
    </xf>
  </cellXfs>
  <cellStyles count="14">
    <cellStyle name="Normal" xfId="0"/>
    <cellStyle name="Comma" xfId="15"/>
    <cellStyle name="Comma [0]" xfId="16"/>
    <cellStyle name="Currency" xfId="17"/>
    <cellStyle name="Currency [0]" xfId="18"/>
    <cellStyle name="Data" xfId="19"/>
    <cellStyle name="Followed Hyperlink" xfId="20"/>
    <cellStyle name="Hed Side" xfId="21"/>
    <cellStyle name="Hed Top" xfId="22"/>
    <cellStyle name="Hyperlink" xfId="23"/>
    <cellStyle name="Percent" xfId="24"/>
    <cellStyle name="State" xfId="25"/>
    <cellStyle name="Title-1" xfId="26"/>
    <cellStyle name="Title-2"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67"/>
  <sheetViews>
    <sheetView tabSelected="1" workbookViewId="0" topLeftCell="A1">
      <selection activeCell="A1" sqref="A1:F1"/>
    </sheetView>
  </sheetViews>
  <sheetFormatPr defaultColWidth="9.140625" defaultRowHeight="12.75"/>
  <cols>
    <col min="1" max="1" width="48.7109375" style="2" customWidth="1"/>
    <col min="2" max="2" width="6.7109375" style="1" customWidth="1"/>
    <col min="3" max="3" width="14.7109375" style="2" customWidth="1"/>
    <col min="4" max="4" width="6.7109375" style="2" customWidth="1"/>
    <col min="5" max="5" width="14.7109375" style="2" customWidth="1"/>
    <col min="6" max="6" width="10.7109375" style="2" customWidth="1"/>
    <col min="7" max="7" width="11.140625" style="2" bestFit="1" customWidth="1"/>
    <col min="8" max="8" width="13.57421875" style="2" customWidth="1"/>
    <col min="9" max="16384" width="9.140625" style="2" customWidth="1"/>
  </cols>
  <sheetData>
    <row r="1" spans="1:6" s="4" customFormat="1" ht="19.5" customHeight="1" thickBot="1">
      <c r="A1" s="10" t="s">
        <v>112</v>
      </c>
      <c r="B1" s="11"/>
      <c r="C1" s="11"/>
      <c r="D1" s="11"/>
      <c r="E1" s="11"/>
      <c r="F1" s="51"/>
    </row>
    <row r="2" spans="1:6" ht="18" customHeight="1">
      <c r="A2" s="54"/>
      <c r="B2" s="15">
        <v>1991</v>
      </c>
      <c r="C2" s="15"/>
      <c r="D2" s="16">
        <v>2001</v>
      </c>
      <c r="E2" s="17"/>
      <c r="F2" s="52" t="s">
        <v>51</v>
      </c>
    </row>
    <row r="3" spans="1:6" ht="54" customHeight="1">
      <c r="A3" s="55"/>
      <c r="B3" s="18" t="s">
        <v>0</v>
      </c>
      <c r="C3" s="19" t="s">
        <v>103</v>
      </c>
      <c r="D3" s="20" t="s">
        <v>0</v>
      </c>
      <c r="E3" s="21" t="s">
        <v>103</v>
      </c>
      <c r="F3" s="53"/>
    </row>
    <row r="4" spans="1:6" ht="14.25">
      <c r="A4" s="22" t="s">
        <v>33</v>
      </c>
      <c r="B4" s="23" t="s">
        <v>85</v>
      </c>
      <c r="C4" s="24">
        <v>17691130</v>
      </c>
      <c r="D4" s="25" t="s">
        <v>32</v>
      </c>
      <c r="E4" s="26">
        <v>36378501</v>
      </c>
      <c r="F4" s="27">
        <f>(E4-C4)/C4</f>
        <v>1.0563130224016215</v>
      </c>
    </row>
    <row r="5" spans="1:6" ht="14.25">
      <c r="A5" s="22" t="s">
        <v>45</v>
      </c>
      <c r="B5" s="28" t="s">
        <v>32</v>
      </c>
      <c r="C5" s="29">
        <v>25872241</v>
      </c>
      <c r="D5" s="30">
        <v>2</v>
      </c>
      <c r="E5" s="31">
        <v>28625264</v>
      </c>
      <c r="F5" s="27">
        <f>(E5-C5)/C5</f>
        <v>0.10640837026835055</v>
      </c>
    </row>
    <row r="6" spans="1:6" ht="14.25">
      <c r="A6" s="22" t="s">
        <v>104</v>
      </c>
      <c r="B6" s="23" t="s">
        <v>86</v>
      </c>
      <c r="C6" s="29">
        <v>22656394</v>
      </c>
      <c r="D6" s="30">
        <v>3</v>
      </c>
      <c r="E6" s="31">
        <v>25197150</v>
      </c>
      <c r="F6" s="27">
        <f aca="true" t="shared" si="0" ref="F6:F42">(E6-C6)/C6</f>
        <v>0.11214300033800613</v>
      </c>
    </row>
    <row r="7" spans="1:6" ht="14.25">
      <c r="A7" s="22" t="s">
        <v>1</v>
      </c>
      <c r="B7" s="23" t="s">
        <v>87</v>
      </c>
      <c r="C7" s="32">
        <v>18303046</v>
      </c>
      <c r="D7" s="30">
        <v>4</v>
      </c>
      <c r="E7" s="31">
        <v>22862216</v>
      </c>
      <c r="F7" s="27">
        <f t="shared" si="0"/>
        <v>0.24909351153900833</v>
      </c>
    </row>
    <row r="8" spans="1:6" ht="14.25">
      <c r="A8" s="22" t="s">
        <v>34</v>
      </c>
      <c r="B8" s="23" t="s">
        <v>54</v>
      </c>
      <c r="C8" s="29">
        <v>10972232</v>
      </c>
      <c r="D8" s="30" t="s">
        <v>52</v>
      </c>
      <c r="E8" s="31">
        <v>16539155</v>
      </c>
      <c r="F8" s="27">
        <f t="shared" si="0"/>
        <v>0.5073646820446378</v>
      </c>
    </row>
    <row r="9" spans="1:6" ht="14.25">
      <c r="A9" s="22" t="s">
        <v>2</v>
      </c>
      <c r="B9" s="23" t="s">
        <v>53</v>
      </c>
      <c r="C9" s="29">
        <v>12313733</v>
      </c>
      <c r="D9" s="30" t="s">
        <v>53</v>
      </c>
      <c r="E9" s="31">
        <v>16384990</v>
      </c>
      <c r="F9" s="27">
        <f t="shared" si="0"/>
        <v>0.3306273572766277</v>
      </c>
    </row>
    <row r="10" spans="1:6" ht="14.25">
      <c r="A10" s="22" t="s">
        <v>5</v>
      </c>
      <c r="B10" s="23" t="s">
        <v>61</v>
      </c>
      <c r="C10" s="29">
        <v>8222488</v>
      </c>
      <c r="D10" s="30" t="s">
        <v>54</v>
      </c>
      <c r="E10" s="31">
        <v>16099776</v>
      </c>
      <c r="F10" s="27">
        <f t="shared" si="0"/>
        <v>0.9580175732697938</v>
      </c>
    </row>
    <row r="11" spans="1:6" ht="14.25">
      <c r="A11" s="22" t="s">
        <v>35</v>
      </c>
      <c r="B11" s="23" t="s">
        <v>88</v>
      </c>
      <c r="C11" s="29">
        <v>8862828</v>
      </c>
      <c r="D11" s="30" t="s">
        <v>55</v>
      </c>
      <c r="E11" s="31">
        <v>15648293</v>
      </c>
      <c r="F11" s="27">
        <f t="shared" si="0"/>
        <v>0.7656094646088133</v>
      </c>
    </row>
    <row r="12" spans="1:6" ht="14.25">
      <c r="A12" s="22" t="s">
        <v>43</v>
      </c>
      <c r="B12" s="23" t="s">
        <v>62</v>
      </c>
      <c r="C12" s="29">
        <v>7813856</v>
      </c>
      <c r="D12" s="30" t="s">
        <v>56</v>
      </c>
      <c r="E12" s="31">
        <v>15637528</v>
      </c>
      <c r="F12" s="27">
        <f t="shared" si="0"/>
        <v>1.0012562299586785</v>
      </c>
    </row>
    <row r="13" spans="1:6" ht="14.25">
      <c r="A13" s="22" t="s">
        <v>3</v>
      </c>
      <c r="B13" s="23" t="s">
        <v>56</v>
      </c>
      <c r="C13" s="29">
        <v>9618283</v>
      </c>
      <c r="D13" s="30" t="s">
        <v>57</v>
      </c>
      <c r="E13" s="31">
        <v>15463770</v>
      </c>
      <c r="F13" s="27">
        <f t="shared" si="0"/>
        <v>0.6077474534696058</v>
      </c>
    </row>
    <row r="14" spans="1:6" ht="14.25">
      <c r="A14" s="22" t="s">
        <v>4</v>
      </c>
      <c r="B14" s="23" t="s">
        <v>52</v>
      </c>
      <c r="C14" s="29">
        <v>14026226</v>
      </c>
      <c r="D14" s="30" t="s">
        <v>58</v>
      </c>
      <c r="E14" s="31">
        <v>13846425</v>
      </c>
      <c r="F14" s="27">
        <f t="shared" si="0"/>
        <v>-0.012818915080934815</v>
      </c>
    </row>
    <row r="15" spans="1:6" ht="14.25">
      <c r="A15" s="22" t="s">
        <v>42</v>
      </c>
      <c r="B15" s="23" t="s">
        <v>55</v>
      </c>
      <c r="C15" s="29">
        <v>9737488</v>
      </c>
      <c r="D15" s="30">
        <v>12</v>
      </c>
      <c r="E15" s="31">
        <v>13813852</v>
      </c>
      <c r="F15" s="27">
        <f t="shared" si="0"/>
        <v>0.41862583039896945</v>
      </c>
    </row>
    <row r="16" spans="1:6" ht="14.25">
      <c r="A16" s="22" t="s">
        <v>107</v>
      </c>
      <c r="B16" s="23" t="s">
        <v>57</v>
      </c>
      <c r="C16" s="29">
        <v>9351642</v>
      </c>
      <c r="D16" s="30">
        <v>13</v>
      </c>
      <c r="E16" s="31">
        <v>12864305</v>
      </c>
      <c r="F16" s="27">
        <f t="shared" si="0"/>
        <v>0.37561991787110754</v>
      </c>
    </row>
    <row r="17" spans="1:6" ht="14.25">
      <c r="A17" s="22" t="s">
        <v>6</v>
      </c>
      <c r="B17" s="23" t="s">
        <v>64</v>
      </c>
      <c r="C17" s="29">
        <v>7696481</v>
      </c>
      <c r="D17" s="30" t="s">
        <v>59</v>
      </c>
      <c r="E17" s="31">
        <v>12694210</v>
      </c>
      <c r="F17" s="27">
        <f t="shared" si="0"/>
        <v>0.6493524768007612</v>
      </c>
    </row>
    <row r="18" spans="1:6" ht="14.25">
      <c r="A18" s="22" t="s">
        <v>8</v>
      </c>
      <c r="B18" s="23" t="s">
        <v>66</v>
      </c>
      <c r="C18" s="29">
        <v>7605356</v>
      </c>
      <c r="D18" s="30" t="s">
        <v>60</v>
      </c>
      <c r="E18" s="31">
        <v>12597086</v>
      </c>
      <c r="F18" s="27">
        <f t="shared" si="0"/>
        <v>0.6563440291289454</v>
      </c>
    </row>
    <row r="19" spans="1:6" ht="14.25">
      <c r="A19" s="22" t="s">
        <v>7</v>
      </c>
      <c r="B19" s="23" t="s">
        <v>58</v>
      </c>
      <c r="C19" s="29">
        <v>9309591</v>
      </c>
      <c r="D19" s="30">
        <v>16</v>
      </c>
      <c r="E19" s="31">
        <v>11492541</v>
      </c>
      <c r="F19" s="27">
        <f t="shared" si="0"/>
        <v>0.23448398538668347</v>
      </c>
    </row>
    <row r="20" spans="1:6" ht="14.25">
      <c r="A20" s="22" t="s">
        <v>20</v>
      </c>
      <c r="B20" s="23" t="s">
        <v>68</v>
      </c>
      <c r="C20" s="29">
        <v>6381130</v>
      </c>
      <c r="D20" s="30" t="s">
        <v>61</v>
      </c>
      <c r="E20" s="31">
        <v>10383439</v>
      </c>
      <c r="F20" s="27">
        <f t="shared" si="0"/>
        <v>0.6272100709435476</v>
      </c>
    </row>
    <row r="21" spans="1:6" ht="14.25">
      <c r="A21" s="22" t="s">
        <v>10</v>
      </c>
      <c r="B21" s="23" t="s">
        <v>89</v>
      </c>
      <c r="C21" s="29">
        <v>9194825</v>
      </c>
      <c r="D21" s="30" t="s">
        <v>62</v>
      </c>
      <c r="E21" s="31">
        <v>10296767</v>
      </c>
      <c r="F21" s="27">
        <f t="shared" si="0"/>
        <v>0.11984371643832264</v>
      </c>
    </row>
    <row r="22" spans="1:6" ht="14.25">
      <c r="A22" s="22" t="s">
        <v>11</v>
      </c>
      <c r="B22" s="23" t="s">
        <v>65</v>
      </c>
      <c r="C22" s="29">
        <v>7668793</v>
      </c>
      <c r="D22" s="30" t="s">
        <v>63</v>
      </c>
      <c r="E22" s="31">
        <v>10225979</v>
      </c>
      <c r="F22" s="27">
        <f t="shared" si="0"/>
        <v>0.3334535173918503</v>
      </c>
    </row>
    <row r="23" spans="1:6" ht="14.25">
      <c r="A23" s="22" t="s">
        <v>9</v>
      </c>
      <c r="B23" s="23" t="s">
        <v>59</v>
      </c>
      <c r="C23" s="29">
        <v>8862052</v>
      </c>
      <c r="D23" s="30" t="s">
        <v>64</v>
      </c>
      <c r="E23" s="31">
        <v>9989937</v>
      </c>
      <c r="F23" s="27">
        <f t="shared" si="0"/>
        <v>0.12727131368671726</v>
      </c>
    </row>
    <row r="24" spans="1:6" ht="14.25">
      <c r="A24" s="22" t="s">
        <v>21</v>
      </c>
      <c r="B24" s="23" t="s">
        <v>90</v>
      </c>
      <c r="C24" s="29">
        <v>8245014</v>
      </c>
      <c r="D24" s="30" t="s">
        <v>65</v>
      </c>
      <c r="E24" s="31">
        <v>9645995</v>
      </c>
      <c r="F24" s="27">
        <f t="shared" si="0"/>
        <v>0.16991857139357192</v>
      </c>
    </row>
    <row r="25" spans="1:6" ht="14.25">
      <c r="A25" s="22" t="s">
        <v>24</v>
      </c>
      <c r="B25" s="23" t="s">
        <v>75</v>
      </c>
      <c r="C25" s="29">
        <v>4249906</v>
      </c>
      <c r="D25" s="30" t="s">
        <v>66</v>
      </c>
      <c r="E25" s="31">
        <v>9450116</v>
      </c>
      <c r="F25" s="27">
        <f t="shared" si="0"/>
        <v>1.2236058868125554</v>
      </c>
    </row>
    <row r="26" spans="1:6" ht="14.25">
      <c r="A26" s="22" t="s">
        <v>23</v>
      </c>
      <c r="B26" s="23" t="s">
        <v>63</v>
      </c>
      <c r="C26" s="29">
        <v>7707902</v>
      </c>
      <c r="D26" s="30" t="s">
        <v>67</v>
      </c>
      <c r="E26" s="31">
        <v>8710821</v>
      </c>
      <c r="F26" s="27">
        <f t="shared" si="0"/>
        <v>0.13011569166291942</v>
      </c>
    </row>
    <row r="27" spans="1:6" ht="14.25">
      <c r="A27" s="22" t="s">
        <v>36</v>
      </c>
      <c r="B27" s="23" t="s">
        <v>73</v>
      </c>
      <c r="C27" s="29">
        <v>4314474</v>
      </c>
      <c r="D27" s="30" t="s">
        <v>68</v>
      </c>
      <c r="E27" s="31">
        <v>8349380</v>
      </c>
      <c r="F27" s="27">
        <f t="shared" si="0"/>
        <v>0.9352022981248699</v>
      </c>
    </row>
    <row r="28" spans="1:6" ht="14.25">
      <c r="A28" s="22" t="s">
        <v>37</v>
      </c>
      <c r="B28" s="23" t="s">
        <v>69</v>
      </c>
      <c r="C28" s="29">
        <v>5470129</v>
      </c>
      <c r="D28" s="30" t="s">
        <v>69</v>
      </c>
      <c r="E28" s="31">
        <v>7835901</v>
      </c>
      <c r="F28" s="27">
        <f t="shared" si="0"/>
        <v>0.43248925208162364</v>
      </c>
    </row>
    <row r="29" spans="1:6" ht="14.25">
      <c r="A29" s="22" t="s">
        <v>22</v>
      </c>
      <c r="B29" s="23" t="s">
        <v>60</v>
      </c>
      <c r="C29" s="29">
        <v>8772316</v>
      </c>
      <c r="D29" s="30" t="s">
        <v>70</v>
      </c>
      <c r="E29" s="31">
        <v>7789539</v>
      </c>
      <c r="F29" s="27">
        <f t="shared" si="0"/>
        <v>-0.11203164591882007</v>
      </c>
    </row>
    <row r="30" spans="1:6" ht="14.25">
      <c r="A30" s="22" t="s">
        <v>25</v>
      </c>
      <c r="B30" s="23" t="s">
        <v>72</v>
      </c>
      <c r="C30" s="29">
        <v>4338195</v>
      </c>
      <c r="D30" s="30" t="s">
        <v>71</v>
      </c>
      <c r="E30" s="31">
        <v>7452492</v>
      </c>
      <c r="F30" s="27">
        <f t="shared" si="0"/>
        <v>0.7178785186004778</v>
      </c>
    </row>
    <row r="31" spans="1:6" ht="14.25">
      <c r="A31" s="22" t="s">
        <v>105</v>
      </c>
      <c r="B31" s="23" t="s">
        <v>91</v>
      </c>
      <c r="C31" s="29">
        <v>3451761</v>
      </c>
      <c r="D31" s="30" t="s">
        <v>72</v>
      </c>
      <c r="E31" s="31">
        <v>7371233</v>
      </c>
      <c r="F31" s="27">
        <f t="shared" si="0"/>
        <v>1.1354992422708292</v>
      </c>
    </row>
    <row r="32" spans="1:6" ht="14.25">
      <c r="A32" s="22" t="s">
        <v>46</v>
      </c>
      <c r="B32" s="23" t="s">
        <v>70</v>
      </c>
      <c r="C32" s="29">
        <v>5386803</v>
      </c>
      <c r="D32" s="30" t="s">
        <v>73</v>
      </c>
      <c r="E32" s="31">
        <v>7245787</v>
      </c>
      <c r="F32" s="27">
        <f t="shared" si="0"/>
        <v>0.3450996815736532</v>
      </c>
    </row>
    <row r="33" spans="1:6" ht="14.25">
      <c r="A33" s="22" t="s">
        <v>12</v>
      </c>
      <c r="B33" s="23" t="s">
        <v>84</v>
      </c>
      <c r="C33" s="29">
        <v>2936521</v>
      </c>
      <c r="D33" s="30" t="s">
        <v>74</v>
      </c>
      <c r="E33" s="31">
        <v>7062993</v>
      </c>
      <c r="F33" s="27">
        <f t="shared" si="0"/>
        <v>1.4052247540542022</v>
      </c>
    </row>
    <row r="34" spans="1:6" ht="14.25">
      <c r="A34" s="22" t="s">
        <v>27</v>
      </c>
      <c r="B34" s="23" t="s">
        <v>80</v>
      </c>
      <c r="C34" s="29">
        <v>3164431</v>
      </c>
      <c r="D34" s="30" t="s">
        <v>75</v>
      </c>
      <c r="E34" s="31">
        <v>5973721</v>
      </c>
      <c r="F34" s="27">
        <f t="shared" si="0"/>
        <v>0.887770976835962</v>
      </c>
    </row>
    <row r="35" spans="1:6" ht="14.25">
      <c r="A35" s="22" t="s">
        <v>49</v>
      </c>
      <c r="B35" s="23" t="s">
        <v>82</v>
      </c>
      <c r="C35" s="29">
        <v>3150397</v>
      </c>
      <c r="D35" s="30" t="s">
        <v>76</v>
      </c>
      <c r="E35" s="31">
        <v>5865502</v>
      </c>
      <c r="F35" s="27">
        <f t="shared" si="0"/>
        <v>0.8618294773642814</v>
      </c>
    </row>
    <row r="36" spans="1:6" ht="14.25">
      <c r="A36" s="22" t="s">
        <v>48</v>
      </c>
      <c r="B36" s="23" t="s">
        <v>67</v>
      </c>
      <c r="C36" s="29">
        <v>6631273</v>
      </c>
      <c r="D36" s="30" t="s">
        <v>77</v>
      </c>
      <c r="E36" s="31">
        <v>5779214</v>
      </c>
      <c r="F36" s="27">
        <f t="shared" si="0"/>
        <v>-0.12849101522437698</v>
      </c>
    </row>
    <row r="37" spans="1:6" ht="14.25">
      <c r="A37" s="22" t="s">
        <v>26</v>
      </c>
      <c r="B37" s="23" t="s">
        <v>71</v>
      </c>
      <c r="C37" s="29">
        <v>4709400</v>
      </c>
      <c r="D37" s="30" t="s">
        <v>78</v>
      </c>
      <c r="E37" s="31">
        <v>5745399</v>
      </c>
      <c r="F37" s="27">
        <f t="shared" si="0"/>
        <v>0.2199853484520321</v>
      </c>
    </row>
    <row r="38" spans="1:6" ht="14.25">
      <c r="A38" s="22" t="s">
        <v>13</v>
      </c>
      <c r="B38" s="23" t="s">
        <v>79</v>
      </c>
      <c r="C38" s="29">
        <v>3545000</v>
      </c>
      <c r="D38" s="30" t="s">
        <v>79</v>
      </c>
      <c r="E38" s="31">
        <v>5528666</v>
      </c>
      <c r="F38" s="27">
        <f t="shared" si="0"/>
        <v>0.5595672778561354</v>
      </c>
    </row>
    <row r="39" spans="1:6" ht="14.25">
      <c r="A39" s="22" t="s">
        <v>38</v>
      </c>
      <c r="B39" s="23" t="s">
        <v>92</v>
      </c>
      <c r="C39" s="29">
        <v>3288900</v>
      </c>
      <c r="D39" s="30">
        <v>36</v>
      </c>
      <c r="E39" s="31">
        <v>5494516</v>
      </c>
      <c r="F39" s="27">
        <f t="shared" si="0"/>
        <v>0.6706242208641187</v>
      </c>
    </row>
    <row r="40" spans="1:6" ht="14.25">
      <c r="A40" s="22" t="s">
        <v>14</v>
      </c>
      <c r="B40" s="23" t="s">
        <v>83</v>
      </c>
      <c r="C40" s="29">
        <v>2956220</v>
      </c>
      <c r="D40" s="30">
        <v>37</v>
      </c>
      <c r="E40" s="31">
        <v>5485948</v>
      </c>
      <c r="F40" s="27">
        <f t="shared" si="0"/>
        <v>0.8557306289788987</v>
      </c>
    </row>
    <row r="41" spans="1:6" ht="14.25">
      <c r="A41" s="22" t="s">
        <v>31</v>
      </c>
      <c r="B41" s="23" t="s">
        <v>93</v>
      </c>
      <c r="C41" s="29">
        <v>3494675</v>
      </c>
      <c r="D41" s="30">
        <v>38</v>
      </c>
      <c r="E41" s="31">
        <v>4778872</v>
      </c>
      <c r="F41" s="27">
        <f t="shared" si="0"/>
        <v>0.36747251175001966</v>
      </c>
    </row>
    <row r="42" spans="1:6" ht="14.25">
      <c r="A42" s="22" t="s">
        <v>39</v>
      </c>
      <c r="B42" s="23" t="s">
        <v>81</v>
      </c>
      <c r="C42" s="29">
        <v>3151718</v>
      </c>
      <c r="D42" s="30" t="s">
        <v>80</v>
      </c>
      <c r="E42" s="31">
        <v>4678835</v>
      </c>
      <c r="F42" s="27">
        <f t="shared" si="0"/>
        <v>0.4845347838861218</v>
      </c>
    </row>
    <row r="43" spans="1:6" ht="14.25">
      <c r="A43" s="22" t="s">
        <v>15</v>
      </c>
      <c r="B43" s="23" t="s">
        <v>78</v>
      </c>
      <c r="C43" s="29">
        <v>3739126</v>
      </c>
      <c r="D43" s="30" t="s">
        <v>81</v>
      </c>
      <c r="E43" s="31">
        <v>4537641</v>
      </c>
      <c r="F43" s="27">
        <f>(E43-C43)/C43</f>
        <v>0.2135565904973515</v>
      </c>
    </row>
    <row r="44" spans="1:6" ht="14.25">
      <c r="A44" s="22" t="s">
        <v>29</v>
      </c>
      <c r="B44" s="23" t="s">
        <v>74</v>
      </c>
      <c r="C44" s="29">
        <v>4309550</v>
      </c>
      <c r="D44" s="30" t="s">
        <v>82</v>
      </c>
      <c r="E44" s="31">
        <v>4483332</v>
      </c>
      <c r="F44" s="27">
        <f>(E44-C44)/C44</f>
        <v>0.04032485990416633</v>
      </c>
    </row>
    <row r="45" spans="1:6" ht="14.25">
      <c r="A45" s="22" t="s">
        <v>16</v>
      </c>
      <c r="B45" s="23" t="s">
        <v>77</v>
      </c>
      <c r="C45" s="29">
        <v>3765759</v>
      </c>
      <c r="D45" s="30" t="s">
        <v>83</v>
      </c>
      <c r="E45" s="31">
        <v>4120895</v>
      </c>
      <c r="F45" s="27">
        <f>(E45-C45)/C45</f>
        <v>0.09430661919682061</v>
      </c>
    </row>
    <row r="46" spans="1:6" ht="14.25">
      <c r="A46" s="22" t="s">
        <v>28</v>
      </c>
      <c r="B46" s="23" t="s">
        <v>76</v>
      </c>
      <c r="C46" s="29">
        <v>3901875</v>
      </c>
      <c r="D46" s="30" t="s">
        <v>84</v>
      </c>
      <c r="E46" s="31">
        <v>4079836</v>
      </c>
      <c r="F46" s="27">
        <f aca="true" t="shared" si="1" ref="F46:F55">(E46-C46)/C46</f>
        <v>0.04560909818997277</v>
      </c>
    </row>
    <row r="47" spans="1:6" ht="14.25">
      <c r="A47" s="22" t="s">
        <v>47</v>
      </c>
      <c r="B47" s="23" t="s">
        <v>94</v>
      </c>
      <c r="C47" s="29">
        <v>2105016</v>
      </c>
      <c r="D47" s="30">
        <v>44</v>
      </c>
      <c r="E47" s="31">
        <v>3873560</v>
      </c>
      <c r="F47" s="27">
        <f t="shared" si="1"/>
        <v>0.8401570344358428</v>
      </c>
    </row>
    <row r="48" spans="1:6" ht="14.25">
      <c r="A48" s="22" t="s">
        <v>17</v>
      </c>
      <c r="B48" s="23" t="s">
        <v>95</v>
      </c>
      <c r="C48" s="29">
        <v>2573035</v>
      </c>
      <c r="D48" s="30">
        <v>45</v>
      </c>
      <c r="E48" s="31">
        <v>3618558</v>
      </c>
      <c r="F48" s="27">
        <f t="shared" si="1"/>
        <v>0.40633842913135654</v>
      </c>
    </row>
    <row r="49" spans="1:6" ht="14.25">
      <c r="A49" s="22" t="s">
        <v>40</v>
      </c>
      <c r="B49" s="23" t="s">
        <v>96</v>
      </c>
      <c r="C49" s="29">
        <v>2021120</v>
      </c>
      <c r="D49" s="30">
        <v>46</v>
      </c>
      <c r="E49" s="31">
        <v>3428839</v>
      </c>
      <c r="F49" s="27">
        <f t="shared" si="1"/>
        <v>0.6965044133945535</v>
      </c>
    </row>
    <row r="50" spans="1:6" ht="14.25">
      <c r="A50" s="22" t="s">
        <v>41</v>
      </c>
      <c r="B50" s="23" t="s">
        <v>97</v>
      </c>
      <c r="C50" s="29">
        <v>2585727</v>
      </c>
      <c r="D50" s="30">
        <v>47</v>
      </c>
      <c r="E50" s="31">
        <v>3409526</v>
      </c>
      <c r="F50" s="27">
        <f t="shared" si="1"/>
        <v>0.3185947317717609</v>
      </c>
    </row>
    <row r="51" spans="1:6" ht="14.25">
      <c r="A51" s="22" t="s">
        <v>18</v>
      </c>
      <c r="B51" s="23" t="s">
        <v>98</v>
      </c>
      <c r="C51" s="29">
        <v>2792557</v>
      </c>
      <c r="D51" s="30">
        <v>48</v>
      </c>
      <c r="E51" s="31">
        <v>3350775</v>
      </c>
      <c r="F51" s="27">
        <f t="shared" si="1"/>
        <v>0.1998949350004315</v>
      </c>
    </row>
    <row r="52" spans="1:6" ht="14.25">
      <c r="A52" s="33" t="s">
        <v>106</v>
      </c>
      <c r="B52" s="23" t="s">
        <v>99</v>
      </c>
      <c r="C52" s="29">
        <v>2107004</v>
      </c>
      <c r="D52" s="30">
        <v>49</v>
      </c>
      <c r="E52" s="34">
        <v>3307481</v>
      </c>
      <c r="F52" s="27">
        <f t="shared" si="1"/>
        <v>0.5697554442231718</v>
      </c>
    </row>
    <row r="53" spans="1:6" ht="14.25">
      <c r="A53" s="22" t="s">
        <v>30</v>
      </c>
      <c r="B53" s="23" t="s">
        <v>100</v>
      </c>
      <c r="C53" s="29">
        <v>2520324</v>
      </c>
      <c r="D53" s="30">
        <v>50</v>
      </c>
      <c r="E53" s="31">
        <v>3254348</v>
      </c>
      <c r="F53" s="27">
        <f t="shared" si="1"/>
        <v>0.2912419196896907</v>
      </c>
    </row>
    <row r="54" spans="1:6" ht="15">
      <c r="A54" s="35" t="s">
        <v>109</v>
      </c>
      <c r="B54" s="36"/>
      <c r="C54" s="37">
        <v>354856365</v>
      </c>
      <c r="D54" s="38"/>
      <c r="E54" s="39">
        <f>SUM(E44:E53,E4:E43)</f>
        <v>498750905</v>
      </c>
      <c r="F54" s="27">
        <f t="shared" si="1"/>
        <v>0.4055008003026802</v>
      </c>
    </row>
    <row r="55" spans="1:6" ht="15.75" thickBot="1">
      <c r="A55" s="40" t="s">
        <v>110</v>
      </c>
      <c r="B55" s="41"/>
      <c r="C55" s="42">
        <v>428319248</v>
      </c>
      <c r="D55" s="43"/>
      <c r="E55" s="44">
        <v>595655501</v>
      </c>
      <c r="F55" s="45">
        <f t="shared" si="1"/>
        <v>0.3906811421185536</v>
      </c>
    </row>
    <row r="56" spans="1:5" ht="57.75" customHeight="1">
      <c r="A56" s="13" t="s">
        <v>44</v>
      </c>
      <c r="B56" s="13"/>
      <c r="C56" s="46"/>
      <c r="D56" s="47"/>
      <c r="E56" s="47"/>
    </row>
    <row r="57" spans="1:5" ht="53.25" customHeight="1">
      <c r="A57" s="14" t="s">
        <v>19</v>
      </c>
      <c r="B57" s="14"/>
      <c r="C57" s="48"/>
      <c r="D57" s="49"/>
      <c r="E57" s="49"/>
    </row>
    <row r="58" spans="1:3" ht="12.75">
      <c r="A58" s="12"/>
      <c r="B58" s="50"/>
      <c r="C58" s="50"/>
    </row>
    <row r="59" spans="1:3" ht="12.75">
      <c r="A59" s="6" t="s">
        <v>111</v>
      </c>
      <c r="B59" s="6"/>
      <c r="C59" s="48"/>
    </row>
    <row r="60" spans="1:5" ht="42.75" customHeight="1">
      <c r="A60" s="5" t="s">
        <v>101</v>
      </c>
      <c r="B60" s="6"/>
      <c r="C60" s="48"/>
      <c r="D60" s="49"/>
      <c r="E60" s="49"/>
    </row>
    <row r="61" spans="1:3" ht="12.75">
      <c r="A61" s="8"/>
      <c r="B61" s="50"/>
      <c r="C61" s="50"/>
    </row>
    <row r="62" spans="1:3" ht="12.75">
      <c r="A62" s="9" t="s">
        <v>50</v>
      </c>
      <c r="B62" s="50"/>
      <c r="C62" s="50"/>
    </row>
    <row r="63" spans="1:5" ht="39" customHeight="1">
      <c r="A63" s="7" t="s">
        <v>102</v>
      </c>
      <c r="B63" s="7"/>
      <c r="C63" s="50"/>
      <c r="D63" s="49"/>
      <c r="E63" s="49"/>
    </row>
    <row r="64" spans="1:5" ht="39.75" customHeight="1">
      <c r="A64" s="7" t="s">
        <v>108</v>
      </c>
      <c r="B64" s="7"/>
      <c r="C64" s="50"/>
      <c r="D64" s="49"/>
      <c r="E64" s="49"/>
    </row>
    <row r="65" spans="1:3" ht="12.75">
      <c r="A65" s="3"/>
      <c r="B65" s="3"/>
      <c r="C65" s="3"/>
    </row>
    <row r="66" ht="12.75">
      <c r="B66" s="2"/>
    </row>
    <row r="67" ht="12.75">
      <c r="B67" s="2"/>
    </row>
  </sheetData>
  <mergeCells count="14">
    <mergeCell ref="A2:A3"/>
    <mergeCell ref="A64:E64"/>
    <mergeCell ref="A58:C58"/>
    <mergeCell ref="A59:C59"/>
    <mergeCell ref="D2:E2"/>
    <mergeCell ref="B2:C2"/>
    <mergeCell ref="A56:E56"/>
    <mergeCell ref="A57:E57"/>
    <mergeCell ref="A1:F1"/>
    <mergeCell ref="F2:F3"/>
    <mergeCell ref="A60:E60"/>
    <mergeCell ref="A63:E63"/>
    <mergeCell ref="A61:C61"/>
    <mergeCell ref="A62:C62"/>
  </mergeCells>
  <printOptions/>
  <pageMargins left="0.5" right="0.5" top="0.25" bottom="0.5" header="0.25" footer="0.25"/>
  <pageSetup fitToHeight="0" fitToWidth="1" horizontalDpi="300" verticalDpi="300" orientation="portrait" scale="96" r:id="rId1"/>
  <headerFooter alignWithMargins="0">
    <oddFooter>&amp;L&amp;D&amp;RNTS 2002, FAA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 </dc:creator>
  <cp:keywords/>
  <dc:description/>
  <cp:lastModifiedBy>Ben Chang</cp:lastModifiedBy>
  <cp:lastPrinted>2002-11-13T14:38:39Z</cp:lastPrinted>
  <dcterms:created xsi:type="dcterms:W3CDTF">2001-09-18T15:26:25Z</dcterms:created>
  <dcterms:modified xsi:type="dcterms:W3CDTF">2002-12-11T16:32:34Z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