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h II Avg Award" sheetId="1" r:id="rId1"/>
    <sheet name="Sheet1" sheetId="2" r:id="rId2"/>
    <sheet name="Sheet3" sheetId="3" r:id="rId3"/>
  </sheets>
  <definedNames>
    <definedName name="_xlnm.Print_Area" localSheetId="1">'Sheet1'!$A$1:$G$17</definedName>
  </definedNames>
  <calcPr fullCalcOnLoad="1"/>
</workbook>
</file>

<file path=xl/sharedStrings.xml><?xml version="1.0" encoding="utf-8"?>
<sst xmlns="http://schemas.openxmlformats.org/spreadsheetml/2006/main" count="10" uniqueCount="8">
  <si>
    <t>FY</t>
  </si>
  <si>
    <t>NIH Competing R44 and U44 Awards, FY 1992 - 2006</t>
  </si>
  <si>
    <t>Source:  IMPAC-II Pub files as of July 26, 2007  Program sbir_phase2_avg_070726_rfm</t>
  </si>
  <si>
    <t>Competing Awards</t>
  </si>
  <si>
    <t>Total Amount Awarded</t>
  </si>
  <si>
    <t>Year 1</t>
  </si>
  <si>
    <t>All Committed</t>
  </si>
  <si>
    <t>Average Amounts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</si>
</sst>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7" applyNumberFormat="1" applyAlignment="1">
      <alignment/>
    </xf>
    <xf numFmtId="0" fontId="1" fillId="0" borderId="0" xfId="0" applyFont="1" applyAlignment="1">
      <alignment/>
    </xf>
    <xf numFmtId="165" fontId="1" fillId="0" borderId="0" xfId="17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Font="1" applyAlignment="1">
      <alignment horizontal="center"/>
    </xf>
    <xf numFmtId="165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Amount of NIH Competing R44 and U44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Year 1 Amount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'Ph II Avg Award'!$A$7:$A$21</c:f>
              <c:numCache/>
            </c:numRef>
          </c:cat>
          <c:val>
            <c:numRef>
              <c:f>'Ph II Avg Award'!$E$7:$E$21</c:f>
              <c:numCache/>
            </c:numRef>
          </c:val>
        </c:ser>
        <c:ser>
          <c:idx val="1"/>
          <c:order val="1"/>
          <c:tx>
            <c:v>Year 1 Amount and Future Commitments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'Ph II Avg Award'!$A$7:$A$21</c:f>
              <c:numCache/>
            </c:numRef>
          </c:cat>
          <c:val>
            <c:numRef>
              <c:f>'Ph II Avg Award'!$F$7:$F$21</c:f>
              <c:numCache/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Award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6554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21</xdr:row>
      <xdr:rowOff>123825</xdr:rowOff>
    </xdr:from>
    <xdr:to>
      <xdr:col>6</xdr:col>
      <xdr:colOff>533400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962025" y="35242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9.140625" style="4" customWidth="1"/>
    <col min="3" max="4" width="16.00390625" style="1" bestFit="1" customWidth="1"/>
    <col min="5" max="5" width="12.28125" style="0" bestFit="1" customWidth="1"/>
    <col min="6" max="6" width="14.00390625" style="0" bestFit="1" customWidth="1"/>
  </cols>
  <sheetData>
    <row r="1" spans="1:6" ht="12.75">
      <c r="A1" s="6" t="s">
        <v>1</v>
      </c>
      <c r="B1" s="6"/>
      <c r="C1" s="6"/>
      <c r="D1" s="6"/>
      <c r="E1" s="6"/>
      <c r="F1" s="6"/>
    </row>
    <row r="2" spans="1:6" ht="12.75">
      <c r="A2" s="6" t="s">
        <v>2</v>
      </c>
      <c r="B2" s="6"/>
      <c r="C2" s="6"/>
      <c r="D2" s="6"/>
      <c r="E2" s="6"/>
      <c r="F2" s="6"/>
    </row>
    <row r="4" spans="3:6" ht="12.75">
      <c r="C4" s="7" t="s">
        <v>4</v>
      </c>
      <c r="D4" s="8"/>
      <c r="E4" s="6" t="s">
        <v>7</v>
      </c>
      <c r="F4" s="6"/>
    </row>
    <row r="5" spans="1:6" ht="12.75">
      <c r="A5" s="4" t="s">
        <v>0</v>
      </c>
      <c r="B5" t="s">
        <v>3</v>
      </c>
      <c r="C5" s="5" t="s">
        <v>5</v>
      </c>
      <c r="D5" s="5" t="s">
        <v>6</v>
      </c>
      <c r="E5" s="5" t="s">
        <v>5</v>
      </c>
      <c r="F5" s="5" t="s">
        <v>6</v>
      </c>
    </row>
    <row r="7" spans="1:6" ht="12.75">
      <c r="A7" s="4">
        <v>1992</v>
      </c>
      <c r="B7">
        <v>139</v>
      </c>
      <c r="C7" s="1">
        <v>34653136</v>
      </c>
      <c r="D7" s="1">
        <v>56357166</v>
      </c>
      <c r="E7" s="1">
        <f>C7/$B7</f>
        <v>249303.1366906475</v>
      </c>
      <c r="F7" s="1">
        <f aca="true" t="shared" si="0" ref="F7:F21">D7/$B7</f>
        <v>405447.23741007195</v>
      </c>
    </row>
    <row r="8" spans="1:6" ht="12.75">
      <c r="A8" s="4">
        <v>1993</v>
      </c>
      <c r="B8">
        <v>215</v>
      </c>
      <c r="C8" s="1">
        <v>52537980</v>
      </c>
      <c r="D8" s="1">
        <v>87677726</v>
      </c>
      <c r="E8" s="1">
        <f aca="true" t="shared" si="1" ref="E8:E21">C8/$B8</f>
        <v>244362.6976744186</v>
      </c>
      <c r="F8" s="1">
        <f t="shared" si="0"/>
        <v>407803.37674418604</v>
      </c>
    </row>
    <row r="9" spans="1:6" ht="12.75">
      <c r="A9" s="4">
        <v>1994</v>
      </c>
      <c r="B9">
        <v>134</v>
      </c>
      <c r="C9" s="1">
        <v>36697824</v>
      </c>
      <c r="D9" s="1">
        <v>59709007</v>
      </c>
      <c r="E9" s="1">
        <f t="shared" si="1"/>
        <v>273864.3582089552</v>
      </c>
      <c r="F9" s="1">
        <f t="shared" si="0"/>
        <v>445589.60447761195</v>
      </c>
    </row>
    <row r="10" spans="1:6" ht="12.75">
      <c r="A10" s="4">
        <v>1995</v>
      </c>
      <c r="B10">
        <v>212</v>
      </c>
      <c r="C10" s="1">
        <v>73059839</v>
      </c>
      <c r="D10" s="1">
        <v>118985614</v>
      </c>
      <c r="E10" s="1">
        <f t="shared" si="1"/>
        <v>344621.8820754717</v>
      </c>
      <c r="F10" s="1">
        <f t="shared" si="0"/>
        <v>561252.8962264151</v>
      </c>
    </row>
    <row r="11" spans="1:6" ht="12.75">
      <c r="A11" s="4">
        <v>1996</v>
      </c>
      <c r="B11">
        <v>172</v>
      </c>
      <c r="C11" s="1">
        <v>60806200</v>
      </c>
      <c r="D11" s="1">
        <v>114745607</v>
      </c>
      <c r="E11" s="1">
        <f t="shared" si="1"/>
        <v>353524.4186046512</v>
      </c>
      <c r="F11" s="1">
        <f t="shared" si="0"/>
        <v>667125.6220930233</v>
      </c>
    </row>
    <row r="12" spans="1:6" ht="12.75">
      <c r="A12" s="4">
        <v>1997</v>
      </c>
      <c r="B12">
        <v>294</v>
      </c>
      <c r="C12" s="1">
        <v>106406141</v>
      </c>
      <c r="D12" s="1">
        <v>202586051</v>
      </c>
      <c r="E12" s="1">
        <f t="shared" si="1"/>
        <v>361925.64965986396</v>
      </c>
      <c r="F12" s="1">
        <f t="shared" si="0"/>
        <v>689068.2006802721</v>
      </c>
    </row>
    <row r="13" spans="1:6" ht="12.75">
      <c r="A13" s="4">
        <v>1998</v>
      </c>
      <c r="B13">
        <v>235</v>
      </c>
      <c r="C13" s="1">
        <v>86407106</v>
      </c>
      <c r="D13" s="1">
        <v>163036576</v>
      </c>
      <c r="E13" s="1">
        <f t="shared" si="1"/>
        <v>367689.81276595744</v>
      </c>
      <c r="F13" s="1">
        <f t="shared" si="0"/>
        <v>693772.6638297873</v>
      </c>
    </row>
    <row r="14" spans="1:6" ht="12.75">
      <c r="A14" s="4">
        <v>1999</v>
      </c>
      <c r="B14">
        <v>323</v>
      </c>
      <c r="C14" s="1">
        <v>119804308</v>
      </c>
      <c r="D14" s="1">
        <v>219713815</v>
      </c>
      <c r="E14" s="1">
        <f t="shared" si="1"/>
        <v>370911.1702786378</v>
      </c>
      <c r="F14" s="1">
        <f t="shared" si="0"/>
        <v>680228.5294117647</v>
      </c>
    </row>
    <row r="15" spans="1:6" ht="12.75">
      <c r="A15" s="4">
        <v>2000</v>
      </c>
      <c r="B15">
        <v>265</v>
      </c>
      <c r="C15" s="1">
        <v>107657194</v>
      </c>
      <c r="D15" s="1">
        <v>199273857</v>
      </c>
      <c r="E15" s="1">
        <f t="shared" si="1"/>
        <v>406253.56226415094</v>
      </c>
      <c r="F15" s="1">
        <f t="shared" si="0"/>
        <v>751976.8188679245</v>
      </c>
    </row>
    <row r="16" spans="1:6" ht="12.75">
      <c r="A16" s="4">
        <v>2001</v>
      </c>
      <c r="B16">
        <v>383</v>
      </c>
      <c r="C16" s="1">
        <v>155436159</v>
      </c>
      <c r="D16" s="1">
        <v>295312978</v>
      </c>
      <c r="E16" s="1">
        <f t="shared" si="1"/>
        <v>405838.5352480418</v>
      </c>
      <c r="F16" s="1">
        <f t="shared" si="0"/>
        <v>771052.1618798956</v>
      </c>
    </row>
    <row r="17" spans="1:6" ht="12.75">
      <c r="A17" s="4">
        <v>2002</v>
      </c>
      <c r="B17">
        <v>386</v>
      </c>
      <c r="C17" s="1">
        <v>164383244</v>
      </c>
      <c r="D17" s="1">
        <v>307287982</v>
      </c>
      <c r="E17" s="1">
        <f t="shared" si="1"/>
        <v>425863.32642487047</v>
      </c>
      <c r="F17" s="1">
        <f t="shared" si="0"/>
        <v>796082.8549222798</v>
      </c>
    </row>
    <row r="18" spans="1:6" ht="12.75">
      <c r="A18" s="4">
        <v>2003</v>
      </c>
      <c r="B18">
        <v>388</v>
      </c>
      <c r="C18" s="1">
        <v>165457472</v>
      </c>
      <c r="D18" s="1">
        <v>325766077</v>
      </c>
      <c r="E18" s="1">
        <f t="shared" si="1"/>
        <v>426436.78350515466</v>
      </c>
      <c r="F18" s="1">
        <f t="shared" si="0"/>
        <v>839603.2912371134</v>
      </c>
    </row>
    <row r="19" spans="1:6" ht="12.75">
      <c r="A19" s="4">
        <v>2004</v>
      </c>
      <c r="B19">
        <v>358</v>
      </c>
      <c r="C19" s="1">
        <v>163375369</v>
      </c>
      <c r="D19" s="1">
        <v>330394801</v>
      </c>
      <c r="E19" s="1">
        <f t="shared" si="1"/>
        <v>456355.77932960895</v>
      </c>
      <c r="F19" s="1">
        <f t="shared" si="0"/>
        <v>922890.5055865921</v>
      </c>
    </row>
    <row r="20" spans="1:6" ht="12.75">
      <c r="A20" s="4">
        <v>2005</v>
      </c>
      <c r="B20">
        <v>340</v>
      </c>
      <c r="C20" s="1">
        <v>168261846</v>
      </c>
      <c r="D20" s="1">
        <v>347162218</v>
      </c>
      <c r="E20" s="1">
        <f t="shared" si="1"/>
        <v>494887.78235294117</v>
      </c>
      <c r="F20" s="1">
        <f t="shared" si="0"/>
        <v>1021065.3470588236</v>
      </c>
    </row>
    <row r="21" spans="1:6" ht="12.75">
      <c r="A21" s="4">
        <v>2006</v>
      </c>
      <c r="B21">
        <v>396</v>
      </c>
      <c r="C21" s="1">
        <v>196725660</v>
      </c>
      <c r="D21" s="1">
        <v>440500222</v>
      </c>
      <c r="E21" s="1">
        <f t="shared" si="1"/>
        <v>496781.9696969697</v>
      </c>
      <c r="F21" s="1">
        <f t="shared" si="0"/>
        <v>1112374.297979798</v>
      </c>
    </row>
  </sheetData>
  <mergeCells count="4">
    <mergeCell ref="A1:F1"/>
    <mergeCell ref="A2:F2"/>
    <mergeCell ref="C4:D4"/>
    <mergeCell ref="E4: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bestFit="1" customWidth="1"/>
    <col min="2" max="2" width="14.57421875" style="2" bestFit="1" customWidth="1"/>
    <col min="3" max="3" width="19.140625" style="2" bestFit="1" customWidth="1"/>
    <col min="4" max="4" width="19.00390625" style="2" bestFit="1" customWidth="1"/>
    <col min="5" max="5" width="20.00390625" style="3" bestFit="1" customWidth="1"/>
    <col min="6" max="6" width="19.00390625" style="2" bestFit="1" customWidth="1"/>
    <col min="7" max="7" width="20.00390625" style="3" bestFit="1" customWidth="1"/>
    <col min="8" max="16384" width="9.140625" style="2" customWidth="1"/>
  </cols>
  <sheetData>
    <row r="14" ht="12" hidden="1"/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NIH Competing R44 and U44 Awards, FY 1992 - 2006 - 7/26/2007</dc:title>
  <dc:subject/>
  <dc:creator/>
  <cp:keywords/>
  <dc:description/>
  <cp:lastModifiedBy>.</cp:lastModifiedBy>
  <cp:lastPrinted>2007-07-26T16:25:04Z</cp:lastPrinted>
  <dcterms:created xsi:type="dcterms:W3CDTF">2007-07-26T16:22:09Z</dcterms:created>
  <dcterms:modified xsi:type="dcterms:W3CDTF">2007-08-01T12:02:01Z</dcterms:modified>
  <cp:category/>
  <cp:version/>
  <cp:contentType/>
  <cp:contentStatus/>
</cp:coreProperties>
</file>