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'!$A$1:$P$84</definedName>
    <definedName name="_xlnm.Print_Area" localSheetId="1">'Component Summary Worksheets'!$A$1:$AE$54</definedName>
  </definedNames>
  <calcPr fullCalcOnLoad="1"/>
</workbook>
</file>

<file path=xl/sharedStrings.xml><?xml version="1.0" encoding="utf-8"?>
<sst xmlns="http://schemas.openxmlformats.org/spreadsheetml/2006/main" count="190" uniqueCount="80">
  <si>
    <t>2005 Current Services</t>
  </si>
  <si>
    <t>2005 Request</t>
  </si>
  <si>
    <t>xx</t>
  </si>
  <si>
    <t xml:space="preserve"> Pos.</t>
  </si>
  <si>
    <t xml:space="preserve"> Perm.</t>
  </si>
  <si>
    <t/>
  </si>
  <si>
    <t xml:space="preserve"> </t>
  </si>
  <si>
    <t>(Dollars in thousands)</t>
  </si>
  <si>
    <t>1.</t>
  </si>
  <si>
    <t>2.</t>
  </si>
  <si>
    <t>3.</t>
  </si>
  <si>
    <t>4.</t>
  </si>
  <si>
    <t>Amount</t>
  </si>
  <si>
    <t>Comparison by activity and program</t>
  </si>
  <si>
    <t>FTE</t>
  </si>
  <si>
    <t>Perm</t>
  </si>
  <si>
    <t>Pos.</t>
  </si>
  <si>
    <t>Program Improvements/Offsets</t>
  </si>
  <si>
    <t>SALARIES AND EXPENSES</t>
  </si>
  <si>
    <t>Total..............................................................................</t>
  </si>
  <si>
    <t xml:space="preserve">Consistent with the Government Performance and Results Act, the 2005 budget proposes to merge construction funds into the Salaries and Expenses Account and streamline the FBI's decision unit structure from 10 program activities to 4 to align the FBI's budget more closely with the mission and strategic objectives contained in the DOJ Strategic Plan (FY 2001-2006).  In addition, the budget has been realigned to reflect the FBI's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</si>
  <si>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(Dollars in Thousands)</t>
  </si>
  <si>
    <t xml:space="preserve">SALARIES AND EXPENSES  </t>
  </si>
  <si>
    <t>CONSTRUCTION</t>
  </si>
  <si>
    <t xml:space="preserve">      OTHER</t>
  </si>
  <si>
    <t xml:space="preserve">   TOTAL</t>
  </si>
  <si>
    <t>2003 Obligations .............................................................................................................................................</t>
  </si>
  <si>
    <r>
      <t xml:space="preserve">  {</t>
    </r>
    <r>
      <rPr>
        <i/>
        <sz val="10"/>
        <rFont val="Arial"/>
        <family val="2"/>
      </rPr>
      <t>Optional:</t>
    </r>
    <r>
      <rPr>
        <sz val="10"/>
        <rFont val="Arial"/>
        <family val="0"/>
      </rPr>
      <t>Transfers to/from DHS or Treasury}........................................................................................</t>
    </r>
  </si>
  <si>
    <r>
      <t xml:space="preserve">     {</t>
    </r>
    <r>
      <rPr>
        <i/>
        <sz val="10"/>
        <rFont val="Arial"/>
        <family val="2"/>
      </rPr>
      <t xml:space="preserve">Optional: </t>
    </r>
    <r>
      <rPr>
        <sz val="10"/>
        <rFont val="Arial"/>
        <family val="0"/>
      </rPr>
      <t>2004 Positions/FTE Adjustment}............................................</t>
    </r>
  </si>
  <si>
    <t xml:space="preserve">     Change 2005 from 2004...................................................................................................................................................</t>
  </si>
  <si>
    <t>Adjustments to Base</t>
  </si>
  <si>
    <t>Increases:</t>
  </si>
  <si>
    <t xml:space="preserve">  Administrative Salary Increase...........................................................................…</t>
  </si>
  <si>
    <t xml:space="preserve">  Federal Health Insurance Premiums..............................................................................</t>
  </si>
  <si>
    <t xml:space="preserve">  GSA Rent ....................................................................................................................................</t>
  </si>
  <si>
    <t xml:space="preserve">  Lease Expirations ......................................................................................................................</t>
  </si>
  <si>
    <t xml:space="preserve">  WCF Telecommunications and E-mail rate increase for 2005 ....................................................................................................................................</t>
  </si>
  <si>
    <t xml:space="preserve">  Overseas Capital Security-Cost Sharing .................................................................................................................................…</t>
  </si>
  <si>
    <t xml:space="preserve">  ICASS ....................................................................................................................................</t>
  </si>
  <si>
    <t xml:space="preserve">  Jail Day Rate Increase.................................................................................................................................…</t>
  </si>
  <si>
    <t xml:space="preserve">  INTERPOL Dues.................................................................................................................................…</t>
  </si>
  <si>
    <t xml:space="preserve">  Moderization and Repair ....................................................................................................................................</t>
  </si>
  <si>
    <t xml:space="preserve">  M&amp;R Adjustment in Permanent Positions and Workyears....................................................................................................................................</t>
  </si>
  <si>
    <t>Decreases:</t>
  </si>
  <si>
    <t xml:space="preserve">  GSA Rent Decreases.............................................................................................................................................…</t>
  </si>
  <si>
    <t xml:space="preserve">  Lease Expiration Decreases.............................................................................................................................................…</t>
  </si>
  <si>
    <t xml:space="preserve">  Adjustment to Base Resources Decrease................................................................................................................................................</t>
  </si>
  <si>
    <t xml:space="preserve">  Non-recurring Decreases................................................................................................................................................</t>
  </si>
  <si>
    <t>Program Improvements by Strategic Goal:</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</si>
  <si>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</si>
  <si>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</si>
  <si>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</si>
  <si>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</si>
  <si>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 xml:space="preserve">    Program Improvements................................................................................................................</t>
  </si>
  <si>
    <t xml:space="preserve">  Change 2005 from 2004 .................................................................................................................</t>
  </si>
  <si>
    <t xml:space="preserve">  Merger of Construction Funds into Salaries &amp; Expenses................................................</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</si>
  <si>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</si>
  <si>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</si>
  <si>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</si>
  <si>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</si>
  <si>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</si>
  <si>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</si>
  <si>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 xml:space="preserve">  Annualization of 2004 Increases.......................................................................................…</t>
  </si>
  <si>
    <t xml:space="preserve">  Annualization of 2003 Wartime Supplemental........................................................................................</t>
  </si>
  <si>
    <t xml:space="preserve">  Annualization of 2003 Positions.......................................................................................…</t>
  </si>
  <si>
    <t xml:space="preserve">  Increase in Reimbursable FTE……………………………………………………………………………………..</t>
  </si>
  <si>
    <t xml:space="preserve">      (Total Decreases)......................................................................................................................................................................................................................................................................</t>
  </si>
  <si>
    <t>COMMUNITY RELATIONS SERVICE</t>
  </si>
  <si>
    <t>Community Relations………………………</t>
  </si>
  <si>
    <t>2005 Total Request................................................................................................................................................................</t>
  </si>
  <si>
    <t>2005 Current Services..........................................................................................................................................</t>
  </si>
  <si>
    <t xml:space="preserve">2005 Total Request................................................................................................................................................................ </t>
  </si>
  <si>
    <t>2004 Appropriation Enacted (without Rescission) ...........................................................</t>
  </si>
  <si>
    <t>Program Offsets………………………………………………………...……………….</t>
  </si>
  <si>
    <t>2004 Appropriation Enacted (with Rescission) ..............………………….............................................</t>
  </si>
  <si>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request reflects the higher pay raise.  DOJ proposes to offset the additional $40,000 in annualization costs in the Community Relations Service account through management efficiencies within Other Services (Object Class 25.2).  </t>
  </si>
  <si>
    <t>2004 Appropriation Enacted                         (w/ Rescission)</t>
  </si>
  <si>
    <t xml:space="preserve">     Subtotal, Adjustments to Base ......................................................................................................................................................................................................................................................................</t>
  </si>
  <si>
    <r>
      <t>Program Offsets</t>
    </r>
    <r>
      <rPr>
        <sz val="14"/>
        <rFont val="Arial"/>
        <family val="0"/>
      </rPr>
      <t>................................................................................................................................................................................................................</t>
    </r>
  </si>
  <si>
    <t>Net, Program Offsets, Community Relations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</si>
</sst>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s>
  <fills count="2">
    <fill>
      <patternFill/>
    </fill>
    <fill>
      <patternFill patternType="gray125"/>
    </fill>
  </fills>
  <borders count="16">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31">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9" fillId="0" borderId="0" xfId="0" applyAlignment="1">
      <alignment/>
    </xf>
    <xf numFmtId="3" fontId="7" fillId="0" borderId="0" xfId="0" applyFont="1" applyAlignment="1">
      <alignment/>
    </xf>
    <xf numFmtId="3" fontId="4"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2" xfId="0" applyBorder="1" applyAlignment="1">
      <alignment/>
    </xf>
    <xf numFmtId="3" fontId="0" fillId="0" borderId="4" xfId="0" applyNumberFormat="1" applyBorder="1" applyAlignment="1">
      <alignment/>
    </xf>
    <xf numFmtId="3" fontId="0" fillId="0" borderId="0" xfId="0" applyBorder="1" applyAlignment="1">
      <alignment/>
    </xf>
    <xf numFmtId="3" fontId="0" fillId="0" borderId="2" xfId="0" applyNumberFormat="1" applyFill="1" applyBorder="1" applyAlignment="1">
      <alignment/>
    </xf>
    <xf numFmtId="3" fontId="0" fillId="0" borderId="0" xfId="0" applyNumberFormat="1" applyFill="1" applyBorder="1" applyAlignment="1">
      <alignment/>
    </xf>
    <xf numFmtId="0" fontId="0" fillId="0" borderId="3" xfId="0" applyFill="1" applyBorder="1" applyAlignment="1">
      <alignment/>
    </xf>
    <xf numFmtId="3" fontId="0" fillId="0" borderId="3" xfId="0" applyNumberFormat="1" applyBorder="1" applyAlignment="1">
      <alignment/>
    </xf>
    <xf numFmtId="3" fontId="0" fillId="0" borderId="3" xfId="0" applyNumberFormat="1" applyFill="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Fill="1" applyBorder="1" applyAlignment="1">
      <alignment/>
    </xf>
    <xf numFmtId="0" fontId="0" fillId="0" borderId="7" xfId="0" applyBorder="1" applyAlignment="1">
      <alignment/>
    </xf>
    <xf numFmtId="0" fontId="0" fillId="0" borderId="8" xfId="0"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12" xfId="0" applyBorder="1" applyAlignment="1">
      <alignment/>
    </xf>
    <xf numFmtId="0" fontId="0" fillId="0" borderId="13" xfId="0" applyBorder="1" applyAlignment="1">
      <alignment/>
    </xf>
    <xf numFmtId="5" fontId="0" fillId="0" borderId="3" xfId="0" applyBorder="1" applyAlignment="1">
      <alignment/>
    </xf>
    <xf numFmtId="5" fontId="0" fillId="0" borderId="2" xfId="0" applyBorder="1" applyAlignment="1">
      <alignment/>
    </xf>
    <xf numFmtId="3" fontId="3" fillId="0" borderId="9" xfId="0" applyNumberFormat="1" applyFont="1" applyBorder="1" applyAlignment="1">
      <alignment/>
    </xf>
    <xf numFmtId="3" fontId="3" fillId="0" borderId="10" xfId="0" applyNumberFormat="1" applyFont="1" applyBorder="1" applyAlignment="1">
      <alignment/>
    </xf>
    <xf numFmtId="0" fontId="3" fillId="0" borderId="8" xfId="0" applyFont="1" applyBorder="1" applyAlignment="1">
      <alignment/>
    </xf>
    <xf numFmtId="0" fontId="3" fillId="0" borderId="7" xfId="0" applyFont="1" applyBorder="1" applyAlignment="1">
      <alignment/>
    </xf>
    <xf numFmtId="3" fontId="0" fillId="0" borderId="2"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8" xfId="0" applyBorder="1" applyAlignment="1">
      <alignment/>
    </xf>
    <xf numFmtId="0" fontId="0" fillId="0" borderId="8" xfId="0" applyBorder="1" applyAlignment="1">
      <alignment/>
    </xf>
    <xf numFmtId="3" fontId="0" fillId="0" borderId="8" xfId="0" applyNumberFormat="1" applyBorder="1" applyAlignment="1">
      <alignment/>
    </xf>
    <xf numFmtId="3" fontId="0" fillId="0" borderId="7" xfId="0" applyNumberFormat="1" applyBorder="1" applyAlignment="1">
      <alignment/>
    </xf>
    <xf numFmtId="3" fontId="0" fillId="0" borderId="11" xfId="0" applyNumberFormat="1" applyBorder="1" applyAlignment="1">
      <alignment/>
    </xf>
    <xf numFmtId="3" fontId="0" fillId="0" borderId="0" xfId="0" applyBorder="1" applyAlignment="1">
      <alignment wrapText="1"/>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6" fillId="0" borderId="0" xfId="0" applyBorder="1" applyAlignment="1">
      <alignment/>
    </xf>
    <xf numFmtId="164" fontId="4" fillId="0" borderId="1" xfId="0" applyNumberFormat="1" applyBorder="1" applyAlignment="1">
      <alignment/>
    </xf>
    <xf numFmtId="5" fontId="4" fillId="0" borderId="1" xfId="0" applyBorder="1" applyAlignment="1">
      <alignment/>
    </xf>
    <xf numFmtId="3" fontId="7" fillId="0" borderId="0" xfId="0" applyNumberFormat="1" applyBorder="1" applyAlignment="1">
      <alignment/>
    </xf>
    <xf numFmtId="0" fontId="0" fillId="0" borderId="10" xfId="0"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5" xfId="0" applyBorder="1" applyAlignment="1">
      <alignment/>
    </xf>
    <xf numFmtId="3" fontId="9" fillId="0" borderId="0" xfId="0" applyFont="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14" xfId="0" applyNumberFormat="1" applyBorder="1" applyAlignment="1">
      <alignment horizontal="center"/>
    </xf>
    <xf numFmtId="3" fontId="0" fillId="0" borderId="15" xfId="0" applyNumberFormat="1" applyBorder="1" applyAlignment="1">
      <alignment horizontal="center"/>
    </xf>
    <xf numFmtId="3" fontId="0" fillId="0" borderId="12"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8" xfId="0" applyNumberForma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3" fontId="0" fillId="0" borderId="0" xfId="0" applyBorder="1" applyAlignment="1">
      <alignmen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U84"/>
  <sheetViews>
    <sheetView tabSelected="1" workbookViewId="0" topLeftCell="A1">
      <selection activeCell="A1" sqref="A1"/>
    </sheetView>
  </sheetViews>
  <sheetFormatPr defaultColWidth="9.140625" defaultRowHeight="12.75"/>
  <cols>
    <col min="1" max="1" width="9.28125" style="61" customWidth="1"/>
    <col min="2" max="2" width="6.7109375" style="61" customWidth="1"/>
    <col min="3" max="3" width="7.7109375" style="61" customWidth="1"/>
    <col min="4" max="4" width="15.00390625" style="61" customWidth="1"/>
    <col min="5" max="5" width="19.7109375" style="61" customWidth="1"/>
    <col min="6" max="6" width="1.421875" style="61" customWidth="1"/>
    <col min="7" max="8" width="7.7109375" style="62" customWidth="1"/>
    <col min="9" max="9" width="11.8515625" style="61" customWidth="1"/>
    <col min="10" max="10" width="17.7109375" style="61" hidden="1" customWidth="1"/>
    <col min="11" max="12" width="7.7109375" style="62" hidden="1" customWidth="1"/>
    <col min="13" max="13" width="14.00390625" style="61" hidden="1" customWidth="1"/>
    <col min="14" max="14" width="10.8515625" style="62" hidden="1" customWidth="1"/>
    <col min="15" max="15" width="7.7109375" style="62" hidden="1" customWidth="1"/>
    <col min="16" max="16" width="12.140625" style="61" hidden="1" customWidth="1"/>
    <col min="17" max="17" width="1.7109375" style="61" customWidth="1"/>
    <col min="18" max="20" width="2.7109375" style="61" customWidth="1"/>
    <col min="21" max="21" width="2.7109375" style="61" hidden="1" customWidth="1"/>
    <col min="22" max="23" width="2.7109375" style="61" customWidth="1"/>
    <col min="24" max="24" width="9.7109375" style="61" customWidth="1"/>
    <col min="25" max="25" width="2.7109375" style="61" customWidth="1"/>
    <col min="26" max="26" width="9.7109375" style="61" hidden="1" customWidth="1"/>
    <col min="27" max="27" width="9.140625" style="61" customWidth="1"/>
    <col min="28" max="30" width="2.7109375" style="61" customWidth="1"/>
    <col min="31" max="31" width="8.421875" style="61" hidden="1" customWidth="1"/>
    <col min="32" max="32" width="12.7109375" style="61" customWidth="1"/>
    <col min="33" max="35" width="2.7109375" style="61" customWidth="1"/>
    <col min="36" max="36" width="8.421875" style="61" hidden="1" customWidth="1"/>
    <col min="37" max="37" width="12.7109375" style="61" customWidth="1"/>
    <col min="38" max="40" width="2.7109375" style="61" customWidth="1"/>
    <col min="41" max="41" width="2.7109375" style="61" hidden="1" customWidth="1"/>
    <col min="42" max="45" width="2.7109375" style="61" customWidth="1"/>
    <col min="46" max="46" width="8.421875" style="61" hidden="1" customWidth="1"/>
    <col min="47" max="47" width="12.7109375" style="61" customWidth="1"/>
    <col min="48" max="50" width="2.7109375" style="61" customWidth="1"/>
    <col min="51" max="51" width="8.421875" style="61" hidden="1" customWidth="1"/>
    <col min="52" max="52" width="12.7109375" style="61" customWidth="1"/>
    <col min="53" max="55" width="2.7109375" style="61" customWidth="1"/>
    <col min="56" max="56" width="9.140625" style="61" customWidth="1"/>
    <col min="57" max="57" width="15.7109375" style="61" customWidth="1"/>
    <col min="58" max="60" width="2.7109375" style="61" customWidth="1"/>
    <col min="61" max="61" width="9.140625" style="61" customWidth="1"/>
    <col min="62" max="62" width="15.7109375" style="61" customWidth="1"/>
    <col min="63" max="63" width="2.7109375" style="61" customWidth="1"/>
    <col min="64" max="64" width="9.7109375" style="61" customWidth="1"/>
    <col min="65" max="65" width="2.7109375" style="61" customWidth="1"/>
    <col min="66" max="66" width="9.140625" style="61" customWidth="1"/>
    <col min="67" max="67" width="12.7109375" style="61" customWidth="1"/>
    <col min="68" max="73" width="2.7109375" style="61" customWidth="1"/>
    <col min="74" max="74" width="9.140625" style="61" customWidth="1"/>
    <col min="75" max="75" width="9.7109375" style="61" customWidth="1"/>
    <col min="76" max="76" width="2.7109375" style="61" customWidth="1"/>
    <col min="77" max="77" width="9.7109375" style="61" customWidth="1"/>
    <col min="78" max="78" width="2.7109375" style="61" customWidth="1"/>
    <col min="79" max="79" width="9.7109375" style="61" customWidth="1"/>
    <col min="80" max="80" width="2.7109375" style="61" customWidth="1"/>
    <col min="81" max="81" width="12.7109375" style="61" customWidth="1"/>
    <col min="82" max="16384" width="9.140625" style="61" customWidth="1"/>
  </cols>
  <sheetData>
    <row r="2" spans="1:16" ht="12.75">
      <c r="A2" s="58" t="s">
        <v>67</v>
      </c>
      <c r="B2" s="59"/>
      <c r="C2" s="59"/>
      <c r="D2" s="58"/>
      <c r="E2" s="59"/>
      <c r="F2" s="59"/>
      <c r="G2" s="60"/>
      <c r="H2" s="60"/>
      <c r="I2" s="59"/>
      <c r="J2" s="59"/>
      <c r="K2" s="60"/>
      <c r="L2" s="60"/>
      <c r="M2" s="59"/>
      <c r="N2" s="60"/>
      <c r="O2" s="60"/>
      <c r="P2" s="59"/>
    </row>
    <row r="3" spans="1:16" ht="12.75">
      <c r="A3" s="59" t="s">
        <v>21</v>
      </c>
      <c r="B3" s="59"/>
      <c r="C3" s="59"/>
      <c r="D3" s="59"/>
      <c r="E3" s="59"/>
      <c r="F3" s="59"/>
      <c r="G3" s="60"/>
      <c r="H3" s="60"/>
      <c r="I3" s="59"/>
      <c r="J3" s="59"/>
      <c r="K3" s="60"/>
      <c r="L3" s="60"/>
      <c r="M3" s="59"/>
      <c r="N3" s="60"/>
      <c r="O3" s="60"/>
      <c r="P3" s="59"/>
    </row>
    <row r="4" spans="9:10" ht="12.75">
      <c r="I4" s="63"/>
      <c r="J4" s="63"/>
    </row>
    <row r="5" spans="2:17" ht="12.75" customHeight="1">
      <c r="B5" s="61" t="s">
        <v>6</v>
      </c>
      <c r="G5" s="101" t="s">
        <v>22</v>
      </c>
      <c r="H5" s="102"/>
      <c r="I5" s="103"/>
      <c r="J5" s="107" t="s">
        <v>23</v>
      </c>
      <c r="K5" s="109" t="s">
        <v>24</v>
      </c>
      <c r="L5" s="109"/>
      <c r="M5" s="109"/>
      <c r="N5" s="111" t="s">
        <v>25</v>
      </c>
      <c r="O5" s="111"/>
      <c r="P5" s="112"/>
      <c r="Q5" s="61" t="s">
        <v>6</v>
      </c>
    </row>
    <row r="6" spans="3:17" ht="12.75">
      <c r="C6" s="61" t="s">
        <v>6</v>
      </c>
      <c r="G6" s="104"/>
      <c r="H6" s="105"/>
      <c r="I6" s="106"/>
      <c r="J6" s="108"/>
      <c r="K6" s="110"/>
      <c r="L6" s="110"/>
      <c r="M6" s="110"/>
      <c r="N6" s="113"/>
      <c r="O6" s="113"/>
      <c r="P6" s="114"/>
      <c r="Q6" s="61" t="s">
        <v>6</v>
      </c>
    </row>
    <row r="7" spans="7:16" ht="12.75">
      <c r="G7" s="56" t="s">
        <v>16</v>
      </c>
      <c r="H7" s="57" t="s">
        <v>14</v>
      </c>
      <c r="I7" s="55" t="s">
        <v>12</v>
      </c>
      <c r="J7" s="64" t="s">
        <v>12</v>
      </c>
      <c r="K7" s="65" t="s">
        <v>16</v>
      </c>
      <c r="L7" s="65" t="s">
        <v>14</v>
      </c>
      <c r="M7" s="64" t="s">
        <v>12</v>
      </c>
      <c r="N7" s="66" t="s">
        <v>16</v>
      </c>
      <c r="O7" s="65" t="s">
        <v>14</v>
      </c>
      <c r="P7" s="67" t="s">
        <v>12</v>
      </c>
    </row>
    <row r="8" spans="7:16" ht="12.75">
      <c r="G8" s="43"/>
      <c r="H8" s="39"/>
      <c r="I8" s="68"/>
      <c r="J8" s="69"/>
      <c r="K8" s="39"/>
      <c r="L8" s="39"/>
      <c r="M8" s="40"/>
      <c r="N8" s="39"/>
      <c r="O8" s="39"/>
      <c r="P8" s="40"/>
    </row>
    <row r="9" spans="1:16" ht="12.75">
      <c r="A9" s="61" t="s">
        <v>26</v>
      </c>
      <c r="F9" s="61" t="s">
        <v>6</v>
      </c>
      <c r="G9" s="43">
        <v>56</v>
      </c>
      <c r="H9" s="39">
        <v>47</v>
      </c>
      <c r="I9" s="70">
        <v>9214</v>
      </c>
      <c r="J9" s="71">
        <v>0</v>
      </c>
      <c r="K9" s="39">
        <v>0</v>
      </c>
      <c r="L9" s="39">
        <v>0</v>
      </c>
      <c r="M9" s="70">
        <v>0</v>
      </c>
      <c r="N9" s="39">
        <f>G9+K9</f>
        <v>56</v>
      </c>
      <c r="O9" s="39">
        <f>H9+L9</f>
        <v>47</v>
      </c>
      <c r="P9" s="70">
        <f>I9+J9+M9</f>
        <v>9214</v>
      </c>
    </row>
    <row r="10" spans="1:16" ht="12.75" hidden="1">
      <c r="A10" s="61" t="s">
        <v>27</v>
      </c>
      <c r="F10" s="61" t="s">
        <v>6</v>
      </c>
      <c r="G10" s="72">
        <v>0</v>
      </c>
      <c r="H10" s="73">
        <v>0</v>
      </c>
      <c r="I10" s="74">
        <v>0</v>
      </c>
      <c r="J10" s="75">
        <v>0</v>
      </c>
      <c r="K10" s="73">
        <v>0</v>
      </c>
      <c r="L10" s="73">
        <v>0</v>
      </c>
      <c r="M10" s="74">
        <v>0</v>
      </c>
      <c r="N10" s="73">
        <f>G10+K10</f>
        <v>0</v>
      </c>
      <c r="O10" s="73">
        <f>H10+L10</f>
        <v>0</v>
      </c>
      <c r="P10" s="74">
        <f>I10+J10+M10</f>
        <v>0</v>
      </c>
    </row>
    <row r="11" spans="7:17" ht="12.75">
      <c r="G11" s="43"/>
      <c r="H11" s="39"/>
      <c r="I11" s="40"/>
      <c r="J11" s="38"/>
      <c r="K11" s="39"/>
      <c r="L11" s="39"/>
      <c r="M11" s="40"/>
      <c r="N11" s="39"/>
      <c r="O11" s="39"/>
      <c r="P11" s="40"/>
      <c r="Q11" s="44"/>
    </row>
    <row r="12" spans="7:16" ht="12.75">
      <c r="G12" s="43"/>
      <c r="H12" s="39"/>
      <c r="I12" s="41"/>
      <c r="J12" s="42"/>
      <c r="K12" s="39"/>
      <c r="L12" s="39"/>
      <c r="M12" s="41"/>
      <c r="N12" s="39"/>
      <c r="O12" s="39"/>
      <c r="P12" s="70"/>
    </row>
    <row r="13" spans="1:16" ht="12.75">
      <c r="A13" s="61" t="s">
        <v>72</v>
      </c>
      <c r="F13" s="61" t="s">
        <v>6</v>
      </c>
      <c r="G13" s="43">
        <v>56</v>
      </c>
      <c r="H13" s="39">
        <v>56</v>
      </c>
      <c r="I13" s="48">
        <v>9526</v>
      </c>
      <c r="J13" s="76">
        <v>0</v>
      </c>
      <c r="K13" s="39">
        <v>0</v>
      </c>
      <c r="L13" s="39">
        <v>0</v>
      </c>
      <c r="M13" s="48">
        <v>0</v>
      </c>
      <c r="N13" s="39">
        <f aca="true" t="shared" si="0" ref="N13:O16">G13+K13</f>
        <v>56</v>
      </c>
      <c r="O13" s="39">
        <f t="shared" si="0"/>
        <v>56</v>
      </c>
      <c r="P13" s="48">
        <f>I13+J13+M13</f>
        <v>9526</v>
      </c>
    </row>
    <row r="14" spans="1:16" ht="12.75" hidden="1">
      <c r="A14" s="61" t="s">
        <v>28</v>
      </c>
      <c r="F14" s="61" t="s">
        <v>6</v>
      </c>
      <c r="G14" s="43">
        <v>0</v>
      </c>
      <c r="H14" s="39">
        <v>0</v>
      </c>
      <c r="I14" s="40">
        <v>0</v>
      </c>
      <c r="J14" s="38">
        <v>0</v>
      </c>
      <c r="K14" s="39">
        <v>0</v>
      </c>
      <c r="L14" s="39">
        <v>0</v>
      </c>
      <c r="M14" s="40">
        <v>0</v>
      </c>
      <c r="N14" s="39">
        <f t="shared" si="0"/>
        <v>0</v>
      </c>
      <c r="O14" s="39">
        <f t="shared" si="0"/>
        <v>0</v>
      </c>
      <c r="P14" s="40">
        <f>I14+J14+M14</f>
        <v>0</v>
      </c>
    </row>
    <row r="15" spans="1:16" ht="12.75">
      <c r="A15" s="61" t="s">
        <v>56</v>
      </c>
      <c r="F15" s="61" t="s">
        <v>6</v>
      </c>
      <c r="G15" s="43">
        <v>0</v>
      </c>
      <c r="H15" s="39">
        <v>0</v>
      </c>
      <c r="I15" s="41">
        <v>-44</v>
      </c>
      <c r="J15" s="38">
        <v>0</v>
      </c>
      <c r="K15" s="39">
        <v>0</v>
      </c>
      <c r="L15" s="39">
        <v>0</v>
      </c>
      <c r="M15" s="40">
        <v>0</v>
      </c>
      <c r="N15" s="39">
        <f t="shared" si="0"/>
        <v>0</v>
      </c>
      <c r="O15" s="39">
        <f t="shared" si="0"/>
        <v>0</v>
      </c>
      <c r="P15" s="41">
        <f>I15+J15+M15</f>
        <v>-44</v>
      </c>
    </row>
    <row r="16" spans="1:16" ht="12.75">
      <c r="A16" s="61" t="s">
        <v>57</v>
      </c>
      <c r="F16" s="61" t="s">
        <v>6</v>
      </c>
      <c r="G16" s="77">
        <v>0</v>
      </c>
      <c r="H16" s="78">
        <v>0</v>
      </c>
      <c r="I16" s="79">
        <v>-56</v>
      </c>
      <c r="J16" s="54">
        <v>0</v>
      </c>
      <c r="K16" s="78">
        <v>0</v>
      </c>
      <c r="L16" s="78">
        <v>0</v>
      </c>
      <c r="M16" s="80">
        <v>0</v>
      </c>
      <c r="N16" s="78">
        <f t="shared" si="0"/>
        <v>0</v>
      </c>
      <c r="O16" s="78">
        <f t="shared" si="0"/>
        <v>0</v>
      </c>
      <c r="P16" s="79">
        <f>I16+J16+M16</f>
        <v>-56</v>
      </c>
    </row>
    <row r="17" spans="1:16" ht="12.75">
      <c r="A17" s="61" t="s">
        <v>74</v>
      </c>
      <c r="F17" s="61" t="s">
        <v>6</v>
      </c>
      <c r="G17" s="43">
        <f aca="true" t="shared" si="1" ref="G17:P17">SUM(G13:G16)</f>
        <v>56</v>
      </c>
      <c r="H17" s="39">
        <f t="shared" si="1"/>
        <v>56</v>
      </c>
      <c r="I17" s="48">
        <f t="shared" si="1"/>
        <v>9426</v>
      </c>
      <c r="J17" s="76">
        <f t="shared" si="1"/>
        <v>0</v>
      </c>
      <c r="K17" s="39">
        <f t="shared" si="1"/>
        <v>0</v>
      </c>
      <c r="L17" s="39">
        <f t="shared" si="1"/>
        <v>0</v>
      </c>
      <c r="M17" s="48">
        <f t="shared" si="1"/>
        <v>0</v>
      </c>
      <c r="N17" s="39">
        <f t="shared" si="1"/>
        <v>56</v>
      </c>
      <c r="O17" s="39">
        <f t="shared" si="1"/>
        <v>56</v>
      </c>
      <c r="P17" s="48">
        <f t="shared" si="1"/>
        <v>9426</v>
      </c>
    </row>
    <row r="18" spans="7:16" ht="12.75">
      <c r="G18" s="43"/>
      <c r="H18" s="39"/>
      <c r="I18" s="40"/>
      <c r="J18" s="38"/>
      <c r="K18" s="39"/>
      <c r="L18" s="39"/>
      <c r="M18" s="40"/>
      <c r="N18" s="39"/>
      <c r="O18" s="39"/>
      <c r="P18" s="40"/>
    </row>
    <row r="19" spans="1:16" ht="12.75">
      <c r="A19" s="61" t="s">
        <v>69</v>
      </c>
      <c r="F19" s="61" t="s">
        <v>5</v>
      </c>
      <c r="G19" s="77">
        <v>56</v>
      </c>
      <c r="H19" s="78">
        <v>56</v>
      </c>
      <c r="I19" s="81">
        <v>9833</v>
      </c>
      <c r="J19" s="54">
        <v>0</v>
      </c>
      <c r="K19" s="78">
        <v>0</v>
      </c>
      <c r="L19" s="78">
        <v>0</v>
      </c>
      <c r="M19" s="81">
        <v>0</v>
      </c>
      <c r="N19" s="78">
        <v>0</v>
      </c>
      <c r="O19" s="78">
        <f>H19+L19</f>
        <v>56</v>
      </c>
      <c r="P19" s="81">
        <f>I19+J19+M19</f>
        <v>9833</v>
      </c>
    </row>
    <row r="20" spans="7:16" ht="12.75">
      <c r="G20" s="43"/>
      <c r="H20" s="39"/>
      <c r="I20" s="40"/>
      <c r="J20" s="38"/>
      <c r="K20" s="39"/>
      <c r="L20" s="39"/>
      <c r="M20" s="40"/>
      <c r="N20" s="39"/>
      <c r="O20" s="39"/>
      <c r="P20" s="40"/>
    </row>
    <row r="21" spans="1:16" ht="12.75">
      <c r="A21" s="93" t="s">
        <v>29</v>
      </c>
      <c r="B21" s="93"/>
      <c r="C21" s="93"/>
      <c r="D21" s="93"/>
      <c r="E21" s="93"/>
      <c r="F21" s="80" t="s">
        <v>5</v>
      </c>
      <c r="G21" s="77">
        <f aca="true" t="shared" si="2" ref="G21:M21">G19-G17</f>
        <v>0</v>
      </c>
      <c r="H21" s="78">
        <f t="shared" si="2"/>
        <v>0</v>
      </c>
      <c r="I21" s="81">
        <f t="shared" si="2"/>
        <v>407</v>
      </c>
      <c r="J21" s="82">
        <f t="shared" si="2"/>
        <v>0</v>
      </c>
      <c r="K21" s="78">
        <f t="shared" si="2"/>
        <v>0</v>
      </c>
      <c r="L21" s="78">
        <f t="shared" si="2"/>
        <v>0</v>
      </c>
      <c r="M21" s="80">
        <f t="shared" si="2"/>
        <v>0</v>
      </c>
      <c r="N21" s="78">
        <f>G21+K21</f>
        <v>0</v>
      </c>
      <c r="O21" s="78">
        <f>H21+L21</f>
        <v>0</v>
      </c>
      <c r="P21" s="81">
        <f>I21+J21+M21</f>
        <v>407</v>
      </c>
    </row>
    <row r="22" spans="1:16" ht="12.75">
      <c r="A22" s="96"/>
      <c r="B22" s="96"/>
      <c r="C22" s="96"/>
      <c r="D22" s="96"/>
      <c r="E22" s="96"/>
      <c r="F22" s="96"/>
      <c r="G22" s="94"/>
      <c r="H22" s="95"/>
      <c r="I22" s="68"/>
      <c r="J22" s="38"/>
      <c r="K22" s="39"/>
      <c r="L22" s="39"/>
      <c r="M22" s="40"/>
      <c r="N22" s="39"/>
      <c r="O22" s="39"/>
      <c r="P22" s="40"/>
    </row>
    <row r="23" spans="1:16" ht="12.75">
      <c r="A23" s="63" t="s">
        <v>30</v>
      </c>
      <c r="F23" s="44" t="s">
        <v>6</v>
      </c>
      <c r="G23" s="43"/>
      <c r="H23" s="39"/>
      <c r="I23" s="40"/>
      <c r="J23" s="38"/>
      <c r="K23" s="39"/>
      <c r="L23" s="39"/>
      <c r="M23" s="40"/>
      <c r="N23" s="39"/>
      <c r="O23" s="39"/>
      <c r="P23" s="40"/>
    </row>
    <row r="24" spans="1:16" ht="12.75" hidden="1">
      <c r="A24" s="61" t="s">
        <v>6</v>
      </c>
      <c r="G24" s="43" t="s">
        <v>6</v>
      </c>
      <c r="H24" s="39" t="s">
        <v>6</v>
      </c>
      <c r="I24" s="40" t="s">
        <v>6</v>
      </c>
      <c r="J24" s="38" t="s">
        <v>6</v>
      </c>
      <c r="K24" s="39" t="s">
        <v>6</v>
      </c>
      <c r="L24" s="39" t="s">
        <v>6</v>
      </c>
      <c r="M24" s="40" t="s">
        <v>6</v>
      </c>
      <c r="N24" s="39" t="s">
        <v>6</v>
      </c>
      <c r="O24" s="39" t="s">
        <v>6</v>
      </c>
      <c r="P24" s="40" t="s">
        <v>6</v>
      </c>
    </row>
    <row r="25" spans="1:16" ht="12.75" hidden="1">
      <c r="A25" s="61" t="s">
        <v>55</v>
      </c>
      <c r="F25" s="61" t="s">
        <v>6</v>
      </c>
      <c r="G25" s="43">
        <v>0</v>
      </c>
      <c r="H25" s="39">
        <v>0</v>
      </c>
      <c r="I25" s="48">
        <v>0</v>
      </c>
      <c r="J25" s="76">
        <v>0</v>
      </c>
      <c r="K25" s="39">
        <v>0</v>
      </c>
      <c r="L25" s="39">
        <v>0</v>
      </c>
      <c r="M25" s="40">
        <v>0</v>
      </c>
      <c r="N25" s="39">
        <f>G25+K25</f>
        <v>0</v>
      </c>
      <c r="O25" s="39">
        <f>H25+L25</f>
        <v>0</v>
      </c>
      <c r="P25" s="40">
        <f>I25+J25+M25</f>
        <v>0</v>
      </c>
    </row>
    <row r="26" spans="7:16" ht="12.75">
      <c r="G26" s="43"/>
      <c r="H26" s="39"/>
      <c r="I26" s="40"/>
      <c r="J26" s="38"/>
      <c r="K26" s="39"/>
      <c r="L26" s="39"/>
      <c r="M26" s="40"/>
      <c r="N26" s="39"/>
      <c r="O26" s="39"/>
      <c r="P26" s="40"/>
    </row>
    <row r="27" spans="1:16" ht="12.75">
      <c r="A27" s="61" t="s">
        <v>31</v>
      </c>
      <c r="G27" s="43" t="s">
        <v>6</v>
      </c>
      <c r="H27" s="39" t="s">
        <v>6</v>
      </c>
      <c r="I27" s="40" t="s">
        <v>6</v>
      </c>
      <c r="J27" s="38" t="s">
        <v>6</v>
      </c>
      <c r="K27" s="39" t="s">
        <v>6</v>
      </c>
      <c r="L27" s="39" t="s">
        <v>6</v>
      </c>
      <c r="M27" s="40" t="s">
        <v>6</v>
      </c>
      <c r="N27" s="39" t="s">
        <v>6</v>
      </c>
      <c r="O27" s="39" t="s">
        <v>6</v>
      </c>
      <c r="P27" s="40" t="s">
        <v>6</v>
      </c>
    </row>
    <row r="28" spans="1:16" ht="12.75">
      <c r="A28" s="61" t="s">
        <v>58</v>
      </c>
      <c r="F28" s="61" t="s">
        <v>5</v>
      </c>
      <c r="G28" s="43">
        <v>0</v>
      </c>
      <c r="H28" s="39">
        <v>0</v>
      </c>
      <c r="I28" s="48">
        <v>68</v>
      </c>
      <c r="J28" s="38">
        <v>0</v>
      </c>
      <c r="K28" s="39">
        <v>0</v>
      </c>
      <c r="L28" s="39">
        <v>0</v>
      </c>
      <c r="M28" s="48">
        <v>0</v>
      </c>
      <c r="N28" s="39">
        <f>G28+K28</f>
        <v>0</v>
      </c>
      <c r="O28" s="39">
        <f>H28+L28</f>
        <v>0</v>
      </c>
      <c r="P28" s="48">
        <f>I28+J28+M28</f>
        <v>68</v>
      </c>
    </row>
    <row r="29" spans="1:16" ht="12.75">
      <c r="A29" s="61" t="s">
        <v>59</v>
      </c>
      <c r="F29" s="61" t="s">
        <v>6</v>
      </c>
      <c r="G29" s="43">
        <v>0</v>
      </c>
      <c r="H29" s="39">
        <v>0</v>
      </c>
      <c r="I29" s="48">
        <v>9</v>
      </c>
      <c r="J29" s="38">
        <v>0</v>
      </c>
      <c r="K29" s="39">
        <v>0</v>
      </c>
      <c r="L29" s="39">
        <v>0</v>
      </c>
      <c r="M29" s="48"/>
      <c r="N29" s="39">
        <f>G29+K29</f>
        <v>0</v>
      </c>
      <c r="O29" s="39">
        <f>H29+L29</f>
        <v>0</v>
      </c>
      <c r="P29" s="48">
        <f>I29+J29+M29</f>
        <v>9</v>
      </c>
    </row>
    <row r="30" spans="1:16" ht="12.75">
      <c r="A30" s="61" t="s">
        <v>60</v>
      </c>
      <c r="F30" s="44" t="s">
        <v>5</v>
      </c>
      <c r="G30" s="43">
        <v>0</v>
      </c>
      <c r="H30" s="39">
        <v>0</v>
      </c>
      <c r="I30" s="48">
        <v>38</v>
      </c>
      <c r="J30" s="38">
        <v>0</v>
      </c>
      <c r="K30" s="39">
        <v>0</v>
      </c>
      <c r="L30" s="39">
        <v>0</v>
      </c>
      <c r="M30" s="40">
        <v>0</v>
      </c>
      <c r="N30" s="39">
        <f aca="true" t="shared" si="3" ref="N30:N46">G30+K30</f>
        <v>0</v>
      </c>
      <c r="O30" s="39">
        <f aca="true" t="shared" si="4" ref="O30:O46">H30+L30</f>
        <v>0</v>
      </c>
      <c r="P30" s="48">
        <f aca="true" t="shared" si="5" ref="P30:P46">I30+J30+M30</f>
        <v>38</v>
      </c>
    </row>
    <row r="31" spans="1:16" ht="12.75">
      <c r="A31" s="61" t="s">
        <v>61</v>
      </c>
      <c r="F31" s="44" t="s">
        <v>6</v>
      </c>
      <c r="G31" s="43">
        <v>0</v>
      </c>
      <c r="H31" s="39">
        <v>0</v>
      </c>
      <c r="I31" s="48">
        <v>40</v>
      </c>
      <c r="J31" s="38">
        <v>0</v>
      </c>
      <c r="K31" s="39">
        <v>0</v>
      </c>
      <c r="L31" s="39">
        <v>0</v>
      </c>
      <c r="M31" s="40">
        <v>0</v>
      </c>
      <c r="N31" s="39">
        <f t="shared" si="3"/>
        <v>0</v>
      </c>
      <c r="O31" s="39">
        <f t="shared" si="4"/>
        <v>0</v>
      </c>
      <c r="P31" s="48">
        <f>I31+J31+M31</f>
        <v>40</v>
      </c>
    </row>
    <row r="32" spans="1:16" ht="12.75" hidden="1">
      <c r="A32" s="61" t="s">
        <v>62</v>
      </c>
      <c r="E32" s="44"/>
      <c r="F32" s="44" t="s">
        <v>6</v>
      </c>
      <c r="G32" s="43">
        <v>0</v>
      </c>
      <c r="H32" s="39">
        <v>0</v>
      </c>
      <c r="I32" s="48">
        <v>0</v>
      </c>
      <c r="J32" s="45">
        <v>0</v>
      </c>
      <c r="K32" s="39">
        <v>0</v>
      </c>
      <c r="L32" s="46">
        <v>0</v>
      </c>
      <c r="M32" s="47">
        <v>0</v>
      </c>
      <c r="N32" s="39">
        <f t="shared" si="3"/>
        <v>0</v>
      </c>
      <c r="O32" s="39">
        <f t="shared" si="4"/>
        <v>0</v>
      </c>
      <c r="P32" s="48">
        <f t="shared" si="5"/>
        <v>0</v>
      </c>
    </row>
    <row r="33" spans="1:16" ht="12.75" hidden="1">
      <c r="A33" s="61" t="s">
        <v>63</v>
      </c>
      <c r="F33" s="44" t="s">
        <v>6</v>
      </c>
      <c r="G33" s="43">
        <v>0</v>
      </c>
      <c r="H33" s="39">
        <v>0</v>
      </c>
      <c r="I33" s="48">
        <v>0</v>
      </c>
      <c r="J33" s="38">
        <v>0</v>
      </c>
      <c r="K33" s="39">
        <v>0</v>
      </c>
      <c r="L33" s="39">
        <v>0</v>
      </c>
      <c r="M33" s="40">
        <v>0</v>
      </c>
      <c r="N33" s="39">
        <f t="shared" si="3"/>
        <v>0</v>
      </c>
      <c r="O33" s="39">
        <f t="shared" si="4"/>
        <v>0</v>
      </c>
      <c r="P33" s="48">
        <f t="shared" si="5"/>
        <v>0</v>
      </c>
    </row>
    <row r="34" spans="1:16" ht="12.75" hidden="1">
      <c r="A34" s="61" t="s">
        <v>64</v>
      </c>
      <c r="F34" s="61" t="s">
        <v>6</v>
      </c>
      <c r="G34" s="43">
        <v>0</v>
      </c>
      <c r="H34" s="39">
        <v>0</v>
      </c>
      <c r="I34" s="48">
        <v>0</v>
      </c>
      <c r="J34" s="50">
        <v>0</v>
      </c>
      <c r="K34" s="39">
        <v>0</v>
      </c>
      <c r="L34" s="46">
        <v>0</v>
      </c>
      <c r="M34" s="47">
        <v>0</v>
      </c>
      <c r="N34" s="39">
        <f t="shared" si="3"/>
        <v>0</v>
      </c>
      <c r="O34" s="39">
        <f t="shared" si="4"/>
        <v>0</v>
      </c>
      <c r="P34" s="48">
        <f t="shared" si="5"/>
        <v>0</v>
      </c>
    </row>
    <row r="35" spans="1:16" ht="12.75" hidden="1">
      <c r="A35" s="61" t="s">
        <v>65</v>
      </c>
      <c r="F35" s="61" t="s">
        <v>6</v>
      </c>
      <c r="G35" s="43">
        <v>0</v>
      </c>
      <c r="H35" s="39">
        <v>0</v>
      </c>
      <c r="I35" s="48">
        <v>0</v>
      </c>
      <c r="J35" s="50">
        <v>0</v>
      </c>
      <c r="K35" s="39">
        <v>0</v>
      </c>
      <c r="L35" s="46">
        <v>0</v>
      </c>
      <c r="M35" s="47">
        <v>0</v>
      </c>
      <c r="N35" s="39">
        <f t="shared" si="3"/>
        <v>0</v>
      </c>
      <c r="O35" s="39">
        <f t="shared" si="4"/>
        <v>0</v>
      </c>
      <c r="P35" s="48">
        <f t="shared" si="5"/>
        <v>0</v>
      </c>
    </row>
    <row r="36" spans="1:16" ht="12.75" hidden="1">
      <c r="A36" s="61" t="s">
        <v>32</v>
      </c>
      <c r="F36" s="61" t="s">
        <v>6</v>
      </c>
      <c r="G36" s="43">
        <v>0</v>
      </c>
      <c r="H36" s="39">
        <v>0</v>
      </c>
      <c r="I36" s="48">
        <v>0</v>
      </c>
      <c r="J36" s="50">
        <v>0</v>
      </c>
      <c r="K36" s="39">
        <v>0</v>
      </c>
      <c r="L36" s="46">
        <v>0</v>
      </c>
      <c r="M36" s="47">
        <v>0</v>
      </c>
      <c r="N36" s="39">
        <f t="shared" si="3"/>
        <v>0</v>
      </c>
      <c r="O36" s="39">
        <f t="shared" si="4"/>
        <v>0</v>
      </c>
      <c r="P36" s="48">
        <f t="shared" si="5"/>
        <v>0</v>
      </c>
    </row>
    <row r="37" spans="1:16" ht="12.75">
      <c r="A37" s="61" t="s">
        <v>33</v>
      </c>
      <c r="F37" s="61" t="s">
        <v>6</v>
      </c>
      <c r="G37" s="43">
        <v>0</v>
      </c>
      <c r="H37" s="39">
        <v>0</v>
      </c>
      <c r="I37" s="48">
        <v>7</v>
      </c>
      <c r="J37" s="38">
        <v>0</v>
      </c>
      <c r="K37" s="39">
        <v>0</v>
      </c>
      <c r="L37" s="39">
        <v>0</v>
      </c>
      <c r="M37" s="40">
        <v>0</v>
      </c>
      <c r="N37" s="39">
        <f t="shared" si="3"/>
        <v>0</v>
      </c>
      <c r="O37" s="39">
        <f t="shared" si="4"/>
        <v>0</v>
      </c>
      <c r="P37" s="48">
        <f t="shared" si="5"/>
        <v>7</v>
      </c>
    </row>
    <row r="38" spans="1:16" ht="12.75">
      <c r="A38" s="61" t="s">
        <v>34</v>
      </c>
      <c r="F38" s="61" t="s">
        <v>5</v>
      </c>
      <c r="G38" s="43">
        <v>0</v>
      </c>
      <c r="H38" s="39">
        <v>0</v>
      </c>
      <c r="I38" s="48">
        <v>135</v>
      </c>
      <c r="J38" s="38">
        <v>0</v>
      </c>
      <c r="K38" s="39">
        <v>0</v>
      </c>
      <c r="L38" s="39">
        <v>0</v>
      </c>
      <c r="M38" s="40">
        <v>0</v>
      </c>
      <c r="N38" s="39">
        <f t="shared" si="3"/>
        <v>0</v>
      </c>
      <c r="O38" s="39">
        <f t="shared" si="4"/>
        <v>0</v>
      </c>
      <c r="P38" s="48">
        <f t="shared" si="5"/>
        <v>135</v>
      </c>
    </row>
    <row r="39" spans="1:16" ht="12.75">
      <c r="A39" s="61" t="s">
        <v>35</v>
      </c>
      <c r="F39" s="61" t="s">
        <v>5</v>
      </c>
      <c r="G39" s="43">
        <v>0</v>
      </c>
      <c r="H39" s="39">
        <v>0</v>
      </c>
      <c r="I39" s="48">
        <v>141</v>
      </c>
      <c r="J39" s="38">
        <v>0</v>
      </c>
      <c r="K39" s="39">
        <v>0</v>
      </c>
      <c r="L39" s="39">
        <v>0</v>
      </c>
      <c r="M39" s="40">
        <v>0</v>
      </c>
      <c r="N39" s="39">
        <f t="shared" si="3"/>
        <v>0</v>
      </c>
      <c r="O39" s="39">
        <f t="shared" si="4"/>
        <v>0</v>
      </c>
      <c r="P39" s="48">
        <f t="shared" si="5"/>
        <v>141</v>
      </c>
    </row>
    <row r="40" spans="1:16" ht="12.75">
      <c r="A40" s="61" t="s">
        <v>36</v>
      </c>
      <c r="F40" s="61" t="s">
        <v>6</v>
      </c>
      <c r="G40" s="43">
        <v>0</v>
      </c>
      <c r="H40" s="39">
        <v>0</v>
      </c>
      <c r="I40" s="48">
        <v>9</v>
      </c>
      <c r="J40" s="50">
        <v>0</v>
      </c>
      <c r="K40" s="39">
        <v>0</v>
      </c>
      <c r="L40" s="46">
        <v>0</v>
      </c>
      <c r="M40" s="47">
        <v>0</v>
      </c>
      <c r="N40" s="39">
        <f t="shared" si="3"/>
        <v>0</v>
      </c>
      <c r="O40" s="39">
        <f t="shared" si="4"/>
        <v>0</v>
      </c>
      <c r="P40" s="48">
        <f t="shared" si="5"/>
        <v>9</v>
      </c>
    </row>
    <row r="41" spans="1:16" ht="12.75" hidden="1">
      <c r="A41" s="61" t="s">
        <v>37</v>
      </c>
      <c r="F41" s="61" t="s">
        <v>6</v>
      </c>
      <c r="G41" s="43">
        <v>0</v>
      </c>
      <c r="H41" s="39">
        <v>0</v>
      </c>
      <c r="I41" s="48">
        <v>0</v>
      </c>
      <c r="J41" s="50">
        <v>0</v>
      </c>
      <c r="K41" s="39">
        <v>0</v>
      </c>
      <c r="L41" s="46">
        <v>0</v>
      </c>
      <c r="M41" s="47">
        <v>0</v>
      </c>
      <c r="N41" s="39">
        <f t="shared" si="3"/>
        <v>0</v>
      </c>
      <c r="O41" s="39">
        <f t="shared" si="4"/>
        <v>0</v>
      </c>
      <c r="P41" s="48">
        <f t="shared" si="5"/>
        <v>0</v>
      </c>
    </row>
    <row r="42" spans="1:16" ht="12.75" hidden="1">
      <c r="A42" s="61" t="s">
        <v>38</v>
      </c>
      <c r="F42" s="61" t="s">
        <v>6</v>
      </c>
      <c r="G42" s="43">
        <v>0</v>
      </c>
      <c r="H42" s="39">
        <v>0</v>
      </c>
      <c r="I42" s="48">
        <v>0</v>
      </c>
      <c r="J42" s="50">
        <v>0</v>
      </c>
      <c r="K42" s="39">
        <v>0</v>
      </c>
      <c r="L42" s="46">
        <v>0</v>
      </c>
      <c r="M42" s="47">
        <v>0</v>
      </c>
      <c r="N42" s="39">
        <f t="shared" si="3"/>
        <v>0</v>
      </c>
      <c r="O42" s="39">
        <f t="shared" si="4"/>
        <v>0</v>
      </c>
      <c r="P42" s="48">
        <f t="shared" si="5"/>
        <v>0</v>
      </c>
    </row>
    <row r="43" spans="1:16" ht="12.75" hidden="1">
      <c r="A43" s="61" t="s">
        <v>39</v>
      </c>
      <c r="F43" s="61" t="s">
        <v>6</v>
      </c>
      <c r="G43" s="43">
        <v>0</v>
      </c>
      <c r="H43" s="39">
        <v>0</v>
      </c>
      <c r="I43" s="48">
        <v>0</v>
      </c>
      <c r="J43" s="50">
        <v>0</v>
      </c>
      <c r="K43" s="39">
        <v>0</v>
      </c>
      <c r="L43" s="46">
        <v>0</v>
      </c>
      <c r="M43" s="47">
        <v>0</v>
      </c>
      <c r="N43" s="39">
        <f t="shared" si="3"/>
        <v>0</v>
      </c>
      <c r="O43" s="39">
        <f t="shared" si="4"/>
        <v>0</v>
      </c>
      <c r="P43" s="48">
        <f t="shared" si="5"/>
        <v>0</v>
      </c>
    </row>
    <row r="44" spans="1:16" ht="12.75" hidden="1">
      <c r="A44" s="61" t="s">
        <v>40</v>
      </c>
      <c r="F44" s="61" t="s">
        <v>6</v>
      </c>
      <c r="G44" s="43">
        <v>0</v>
      </c>
      <c r="H44" s="39">
        <v>0</v>
      </c>
      <c r="I44" s="48">
        <v>0</v>
      </c>
      <c r="J44" s="50">
        <v>0</v>
      </c>
      <c r="K44" s="39">
        <v>0</v>
      </c>
      <c r="L44" s="46">
        <v>0</v>
      </c>
      <c r="M44" s="47">
        <v>0</v>
      </c>
      <c r="N44" s="39">
        <f t="shared" si="3"/>
        <v>0</v>
      </c>
      <c r="O44" s="39">
        <f t="shared" si="4"/>
        <v>0</v>
      </c>
      <c r="P44" s="48">
        <f t="shared" si="5"/>
        <v>0</v>
      </c>
    </row>
    <row r="45" spans="1:16" ht="12.75" hidden="1">
      <c r="A45" s="61" t="s">
        <v>41</v>
      </c>
      <c r="F45" s="61" t="s">
        <v>6</v>
      </c>
      <c r="G45" s="43">
        <v>0</v>
      </c>
      <c r="H45" s="39">
        <v>0</v>
      </c>
      <c r="I45" s="48">
        <v>0</v>
      </c>
      <c r="J45" s="50">
        <v>0</v>
      </c>
      <c r="K45" s="39">
        <v>0</v>
      </c>
      <c r="L45" s="46">
        <v>0</v>
      </c>
      <c r="M45" s="47">
        <v>0</v>
      </c>
      <c r="N45" s="39">
        <f t="shared" si="3"/>
        <v>0</v>
      </c>
      <c r="O45" s="39">
        <f t="shared" si="4"/>
        <v>0</v>
      </c>
      <c r="P45" s="48">
        <f t="shared" si="5"/>
        <v>0</v>
      </c>
    </row>
    <row r="46" spans="1:16" ht="12.75" hidden="1">
      <c r="A46" s="61" t="s">
        <v>42</v>
      </c>
      <c r="F46" s="61" t="s">
        <v>6</v>
      </c>
      <c r="G46" s="43">
        <v>0</v>
      </c>
      <c r="H46" s="39">
        <v>0</v>
      </c>
      <c r="I46" s="48">
        <v>0</v>
      </c>
      <c r="J46" s="38">
        <v>0</v>
      </c>
      <c r="K46" s="39">
        <v>0</v>
      </c>
      <c r="L46" s="46">
        <v>0</v>
      </c>
      <c r="M46" s="47">
        <v>0</v>
      </c>
      <c r="N46" s="39">
        <f t="shared" si="3"/>
        <v>0</v>
      </c>
      <c r="O46" s="39">
        <f t="shared" si="4"/>
        <v>0</v>
      </c>
      <c r="P46" s="48">
        <f t="shared" si="5"/>
        <v>0</v>
      </c>
    </row>
    <row r="47" spans="7:16" ht="12.75">
      <c r="G47" s="43"/>
      <c r="H47" s="39"/>
      <c r="I47" s="48"/>
      <c r="J47" s="38"/>
      <c r="K47" s="39"/>
      <c r="L47" s="39"/>
      <c r="M47" s="40"/>
      <c r="N47" s="39"/>
      <c r="O47" s="39"/>
      <c r="P47" s="48"/>
    </row>
    <row r="48" spans="1:17" ht="12.75">
      <c r="A48" s="61" t="s">
        <v>77</v>
      </c>
      <c r="F48" s="61" t="s">
        <v>5</v>
      </c>
      <c r="G48" s="77">
        <v>0</v>
      </c>
      <c r="H48" s="78">
        <f aca="true" t="shared" si="6" ref="H48:P48">SUM(H25:H46)</f>
        <v>0</v>
      </c>
      <c r="I48" s="81">
        <f t="shared" si="6"/>
        <v>447</v>
      </c>
      <c r="J48" s="76">
        <f t="shared" si="6"/>
        <v>0</v>
      </c>
      <c r="K48" s="39">
        <f t="shared" si="6"/>
        <v>0</v>
      </c>
      <c r="L48" s="39">
        <f t="shared" si="6"/>
        <v>0</v>
      </c>
      <c r="M48" s="48">
        <f t="shared" si="6"/>
        <v>0</v>
      </c>
      <c r="N48" s="39">
        <f t="shared" si="6"/>
        <v>0</v>
      </c>
      <c r="O48" s="39">
        <f t="shared" si="6"/>
        <v>0</v>
      </c>
      <c r="P48" s="48">
        <f t="shared" si="6"/>
        <v>447</v>
      </c>
      <c r="Q48" s="44"/>
    </row>
    <row r="49" spans="7:16" ht="12.75" hidden="1">
      <c r="G49" s="43"/>
      <c r="H49" s="39"/>
      <c r="I49" s="40"/>
      <c r="J49" s="38" t="s">
        <v>5</v>
      </c>
      <c r="K49" s="39"/>
      <c r="L49" s="39"/>
      <c r="M49" s="40"/>
      <c r="N49" s="39"/>
      <c r="O49" s="39"/>
      <c r="P49" s="40"/>
    </row>
    <row r="50" spans="1:16" ht="12.75" hidden="1">
      <c r="A50" s="61" t="s">
        <v>43</v>
      </c>
      <c r="G50" s="43"/>
      <c r="H50" s="39"/>
      <c r="I50" s="40"/>
      <c r="J50" s="38"/>
      <c r="K50" s="39"/>
      <c r="L50" s="39"/>
      <c r="M50" s="40"/>
      <c r="N50" s="39"/>
      <c r="O50" s="39"/>
      <c r="P50" s="40"/>
    </row>
    <row r="51" spans="1:16" ht="12.75" hidden="1">
      <c r="A51" s="61" t="s">
        <v>44</v>
      </c>
      <c r="F51" s="61" t="s">
        <v>6</v>
      </c>
      <c r="G51" s="43">
        <v>0</v>
      </c>
      <c r="H51" s="39">
        <v>0</v>
      </c>
      <c r="I51" s="40">
        <v>0</v>
      </c>
      <c r="J51" s="38">
        <v>0</v>
      </c>
      <c r="K51" s="39">
        <v>0</v>
      </c>
      <c r="L51" s="39">
        <v>0</v>
      </c>
      <c r="M51" s="49">
        <v>0</v>
      </c>
      <c r="N51" s="39">
        <f aca="true" t="shared" si="7" ref="N51:O54">G51+K51</f>
        <v>0</v>
      </c>
      <c r="O51" s="39">
        <f t="shared" si="7"/>
        <v>0</v>
      </c>
      <c r="P51" s="48">
        <f>I51+J51+M51</f>
        <v>0</v>
      </c>
    </row>
    <row r="52" spans="1:16" ht="12.75" hidden="1">
      <c r="A52" s="61" t="s">
        <v>45</v>
      </c>
      <c r="F52" s="61" t="s">
        <v>6</v>
      </c>
      <c r="G52" s="43">
        <v>0</v>
      </c>
      <c r="H52" s="39">
        <v>0</v>
      </c>
      <c r="I52" s="40">
        <v>0</v>
      </c>
      <c r="J52" s="38">
        <v>0</v>
      </c>
      <c r="K52" s="39">
        <v>0</v>
      </c>
      <c r="L52" s="39">
        <v>0</v>
      </c>
      <c r="M52" s="49">
        <v>0</v>
      </c>
      <c r="N52" s="39">
        <f t="shared" si="7"/>
        <v>0</v>
      </c>
      <c r="O52" s="39">
        <f t="shared" si="7"/>
        <v>0</v>
      </c>
      <c r="P52" s="48">
        <f>I52+J52+M52</f>
        <v>0</v>
      </c>
    </row>
    <row r="53" spans="1:16" ht="12.75" hidden="1">
      <c r="A53" s="61" t="s">
        <v>46</v>
      </c>
      <c r="F53" s="61" t="s">
        <v>6</v>
      </c>
      <c r="G53" s="43">
        <v>0</v>
      </c>
      <c r="H53" s="39">
        <v>0</v>
      </c>
      <c r="I53" s="40">
        <v>0</v>
      </c>
      <c r="J53" s="38">
        <v>0</v>
      </c>
      <c r="K53" s="39">
        <v>0</v>
      </c>
      <c r="L53" s="39">
        <v>0</v>
      </c>
      <c r="M53" s="49">
        <v>0</v>
      </c>
      <c r="N53" s="39">
        <f t="shared" si="7"/>
        <v>0</v>
      </c>
      <c r="O53" s="39">
        <f t="shared" si="7"/>
        <v>0</v>
      </c>
      <c r="P53" s="48">
        <f>I53+J53+M53</f>
        <v>0</v>
      </c>
    </row>
    <row r="54" spans="1:16" ht="12.75" hidden="1">
      <c r="A54" s="61" t="s">
        <v>47</v>
      </c>
      <c r="F54" s="61" t="s">
        <v>6</v>
      </c>
      <c r="G54" s="43">
        <v>0</v>
      </c>
      <c r="H54" s="39">
        <v>0</v>
      </c>
      <c r="I54" s="48">
        <v>0</v>
      </c>
      <c r="J54" s="50">
        <v>0</v>
      </c>
      <c r="K54" s="39">
        <v>0</v>
      </c>
      <c r="L54" s="39">
        <v>0</v>
      </c>
      <c r="M54" s="40">
        <v>0</v>
      </c>
      <c r="N54" s="39">
        <f t="shared" si="7"/>
        <v>0</v>
      </c>
      <c r="O54" s="39">
        <f t="shared" si="7"/>
        <v>0</v>
      </c>
      <c r="P54" s="48">
        <f>I54+J54+M54</f>
        <v>0</v>
      </c>
    </row>
    <row r="55" spans="7:16" ht="12.75" hidden="1">
      <c r="G55" s="43"/>
      <c r="H55" s="39"/>
      <c r="I55" s="48"/>
      <c r="J55" s="50"/>
      <c r="K55" s="39"/>
      <c r="L55" s="39"/>
      <c r="M55" s="40"/>
      <c r="N55" s="39"/>
      <c r="O55" s="39"/>
      <c r="P55" s="48"/>
    </row>
    <row r="56" spans="1:17" ht="12.75" hidden="1">
      <c r="A56" s="61" t="s">
        <v>66</v>
      </c>
      <c r="F56" s="61" t="s">
        <v>6</v>
      </c>
      <c r="G56" s="43">
        <f aca="true" t="shared" si="8" ref="G56:P56">SUM(G51:G54)</f>
        <v>0</v>
      </c>
      <c r="H56" s="39">
        <f t="shared" si="8"/>
        <v>0</v>
      </c>
      <c r="I56" s="48">
        <f t="shared" si="8"/>
        <v>0</v>
      </c>
      <c r="J56" s="76">
        <f t="shared" si="8"/>
        <v>0</v>
      </c>
      <c r="K56" s="39">
        <f t="shared" si="8"/>
        <v>0</v>
      </c>
      <c r="L56" s="39">
        <f t="shared" si="8"/>
        <v>0</v>
      </c>
      <c r="M56" s="48">
        <f t="shared" si="8"/>
        <v>0</v>
      </c>
      <c r="N56" s="39">
        <f t="shared" si="8"/>
        <v>0</v>
      </c>
      <c r="O56" s="39">
        <f t="shared" si="8"/>
        <v>0</v>
      </c>
      <c r="P56" s="48">
        <f t="shared" si="8"/>
        <v>0</v>
      </c>
      <c r="Q56" s="44"/>
    </row>
    <row r="57" spans="1:16" ht="12.75">
      <c r="A57" s="61" t="s">
        <v>70</v>
      </c>
      <c r="F57" s="61" t="s">
        <v>5</v>
      </c>
      <c r="G57" s="43">
        <f>G17+G48</f>
        <v>56</v>
      </c>
      <c r="H57" s="39">
        <f>H17+H48</f>
        <v>56</v>
      </c>
      <c r="I57" s="48">
        <f>I17+I48</f>
        <v>9873</v>
      </c>
      <c r="J57" s="38" t="e">
        <f>J17+#REF!</f>
        <v>#REF!</v>
      </c>
      <c r="K57" s="39" t="e">
        <f>K17+#REF!</f>
        <v>#REF!</v>
      </c>
      <c r="L57" s="39" t="e">
        <f>L17+#REF!</f>
        <v>#REF!</v>
      </c>
      <c r="M57" s="48" t="e">
        <f>M17+#REF!</f>
        <v>#REF!</v>
      </c>
      <c r="N57" s="39" t="e">
        <f>N17+#REF!</f>
        <v>#REF!</v>
      </c>
      <c r="O57" s="39" t="e">
        <f>O17+#REF!</f>
        <v>#REF!</v>
      </c>
      <c r="P57" s="48" t="e">
        <f>P17+#REF!</f>
        <v>#REF!</v>
      </c>
    </row>
    <row r="58" spans="1:16" ht="12.75" hidden="1">
      <c r="A58" s="63"/>
      <c r="F58" s="61" t="s">
        <v>5</v>
      </c>
      <c r="G58" s="43"/>
      <c r="H58" s="39"/>
      <c r="I58" s="40"/>
      <c r="J58" s="38"/>
      <c r="K58" s="39"/>
      <c r="L58" s="39"/>
      <c r="M58" s="40"/>
      <c r="N58" s="39"/>
      <c r="O58" s="39"/>
      <c r="P58" s="40"/>
    </row>
    <row r="59" spans="1:16" ht="12.75" hidden="1">
      <c r="A59" s="63" t="s">
        <v>48</v>
      </c>
      <c r="F59" s="61" t="s">
        <v>5</v>
      </c>
      <c r="G59" s="43"/>
      <c r="H59" s="39"/>
      <c r="I59" s="40"/>
      <c r="J59" s="38"/>
      <c r="K59" s="39"/>
      <c r="L59" s="39"/>
      <c r="M59" s="40"/>
      <c r="N59" s="39"/>
      <c r="O59" s="39"/>
      <c r="P59" s="40"/>
    </row>
    <row r="60" spans="6:16" ht="12.75" hidden="1">
      <c r="F60" s="61" t="s">
        <v>5</v>
      </c>
      <c r="G60" s="43"/>
      <c r="H60" s="39"/>
      <c r="I60" s="40"/>
      <c r="J60" s="38"/>
      <c r="K60" s="39"/>
      <c r="L60" s="39"/>
      <c r="M60" s="40"/>
      <c r="N60" s="39"/>
      <c r="O60" s="39"/>
      <c r="P60" s="40"/>
    </row>
    <row r="61" spans="1:16" ht="12.75" customHeight="1" hidden="1">
      <c r="A61" s="115" t="s">
        <v>49</v>
      </c>
      <c r="B61" s="115"/>
      <c r="C61" s="115"/>
      <c r="D61" s="115"/>
      <c r="E61" s="115"/>
      <c r="F61" s="61" t="s">
        <v>6</v>
      </c>
      <c r="G61" s="43">
        <v>0</v>
      </c>
      <c r="H61" s="39">
        <v>0</v>
      </c>
      <c r="I61" s="48">
        <v>0</v>
      </c>
      <c r="J61" s="38">
        <v>0</v>
      </c>
      <c r="K61" s="39">
        <v>0</v>
      </c>
      <c r="L61" s="39">
        <v>0</v>
      </c>
      <c r="M61" s="40">
        <v>0</v>
      </c>
      <c r="N61" s="39">
        <f>G61+K61</f>
        <v>0</v>
      </c>
      <c r="O61" s="39">
        <f>H61+L61</f>
        <v>0</v>
      </c>
      <c r="P61" s="48">
        <f>I61+J61+M61</f>
        <v>0</v>
      </c>
    </row>
    <row r="62" spans="1:16" ht="12.75" hidden="1">
      <c r="A62" s="115"/>
      <c r="B62" s="115"/>
      <c r="C62" s="115"/>
      <c r="D62" s="115"/>
      <c r="E62" s="115"/>
      <c r="G62" s="43"/>
      <c r="H62" s="39"/>
      <c r="I62" s="48"/>
      <c r="J62" s="38"/>
      <c r="K62" s="39"/>
      <c r="L62" s="39"/>
      <c r="M62" s="40"/>
      <c r="N62" s="39"/>
      <c r="O62" s="39"/>
      <c r="P62" s="48"/>
    </row>
    <row r="63" spans="7:16" ht="12.75" hidden="1">
      <c r="G63" s="43"/>
      <c r="H63" s="39"/>
      <c r="I63" s="48"/>
      <c r="J63" s="38"/>
      <c r="K63" s="39"/>
      <c r="L63" s="39"/>
      <c r="M63" s="40"/>
      <c r="N63" s="39"/>
      <c r="O63" s="39"/>
      <c r="P63" s="48"/>
    </row>
    <row r="64" spans="1:16" ht="12.75" customHeight="1" hidden="1">
      <c r="A64" s="115" t="s">
        <v>50</v>
      </c>
      <c r="B64" s="115"/>
      <c r="C64" s="115"/>
      <c r="D64" s="115"/>
      <c r="E64" s="115"/>
      <c r="G64" s="43">
        <v>0</v>
      </c>
      <c r="H64" s="39">
        <v>0</v>
      </c>
      <c r="I64" s="48">
        <v>0</v>
      </c>
      <c r="J64" s="38">
        <v>0</v>
      </c>
      <c r="K64" s="39">
        <v>0</v>
      </c>
      <c r="L64" s="39">
        <v>0</v>
      </c>
      <c r="M64" s="40">
        <v>0</v>
      </c>
      <c r="N64" s="39">
        <f>G64+K64</f>
        <v>0</v>
      </c>
      <c r="O64" s="39">
        <f>H64+L64</f>
        <v>0</v>
      </c>
      <c r="P64" s="48">
        <f>I64+J64+M64</f>
        <v>0</v>
      </c>
    </row>
    <row r="65" spans="1:16" ht="12.75" hidden="1">
      <c r="A65" s="115"/>
      <c r="B65" s="115"/>
      <c r="C65" s="115"/>
      <c r="D65" s="115"/>
      <c r="E65" s="115"/>
      <c r="G65" s="43"/>
      <c r="H65" s="39"/>
      <c r="I65" s="48"/>
      <c r="J65" s="38"/>
      <c r="K65" s="39"/>
      <c r="L65" s="39"/>
      <c r="M65" s="40"/>
      <c r="N65" s="39"/>
      <c r="O65" s="39"/>
      <c r="P65" s="48"/>
    </row>
    <row r="66" spans="1:16" ht="12.75" hidden="1">
      <c r="A66" s="84"/>
      <c r="B66" s="84"/>
      <c r="C66" s="84"/>
      <c r="D66" s="84"/>
      <c r="E66" s="84"/>
      <c r="G66" s="43"/>
      <c r="H66" s="39"/>
      <c r="I66" s="48"/>
      <c r="J66" s="38"/>
      <c r="K66" s="39"/>
      <c r="L66" s="39"/>
      <c r="M66" s="40"/>
      <c r="N66" s="39"/>
      <c r="O66" s="39"/>
      <c r="P66" s="48"/>
    </row>
    <row r="67" spans="1:16" ht="12.75" customHeight="1" hidden="1">
      <c r="A67" s="115" t="s">
        <v>51</v>
      </c>
      <c r="B67" s="115"/>
      <c r="C67" s="115"/>
      <c r="D67" s="115"/>
      <c r="E67" s="115"/>
      <c r="F67" s="61" t="s">
        <v>6</v>
      </c>
      <c r="G67" s="43">
        <v>0</v>
      </c>
      <c r="H67" s="39">
        <v>0</v>
      </c>
      <c r="I67" s="48">
        <v>0</v>
      </c>
      <c r="J67" s="38">
        <v>0</v>
      </c>
      <c r="K67" s="39">
        <v>0</v>
      </c>
      <c r="L67" s="39">
        <v>0</v>
      </c>
      <c r="M67" s="40">
        <v>0</v>
      </c>
      <c r="N67" s="39">
        <f>G67+K67</f>
        <v>0</v>
      </c>
      <c r="O67" s="39">
        <f>H67+L67</f>
        <v>0</v>
      </c>
      <c r="P67" s="48">
        <f>I67+J67+M67</f>
        <v>0</v>
      </c>
    </row>
    <row r="68" spans="1:16" ht="12.75" hidden="1">
      <c r="A68" s="115"/>
      <c r="B68" s="115"/>
      <c r="C68" s="115"/>
      <c r="D68" s="115"/>
      <c r="E68" s="115"/>
      <c r="G68" s="43"/>
      <c r="H68" s="39"/>
      <c r="I68" s="48"/>
      <c r="J68" s="38"/>
      <c r="K68" s="39"/>
      <c r="L68" s="39"/>
      <c r="M68" s="40"/>
      <c r="N68" s="39"/>
      <c r="O68" s="39"/>
      <c r="P68" s="48"/>
    </row>
    <row r="69" spans="1:16" ht="12.75" hidden="1">
      <c r="A69" s="84"/>
      <c r="B69" s="84"/>
      <c r="C69" s="84"/>
      <c r="D69" s="84"/>
      <c r="E69" s="84"/>
      <c r="G69" s="43"/>
      <c r="H69" s="39"/>
      <c r="I69" s="48"/>
      <c r="J69" s="38"/>
      <c r="K69" s="39"/>
      <c r="L69" s="39"/>
      <c r="M69" s="40"/>
      <c r="N69" s="39"/>
      <c r="O69" s="39"/>
      <c r="P69" s="48"/>
    </row>
    <row r="70" spans="1:16" ht="12.75" customHeight="1" hidden="1">
      <c r="A70" s="115" t="s">
        <v>52</v>
      </c>
      <c r="B70" s="115"/>
      <c r="C70" s="115"/>
      <c r="D70" s="115"/>
      <c r="E70" s="115"/>
      <c r="F70" s="61" t="s">
        <v>5</v>
      </c>
      <c r="G70" s="43">
        <v>0</v>
      </c>
      <c r="H70" s="39">
        <v>0</v>
      </c>
      <c r="I70" s="48">
        <v>0</v>
      </c>
      <c r="J70" s="38">
        <v>0</v>
      </c>
      <c r="K70" s="39">
        <v>0</v>
      </c>
      <c r="L70" s="39">
        <v>0</v>
      </c>
      <c r="M70" s="40">
        <v>0</v>
      </c>
      <c r="N70" s="39">
        <f>G70+K70</f>
        <v>0</v>
      </c>
      <c r="O70" s="39">
        <f>H70+L70</f>
        <v>0</v>
      </c>
      <c r="P70" s="48">
        <f>I70+J70+M70</f>
        <v>0</v>
      </c>
    </row>
    <row r="71" spans="1:17" ht="12.75" hidden="1">
      <c r="A71" s="115"/>
      <c r="B71" s="115"/>
      <c r="C71" s="115"/>
      <c r="D71" s="115"/>
      <c r="E71" s="115"/>
      <c r="F71" s="44" t="s">
        <v>6</v>
      </c>
      <c r="G71" s="43"/>
      <c r="H71" s="39"/>
      <c r="I71" s="40"/>
      <c r="J71" s="38"/>
      <c r="K71" s="39"/>
      <c r="L71" s="39"/>
      <c r="M71" s="40"/>
      <c r="N71" s="39"/>
      <c r="O71" s="39"/>
      <c r="P71" s="40"/>
      <c r="Q71" s="44"/>
    </row>
    <row r="72" spans="1:16" ht="12.75" hidden="1">
      <c r="A72" s="61" t="s">
        <v>53</v>
      </c>
      <c r="F72" s="61" t="s">
        <v>6</v>
      </c>
      <c r="G72" s="43">
        <f aca="true" t="shared" si="9" ref="G72:P72">SUM(G61:G70)</f>
        <v>0</v>
      </c>
      <c r="H72" s="39">
        <f t="shared" si="9"/>
        <v>0</v>
      </c>
      <c r="I72" s="48">
        <f t="shared" si="9"/>
        <v>0</v>
      </c>
      <c r="J72" s="38">
        <f t="shared" si="9"/>
        <v>0</v>
      </c>
      <c r="K72" s="39">
        <f t="shared" si="9"/>
        <v>0</v>
      </c>
      <c r="L72" s="39">
        <f t="shared" si="9"/>
        <v>0</v>
      </c>
      <c r="M72" s="48">
        <f t="shared" si="9"/>
        <v>0</v>
      </c>
      <c r="N72" s="39">
        <f t="shared" si="9"/>
        <v>0</v>
      </c>
      <c r="O72" s="39">
        <f t="shared" si="9"/>
        <v>0</v>
      </c>
      <c r="P72" s="48">
        <f t="shared" si="9"/>
        <v>0</v>
      </c>
    </row>
    <row r="73" spans="6:17" ht="12.75">
      <c r="F73" s="44"/>
      <c r="G73" s="43"/>
      <c r="H73" s="39"/>
      <c r="I73" s="48"/>
      <c r="J73" s="38"/>
      <c r="K73" s="39"/>
      <c r="L73" s="39"/>
      <c r="M73" s="48"/>
      <c r="N73" s="39"/>
      <c r="O73" s="39"/>
      <c r="P73" s="48"/>
      <c r="Q73" s="44"/>
    </row>
    <row r="74" spans="1:16" ht="12.75">
      <c r="A74" s="61" t="s">
        <v>73</v>
      </c>
      <c r="F74" s="61" t="s">
        <v>6</v>
      </c>
      <c r="G74" s="77">
        <v>0</v>
      </c>
      <c r="H74" s="78">
        <v>0</v>
      </c>
      <c r="I74" s="81">
        <v>-40</v>
      </c>
      <c r="J74" s="53">
        <v>0</v>
      </c>
      <c r="K74" s="78">
        <v>0</v>
      </c>
      <c r="L74" s="78">
        <v>0</v>
      </c>
      <c r="M74" s="81">
        <v>0</v>
      </c>
      <c r="N74" s="78">
        <v>0</v>
      </c>
      <c r="O74" s="78">
        <v>0</v>
      </c>
      <c r="P74" s="81">
        <f>I74+J74+M74</f>
        <v>-40</v>
      </c>
    </row>
    <row r="75" spans="6:16" ht="12.75">
      <c r="F75" s="61" t="s">
        <v>6</v>
      </c>
      <c r="G75" s="94"/>
      <c r="H75" s="95"/>
      <c r="I75" s="68"/>
      <c r="J75" s="54"/>
      <c r="K75" s="78"/>
      <c r="L75" s="78"/>
      <c r="M75" s="80"/>
      <c r="N75" s="78"/>
      <c r="O75" s="78"/>
      <c r="P75" s="80"/>
    </row>
    <row r="76" spans="1:16" ht="12.75">
      <c r="A76" s="61" t="s">
        <v>71</v>
      </c>
      <c r="F76" s="61" t="s">
        <v>6</v>
      </c>
      <c r="G76" s="77">
        <f>SUM(G57,G74)</f>
        <v>56</v>
      </c>
      <c r="H76" s="78">
        <f>SUM(H57,H74)</f>
        <v>56</v>
      </c>
      <c r="I76" s="81">
        <f>SUM(I57,I74)</f>
        <v>9833</v>
      </c>
      <c r="J76" s="83" t="e">
        <f>SUM(J57,#REF!)</f>
        <v>#REF!</v>
      </c>
      <c r="K76" s="51" t="e">
        <f>SUM(K57,#REF!)</f>
        <v>#REF!</v>
      </c>
      <c r="L76" s="51" t="e">
        <f>SUM(L57,#REF!)</f>
        <v>#REF!</v>
      </c>
      <c r="M76" s="52" t="e">
        <f>SUM(M57,#REF!)</f>
        <v>#REF!</v>
      </c>
      <c r="N76" s="51" t="e">
        <f>SUM(N57,#REF!)</f>
        <v>#REF!</v>
      </c>
      <c r="O76" s="51" t="e">
        <f>SUM(O57,#REF!)</f>
        <v>#REF!</v>
      </c>
      <c r="P76" s="52" t="e">
        <f>SUM(P57,#REF!)</f>
        <v>#REF!</v>
      </c>
    </row>
    <row r="77" spans="1:16" ht="12.75">
      <c r="A77" s="61" t="s">
        <v>54</v>
      </c>
      <c r="F77" s="61" t="s">
        <v>6</v>
      </c>
      <c r="G77" s="77">
        <f aca="true" t="shared" si="10" ref="G77:P77">SUM(G76-G17)</f>
        <v>0</v>
      </c>
      <c r="H77" s="78">
        <f t="shared" si="10"/>
        <v>0</v>
      </c>
      <c r="I77" s="81">
        <f t="shared" si="10"/>
        <v>407</v>
      </c>
      <c r="J77" s="82" t="e">
        <f t="shared" si="10"/>
        <v>#REF!</v>
      </c>
      <c r="K77" s="78" t="e">
        <f t="shared" si="10"/>
        <v>#REF!</v>
      </c>
      <c r="L77" s="78" t="e">
        <f t="shared" si="10"/>
        <v>#REF!</v>
      </c>
      <c r="M77" s="81" t="e">
        <f t="shared" si="10"/>
        <v>#REF!</v>
      </c>
      <c r="N77" s="78" t="e">
        <f t="shared" si="10"/>
        <v>#REF!</v>
      </c>
      <c r="O77" s="78" t="e">
        <f t="shared" si="10"/>
        <v>#REF!</v>
      </c>
      <c r="P77" s="81" t="e">
        <f t="shared" si="10"/>
        <v>#REF!</v>
      </c>
    </row>
    <row r="78" spans="9:16" ht="12.75">
      <c r="I78" s="63"/>
      <c r="M78" s="63"/>
      <c r="P78" s="63"/>
    </row>
    <row r="79" spans="9:16" ht="12.75">
      <c r="I79" s="63"/>
      <c r="M79" s="63"/>
      <c r="P79" s="63"/>
    </row>
    <row r="84" spans="1:255" ht="15">
      <c r="A84" s="85"/>
      <c r="B84" s="86"/>
      <c r="C84" s="86"/>
      <c r="D84" s="86"/>
      <c r="E84" s="86"/>
      <c r="F84" s="86"/>
      <c r="G84" s="87"/>
      <c r="H84" s="87"/>
      <c r="I84" s="86"/>
      <c r="J84" s="86"/>
      <c r="K84" s="87"/>
      <c r="L84" s="87"/>
      <c r="M84" s="86"/>
      <c r="N84" s="87"/>
      <c r="O84" s="87"/>
      <c r="P84" s="86"/>
      <c r="Q84" s="88"/>
      <c r="R84" s="88"/>
      <c r="S84" s="88"/>
      <c r="T84" s="88"/>
      <c r="V84" s="88"/>
      <c r="W84" s="88"/>
      <c r="X84" s="88"/>
      <c r="Y84" s="88"/>
      <c r="AA84" s="88"/>
      <c r="AB84" s="88"/>
      <c r="AC84" s="88"/>
      <c r="AD84" s="88"/>
      <c r="AF84" s="88"/>
      <c r="AG84" s="88"/>
      <c r="AH84" s="88"/>
      <c r="AI84" s="88"/>
      <c r="AK84" s="88"/>
      <c r="AL84" s="88"/>
      <c r="AM84" s="88"/>
      <c r="AN84" s="88"/>
      <c r="AP84" s="88"/>
      <c r="AQ84" s="88"/>
      <c r="AR84" s="88"/>
      <c r="AS84" s="88"/>
      <c r="AU84" s="88"/>
      <c r="AV84" s="88"/>
      <c r="AW84" s="88"/>
      <c r="AX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row>
  </sheetData>
  <mergeCells count="8">
    <mergeCell ref="A61:E62"/>
    <mergeCell ref="A64:E65"/>
    <mergeCell ref="A67:E68"/>
    <mergeCell ref="A70:E71"/>
    <mergeCell ref="G5:I6"/>
    <mergeCell ref="J5:J6"/>
    <mergeCell ref="K5:M6"/>
    <mergeCell ref="N5:P6"/>
  </mergeCells>
  <printOptions horizontalCentered="1"/>
  <pageMargins left="0.75" right="0.75" top="1" bottom="1" header="0.5" footer="0.5"/>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IV59"/>
  <sheetViews>
    <sheetView workbookViewId="0" topLeftCell="A1">
      <selection activeCell="A6" sqref="A6"/>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5" t="str">
        <f>+'Component Consolidate Acct Sum '!A2</f>
        <v>COMMUNITY RELATIONS SERVICE</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36" t="s">
        <v>18</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37" t="s">
        <v>7</v>
      </c>
      <c r="B3" s="5"/>
      <c r="C3" s="5"/>
      <c r="D3" s="5"/>
      <c r="E3" s="5"/>
      <c r="F3" s="5"/>
      <c r="G3" s="5"/>
      <c r="H3" s="5"/>
      <c r="I3" s="5"/>
      <c r="J3" s="5"/>
      <c r="K3" s="5"/>
      <c r="L3" s="5"/>
      <c r="M3" s="5"/>
      <c r="N3" s="5"/>
      <c r="O3" s="5"/>
      <c r="P3" s="5"/>
      <c r="Q3" s="5"/>
      <c r="R3" s="5"/>
      <c r="S3" s="5"/>
      <c r="T3" s="5"/>
      <c r="U3" s="5"/>
      <c r="V3" s="5"/>
      <c r="W3" s="5"/>
      <c r="X3" s="5"/>
      <c r="Y3" s="5"/>
      <c r="Z3" s="5"/>
      <c r="AA3" s="5"/>
      <c r="AB3" s="5"/>
      <c r="AC3" s="5"/>
      <c r="AD3" s="5"/>
    </row>
    <row r="7" spans="8:30" ht="30">
      <c r="H7" s="21" t="s">
        <v>76</v>
      </c>
      <c r="I7" s="10"/>
      <c r="J7" s="10"/>
      <c r="K7" s="10"/>
      <c r="L7" s="10"/>
      <c r="N7" s="20" t="s">
        <v>0</v>
      </c>
      <c r="O7" s="10"/>
      <c r="P7" s="10"/>
      <c r="Q7" s="10"/>
      <c r="R7" s="10"/>
      <c r="T7" s="20" t="s">
        <v>1</v>
      </c>
      <c r="U7" s="10"/>
      <c r="V7" s="10"/>
      <c r="W7" s="10"/>
      <c r="X7" s="10"/>
      <c r="Z7" s="10" t="s">
        <v>17</v>
      </c>
      <c r="AA7" s="10"/>
      <c r="AB7" s="10"/>
      <c r="AC7" s="10"/>
      <c r="AD7" s="10"/>
    </row>
    <row r="8" spans="8:26" ht="15">
      <c r="H8" s="31" t="s">
        <v>15</v>
      </c>
      <c r="N8" s="31" t="s">
        <v>15</v>
      </c>
      <c r="T8" s="31" t="s">
        <v>15</v>
      </c>
      <c r="Z8" s="31" t="s">
        <v>15</v>
      </c>
    </row>
    <row r="9" spans="1:30" ht="15">
      <c r="A9" s="9" t="s">
        <v>13</v>
      </c>
      <c r="H9" s="30" t="s">
        <v>16</v>
      </c>
      <c r="J9" s="30" t="s">
        <v>14</v>
      </c>
      <c r="L9" s="30" t="s">
        <v>12</v>
      </c>
      <c r="N9" s="30" t="s">
        <v>16</v>
      </c>
      <c r="P9" s="30" t="s">
        <v>14</v>
      </c>
      <c r="R9" s="30" t="s">
        <v>12</v>
      </c>
      <c r="T9" s="30" t="s">
        <v>16</v>
      </c>
      <c r="V9" s="30" t="s">
        <v>14</v>
      </c>
      <c r="X9" s="30" t="s">
        <v>12</v>
      </c>
      <c r="Z9" s="30" t="s">
        <v>16</v>
      </c>
      <c r="AB9" s="30" t="s">
        <v>14</v>
      </c>
      <c r="AD9" s="30" t="s">
        <v>12</v>
      </c>
    </row>
    <row r="10" spans="1:30" ht="15">
      <c r="A10" s="9"/>
      <c r="H10" s="9"/>
      <c r="J10" s="9"/>
      <c r="L10" s="9"/>
      <c r="N10" s="9"/>
      <c r="P10" s="9"/>
      <c r="R10" s="9"/>
      <c r="T10" s="9"/>
      <c r="V10" s="9"/>
      <c r="X10" s="9"/>
      <c r="Z10" s="9"/>
      <c r="AB10" s="9"/>
      <c r="AD10" s="9"/>
    </row>
    <row r="11" spans="1:30" ht="15">
      <c r="A11" s="2" t="s">
        <v>8</v>
      </c>
      <c r="B11" s="19" t="s">
        <v>68</v>
      </c>
      <c r="G11" s="2" t="s">
        <v>6</v>
      </c>
      <c r="H11" s="29">
        <f>+'Component Consolidate Acct Sum '!G17</f>
        <v>56</v>
      </c>
      <c r="I11" s="19" t="s">
        <v>6</v>
      </c>
      <c r="J11" s="29">
        <f>+'Component Consolidate Acct Sum '!H17</f>
        <v>56</v>
      </c>
      <c r="L11" s="90">
        <f>+'Component Consolidate Acct Sum '!I17</f>
        <v>9426</v>
      </c>
      <c r="N11" s="29">
        <f>+'Component Consolidate Acct Sum '!G57</f>
        <v>56</v>
      </c>
      <c r="P11" s="29">
        <f>+'Component Consolidate Acct Sum '!H57</f>
        <v>56</v>
      </c>
      <c r="R11" s="91">
        <f>+'Component Consolidate Acct Sum '!I57</f>
        <v>9873</v>
      </c>
      <c r="T11" s="29">
        <f>+'Component Consolidate Acct Sum '!G19</f>
        <v>56</v>
      </c>
      <c r="V11" s="29">
        <f>+'Component Consolidate Acct Sum '!H19</f>
        <v>56</v>
      </c>
      <c r="X11" s="90">
        <f>+'Component Consolidate Acct Sum '!I19</f>
        <v>9833</v>
      </c>
      <c r="Z11" s="29">
        <f>T11-N11</f>
        <v>0</v>
      </c>
      <c r="AB11" s="29">
        <f>V11-P11</f>
        <v>0</v>
      </c>
      <c r="AD11" s="90">
        <f>X11-R11</f>
        <v>-40</v>
      </c>
    </row>
    <row r="12" spans="1:30" ht="15">
      <c r="A12" s="9"/>
      <c r="H12" s="89"/>
      <c r="J12" s="89"/>
      <c r="L12" s="89"/>
      <c r="N12" s="89"/>
      <c r="P12" s="89"/>
      <c r="R12" s="89"/>
      <c r="T12" s="89"/>
      <c r="V12" s="89"/>
      <c r="X12" s="89"/>
      <c r="Z12" s="89"/>
      <c r="AB12" s="89"/>
      <c r="AD12" s="89"/>
    </row>
    <row r="13" spans="1:30" ht="15" hidden="1">
      <c r="A13" s="2" t="s">
        <v>9</v>
      </c>
      <c r="G13" s="2" t="s">
        <v>6</v>
      </c>
      <c r="H13" s="2">
        <v>0</v>
      </c>
      <c r="J13" s="2">
        <v>0</v>
      </c>
      <c r="L13" s="2">
        <v>0</v>
      </c>
      <c r="N13" s="2">
        <v>0</v>
      </c>
      <c r="P13" s="2">
        <v>0</v>
      </c>
      <c r="R13" s="2">
        <v>0</v>
      </c>
      <c r="T13" s="2">
        <v>0</v>
      </c>
      <c r="U13" s="2" t="s">
        <v>6</v>
      </c>
      <c r="V13" s="2">
        <v>0</v>
      </c>
      <c r="X13" s="2">
        <v>0</v>
      </c>
      <c r="Z13" s="2">
        <f>T13-N13</f>
        <v>0</v>
      </c>
      <c r="AB13" s="2">
        <f>V13-P13</f>
        <v>0</v>
      </c>
      <c r="AD13" s="2">
        <f>X13-R13</f>
        <v>0</v>
      </c>
    </row>
    <row r="14" ht="15" hidden="1">
      <c r="G14" s="2" t="s">
        <v>6</v>
      </c>
    </row>
    <row r="15" spans="1:30" ht="15" hidden="1">
      <c r="A15" s="2" t="s">
        <v>10</v>
      </c>
      <c r="G15" s="2" t="s">
        <v>6</v>
      </c>
      <c r="H15" s="2">
        <v>0</v>
      </c>
      <c r="J15" s="2">
        <v>0</v>
      </c>
      <c r="L15" s="2">
        <v>0</v>
      </c>
      <c r="N15" s="2">
        <v>0</v>
      </c>
      <c r="P15" s="2">
        <v>0</v>
      </c>
      <c r="R15" s="2">
        <v>0</v>
      </c>
      <c r="T15" s="2">
        <v>0</v>
      </c>
      <c r="V15" s="2">
        <v>0</v>
      </c>
      <c r="X15" s="2">
        <v>0</v>
      </c>
      <c r="Z15" s="2">
        <f>T15-N15</f>
        <v>0</v>
      </c>
      <c r="AB15" s="2">
        <f>V15-P15</f>
        <v>0</v>
      </c>
      <c r="AD15" s="2">
        <f>X15-R15</f>
        <v>0</v>
      </c>
    </row>
    <row r="16" ht="15" hidden="1"/>
    <row r="17" spans="1:30" ht="15" hidden="1">
      <c r="A17" s="2" t="s">
        <v>11</v>
      </c>
      <c r="G17" s="2" t="s">
        <v>6</v>
      </c>
      <c r="H17" s="11">
        <v>0</v>
      </c>
      <c r="I17" s="19" t="s">
        <v>6</v>
      </c>
      <c r="J17" s="11">
        <v>0</v>
      </c>
      <c r="L17" s="11">
        <v>0</v>
      </c>
      <c r="N17" s="11">
        <v>0</v>
      </c>
      <c r="P17" s="11">
        <v>0</v>
      </c>
      <c r="R17" s="11">
        <v>0</v>
      </c>
      <c r="T17" s="11">
        <v>0</v>
      </c>
      <c r="V17" s="11">
        <v>0</v>
      </c>
      <c r="X17" s="11">
        <v>0</v>
      </c>
      <c r="Z17" s="11">
        <f>T17-N17</f>
        <v>0</v>
      </c>
      <c r="AB17" s="11">
        <f>V17-P17</f>
        <v>0</v>
      </c>
      <c r="AD17" s="11">
        <f>X17-R17</f>
        <v>0</v>
      </c>
    </row>
    <row r="18" ht="15" hidden="1">
      <c r="AD18" s="8"/>
    </row>
    <row r="19" spans="2:30" ht="15">
      <c r="B19" s="2" t="s">
        <v>19</v>
      </c>
      <c r="G19" s="2" t="s">
        <v>6</v>
      </c>
      <c r="H19" s="2">
        <f>SUM(H11:H17)</f>
        <v>56</v>
      </c>
      <c r="J19" s="2">
        <f>SUM(J11:J17)</f>
        <v>56</v>
      </c>
      <c r="L19" s="2">
        <f>SUM(L11:L17)</f>
        <v>9426</v>
      </c>
      <c r="M19" s="8"/>
      <c r="N19" s="2">
        <f>SUM(N11:N17)</f>
        <v>56</v>
      </c>
      <c r="O19" s="8"/>
      <c r="P19" s="2">
        <f>SUM(P11:P17)</f>
        <v>56</v>
      </c>
      <c r="Q19" s="8"/>
      <c r="R19" s="2">
        <f>SUM(R11:R17)</f>
        <v>9873</v>
      </c>
      <c r="S19" s="8"/>
      <c r="T19" s="2">
        <f>SUM(T11:T17)</f>
        <v>56</v>
      </c>
      <c r="U19" s="8"/>
      <c r="V19" s="2">
        <f>SUM(V11:V17)</f>
        <v>56</v>
      </c>
      <c r="W19" s="8"/>
      <c r="X19" s="2">
        <f>SUM(X11:X17)</f>
        <v>9833</v>
      </c>
      <c r="Y19" s="8"/>
      <c r="Z19" s="2">
        <f>SUM(Z11:Z17)</f>
        <v>0</v>
      </c>
      <c r="AB19" s="2">
        <f>SUM(AB11:AB17)</f>
        <v>0</v>
      </c>
      <c r="AC19" s="8"/>
      <c r="AD19" s="2">
        <f>SUM(AD11:AD17)</f>
        <v>-40</v>
      </c>
    </row>
    <row r="20" spans="13:29" ht="15">
      <c r="M20" s="8"/>
      <c r="O20" s="8"/>
      <c r="Q20" s="8"/>
      <c r="S20" s="8"/>
      <c r="U20" s="8"/>
      <c r="W20" s="8"/>
      <c r="Y20" s="8"/>
      <c r="AC20" s="8"/>
    </row>
    <row r="21" spans="13:29" ht="15">
      <c r="M21" s="8"/>
      <c r="O21" s="8"/>
      <c r="Q21" s="8"/>
      <c r="S21" s="8"/>
      <c r="U21" s="8"/>
      <c r="W21" s="8"/>
      <c r="Y21" s="8"/>
      <c r="AC21" s="8"/>
    </row>
    <row r="22" spans="2:30" ht="15" customHeight="1" hidden="1">
      <c r="B22" s="98" t="s">
        <v>20</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100"/>
    </row>
    <row r="23" spans="2:30" ht="15" customHeight="1" hidden="1">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8"/>
    </row>
    <row r="24" spans="2:30" ht="15" customHeight="1" hidden="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row>
    <row r="25" spans="2:30" ht="15" customHeight="1" hidden="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8"/>
    </row>
    <row r="26" spans="2:30" ht="15" customHeight="1" hidden="1">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8"/>
    </row>
    <row r="27" spans="2:30" ht="15" customHeight="1" hidden="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8"/>
    </row>
    <row r="28" spans="2:30" ht="15" customHeight="1" hidden="1">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1"/>
    </row>
    <row r="31" spans="1:30" ht="15" hidden="1">
      <c r="A31" s="15" t="s">
        <v>2</v>
      </c>
      <c r="B31" s="5"/>
      <c r="C31" s="7"/>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256" ht="20.25" hidden="1">
      <c r="A32" s="22" t="str">
        <f>+A1</f>
        <v>COMMUNITY RELATIONS SERVICE</v>
      </c>
      <c r="B32" s="23"/>
      <c r="C32" s="23"/>
      <c r="D32" s="23"/>
      <c r="E32" s="23"/>
      <c r="F32" s="23"/>
      <c r="G32" s="23"/>
      <c r="H32" s="23"/>
      <c r="I32" s="23"/>
      <c r="J32" s="23"/>
      <c r="K32" s="23"/>
      <c r="L32" s="23"/>
      <c r="M32" s="23"/>
      <c r="N32" s="23"/>
      <c r="O32" s="23"/>
      <c r="P32" s="23"/>
      <c r="Q32" s="23"/>
      <c r="R32" s="23"/>
      <c r="S32" s="23"/>
      <c r="T32" s="23"/>
      <c r="U32" s="23"/>
      <c r="V32" s="23"/>
      <c r="W32" s="23"/>
      <c r="X32" s="23"/>
      <c r="Y32" s="6"/>
      <c r="Z32" s="6"/>
      <c r="AA32" s="6"/>
      <c r="AB32" s="6"/>
      <c r="AC32" s="6"/>
      <c r="AD32" s="6"/>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hidden="1">
      <c r="A33" s="4" t="s">
        <v>18</v>
      </c>
      <c r="B33" s="23"/>
      <c r="C33" s="23"/>
      <c r="D33" s="23"/>
      <c r="E33" s="23"/>
      <c r="F33" s="23"/>
      <c r="G33" s="23"/>
      <c r="H33" s="23"/>
      <c r="I33" s="23"/>
      <c r="J33" s="23"/>
      <c r="K33" s="23"/>
      <c r="L33" s="23"/>
      <c r="M33" s="23"/>
      <c r="N33" s="23"/>
      <c r="O33" s="23"/>
      <c r="P33" s="23"/>
      <c r="Q33" s="23"/>
      <c r="R33" s="23"/>
      <c r="S33" s="23"/>
      <c r="T33" s="23"/>
      <c r="U33" s="23"/>
      <c r="V33" s="23"/>
      <c r="W33" s="23"/>
      <c r="X33" s="23"/>
      <c r="Y33" s="6"/>
      <c r="Z33" s="6"/>
      <c r="AA33" s="6"/>
      <c r="AB33" s="6"/>
      <c r="AC33" s="6"/>
      <c r="AD33" s="6"/>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hidden="1">
      <c r="A34" s="122" t="s">
        <v>7</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33" t="s">
        <v>4</v>
      </c>
      <c r="AA35" s="26"/>
      <c r="AB35" s="26"/>
      <c r="AC35" s="26"/>
      <c r="AD35" s="26"/>
      <c r="AE35" s="27"/>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24"/>
      <c r="B36" s="6"/>
      <c r="C36" s="6"/>
      <c r="D36" s="6"/>
      <c r="E36" s="6"/>
      <c r="F36" s="6"/>
      <c r="G36" s="6"/>
      <c r="H36" s="6"/>
      <c r="I36" s="6"/>
      <c r="J36" s="6"/>
      <c r="K36" s="6"/>
      <c r="L36" s="6"/>
      <c r="M36" s="6"/>
      <c r="N36" s="6"/>
      <c r="O36" s="6"/>
      <c r="P36" s="6"/>
      <c r="Q36" s="6"/>
      <c r="R36" s="6"/>
      <c r="S36" s="6"/>
      <c r="T36" s="6"/>
      <c r="U36" s="6"/>
      <c r="V36" s="6"/>
      <c r="W36" s="6"/>
      <c r="X36" s="6"/>
      <c r="Y36" s="16"/>
      <c r="Z36" s="34" t="s">
        <v>3</v>
      </c>
      <c r="AA36" s="17"/>
      <c r="AB36" s="28" t="s">
        <v>14</v>
      </c>
      <c r="AC36" s="1"/>
      <c r="AD36" s="28" t="s">
        <v>12</v>
      </c>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30" ht="18">
      <c r="A37" s="97" t="s">
        <v>78</v>
      </c>
      <c r="B37" s="1"/>
      <c r="C37" s="1"/>
      <c r="D37" s="1"/>
      <c r="E37" s="1"/>
      <c r="F37" s="1"/>
      <c r="G37" s="1"/>
      <c r="H37" s="1"/>
      <c r="I37" s="1"/>
      <c r="J37" s="1"/>
      <c r="K37" s="1"/>
      <c r="L37" s="1"/>
      <c r="M37" s="1"/>
      <c r="N37" s="1"/>
      <c r="O37" s="1"/>
      <c r="P37" s="1"/>
      <c r="Q37" s="1"/>
      <c r="R37" s="1"/>
      <c r="S37" s="1"/>
      <c r="T37" s="1"/>
      <c r="U37" s="1"/>
      <c r="V37" s="1"/>
      <c r="W37" s="1"/>
      <c r="X37" s="1"/>
      <c r="Y37" s="1" t="s">
        <v>6</v>
      </c>
      <c r="Z37" s="18">
        <v>0</v>
      </c>
      <c r="AA37" s="1"/>
      <c r="AB37" s="1">
        <v>0</v>
      </c>
      <c r="AD37" s="32">
        <v>-40</v>
      </c>
    </row>
    <row r="38" spans="1:30" ht="18">
      <c r="A38" s="14"/>
      <c r="B38" s="1"/>
      <c r="C38" s="1"/>
      <c r="D38" s="1"/>
      <c r="E38" s="1"/>
      <c r="F38" s="1"/>
      <c r="G38" s="1"/>
      <c r="H38" s="1"/>
      <c r="I38" s="1"/>
      <c r="J38" s="1"/>
      <c r="K38" s="1"/>
      <c r="L38" s="1"/>
      <c r="M38" s="1"/>
      <c r="N38" s="1"/>
      <c r="O38" s="1"/>
      <c r="P38" s="1"/>
      <c r="Q38" s="1"/>
      <c r="R38" s="1"/>
      <c r="S38" s="1"/>
      <c r="T38" s="1"/>
      <c r="U38" s="1"/>
      <c r="V38" s="1"/>
      <c r="W38" s="1"/>
      <c r="X38" s="1"/>
      <c r="Y38" s="1"/>
      <c r="Z38" s="18"/>
      <c r="AA38" s="1"/>
      <c r="AB38" s="1"/>
      <c r="AD38" s="32"/>
    </row>
    <row r="39" spans="1:30" ht="18">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25" ht="76.5" customHeight="1">
      <c r="A40" s="128" t="s">
        <v>75</v>
      </c>
      <c r="B40" s="129"/>
      <c r="C40" s="129"/>
      <c r="D40" s="129"/>
      <c r="E40" s="129"/>
      <c r="F40" s="129"/>
      <c r="G40" s="129"/>
      <c r="H40" s="129"/>
      <c r="I40" s="129"/>
      <c r="J40" s="129"/>
      <c r="K40" s="129"/>
      <c r="L40" s="129"/>
      <c r="M40" s="129"/>
      <c r="N40" s="129"/>
      <c r="O40" s="129"/>
      <c r="P40" s="129"/>
      <c r="Q40" s="129"/>
      <c r="R40" s="129"/>
      <c r="S40" s="129"/>
      <c r="T40" s="129"/>
      <c r="U40" s="129"/>
      <c r="V40" s="129"/>
      <c r="W40" s="129"/>
      <c r="X40" s="130"/>
      <c r="Y40" s="1"/>
    </row>
    <row r="41" spans="1:30" ht="18">
      <c r="A41" s="13"/>
      <c r="B41" s="1"/>
      <c r="C41" s="1"/>
      <c r="D41" s="1"/>
      <c r="E41" s="1"/>
      <c r="F41" s="1"/>
      <c r="G41" s="1"/>
      <c r="H41" s="1"/>
      <c r="I41" s="1"/>
      <c r="J41" s="1"/>
      <c r="K41" s="1"/>
      <c r="L41" s="1"/>
      <c r="M41" s="1"/>
      <c r="N41" s="1"/>
      <c r="O41" s="1"/>
      <c r="P41" s="1"/>
      <c r="Q41" s="1"/>
      <c r="R41" s="1"/>
      <c r="S41" s="1"/>
      <c r="T41" s="1"/>
      <c r="U41" s="1"/>
      <c r="V41" s="1"/>
      <c r="W41" s="1"/>
      <c r="X41" s="1"/>
      <c r="Y41" s="1"/>
      <c r="Z41" s="29"/>
      <c r="AB41" s="29"/>
      <c r="AD41" s="29"/>
    </row>
    <row r="42" spans="1:256" ht="18">
      <c r="A42" s="125" t="s">
        <v>79</v>
      </c>
      <c r="B42" s="126"/>
      <c r="C42" s="126"/>
      <c r="D42" s="126"/>
      <c r="E42" s="126"/>
      <c r="F42" s="126"/>
      <c r="G42" s="126"/>
      <c r="H42" s="126"/>
      <c r="I42" s="126"/>
      <c r="J42" s="126"/>
      <c r="K42" s="126"/>
      <c r="L42" s="126"/>
      <c r="M42" s="126"/>
      <c r="N42" s="126"/>
      <c r="O42" s="126"/>
      <c r="P42" s="126"/>
      <c r="Q42" s="126"/>
      <c r="R42" s="126"/>
      <c r="S42" s="126"/>
      <c r="T42" s="126"/>
      <c r="U42" s="126"/>
      <c r="V42" s="126"/>
      <c r="W42" s="126"/>
      <c r="X42" s="127"/>
      <c r="Y42" s="1" t="s">
        <v>6</v>
      </c>
      <c r="Z42" s="18">
        <f>+Z37</f>
        <v>0</v>
      </c>
      <c r="AA42" s="1">
        <f>SUM(AA32:AA37)</f>
        <v>0</v>
      </c>
      <c r="AB42" s="18">
        <f>+AB37</f>
        <v>0</v>
      </c>
      <c r="AC42" s="1">
        <f>SUM(AC32:AC37)</f>
        <v>0</v>
      </c>
      <c r="AD42" s="92">
        <f>+AD37</f>
        <v>-40</v>
      </c>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2:30" ht="18">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2"/>
      <c r="AA48" s="1"/>
      <c r="AB48" s="12"/>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256" ht="20.25">
      <c r="A53" s="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sheetData>
  <mergeCells count="4">
    <mergeCell ref="B22:AD28"/>
    <mergeCell ref="A34:AE34"/>
    <mergeCell ref="A42:X42"/>
    <mergeCell ref="A40:X40"/>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2004-01-26T20:19:13Z</cp:lastPrinted>
  <dcterms:created xsi:type="dcterms:W3CDTF">2003-12-29T19:39:16Z</dcterms:created>
  <dcterms:modified xsi:type="dcterms:W3CDTF">2004-05-13T13:37:22Z</dcterms:modified>
  <cp:category/>
  <cp:version/>
  <cp:contentType/>
  <cp:contentStatus/>
</cp:coreProperties>
</file>