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rength" sheetId="1" r:id="rId1"/>
    <sheet name="nonlinear gdl" sheetId="2" r:id="rId2"/>
    <sheet name="hr_ref_runs.3667132" sheetId="3" r:id="rId3"/>
    <sheet name="hr_good_harms.3667277" sheetId="4" r:id="rId4"/>
    <sheet name="attributes" sheetId="5" r:id="rId5"/>
  </sheet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<sst xmlns="http://schemas.openxmlformats.org/spreadsheetml/2006/main" count="261" uniqueCount="70">
  <si>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</si>
  <si>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</si>
  <si>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</si>
  <si>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</si>
  <si>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</si>
  <si>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</si>
  <si>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</si>
  <si>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QQN attributes</t>
  </si>
  <si>
    <t>tf</t>
  </si>
  <si>
    <t>!</t>
  </si>
  <si>
    <t>Oct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</si>
  <si>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</si>
  <si>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</si>
  <si>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</si>
  <si>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</si>
  <si>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</si>
  <si>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</si>
  <si>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</si>
  <si>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</si>
  <si>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</si>
  <si>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</si>
  <si>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</si>
  <si>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</si>
  <si>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</si>
  <si>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</si>
  <si>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</si>
  <si>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</si>
  <si>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</si>
  <si>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</si>
  <si>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</si>
  <si>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!_QQN001-1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</si>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</sst>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000"/>
    <numFmt numFmtId="167" formatCode="0.0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QQN001-1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'hr_ref_runs.3667132'!$D$4:$D$32</c:f>
              <c:numCache>
                <c:ptCount val="29"/>
                <c:pt idx="0">
                  <c:v>-0.281</c:v>
                </c:pt>
                <c:pt idx="1">
                  <c:v>8.884</c:v>
                </c:pt>
                <c:pt idx="2">
                  <c:v>13.951</c:v>
                </c:pt>
                <c:pt idx="3">
                  <c:v>18.837</c:v>
                </c:pt>
                <c:pt idx="4">
                  <c:v>24.074</c:v>
                </c:pt>
                <c:pt idx="5">
                  <c:v>28.937</c:v>
                </c:pt>
                <c:pt idx="6">
                  <c:v>33.956</c:v>
                </c:pt>
                <c:pt idx="7">
                  <c:v>38.791</c:v>
                </c:pt>
                <c:pt idx="8">
                  <c:v>43.857</c:v>
                </c:pt>
                <c:pt idx="9">
                  <c:v>48.92</c:v>
                </c:pt>
                <c:pt idx="10">
                  <c:v>53.969</c:v>
                </c:pt>
                <c:pt idx="11">
                  <c:v>58.8</c:v>
                </c:pt>
                <c:pt idx="12">
                  <c:v>63.835</c:v>
                </c:pt>
                <c:pt idx="13">
                  <c:v>68.694</c:v>
                </c:pt>
                <c:pt idx="14">
                  <c:v>73.965</c:v>
                </c:pt>
                <c:pt idx="15">
                  <c:v>68.933</c:v>
                </c:pt>
                <c:pt idx="16">
                  <c:v>63.965</c:v>
                </c:pt>
                <c:pt idx="17">
                  <c:v>58.906</c:v>
                </c:pt>
                <c:pt idx="18">
                  <c:v>53.963</c:v>
                </c:pt>
                <c:pt idx="19">
                  <c:v>49.033</c:v>
                </c:pt>
                <c:pt idx="20">
                  <c:v>43.968</c:v>
                </c:pt>
                <c:pt idx="21">
                  <c:v>39.004</c:v>
                </c:pt>
                <c:pt idx="22">
                  <c:v>33.946</c:v>
                </c:pt>
                <c:pt idx="23">
                  <c:v>29.021</c:v>
                </c:pt>
                <c:pt idx="24">
                  <c:v>24.053</c:v>
                </c:pt>
                <c:pt idx="25">
                  <c:v>19.013</c:v>
                </c:pt>
                <c:pt idx="26">
                  <c:v>14.064</c:v>
                </c:pt>
                <c:pt idx="27">
                  <c:v>8.995</c:v>
                </c:pt>
                <c:pt idx="28">
                  <c:v>-0.278</c:v>
                </c:pt>
              </c:numCache>
            </c:numRef>
          </c:xVal>
          <c:yVal>
            <c:numRef>
              <c:f>'hr_ref_runs.3667132'!$E$4:$E$32</c:f>
              <c:numCache>
                <c:ptCount val="29"/>
                <c:pt idx="0">
                  <c:v>0.3055945</c:v>
                </c:pt>
                <c:pt idx="1">
                  <c:v>5.664944</c:v>
                </c:pt>
                <c:pt idx="2">
                  <c:v>8.715959</c:v>
                </c:pt>
                <c:pt idx="3">
                  <c:v>11.67536</c:v>
                </c:pt>
                <c:pt idx="4">
                  <c:v>14.88761</c:v>
                </c:pt>
                <c:pt idx="5">
                  <c:v>17.85964</c:v>
                </c:pt>
                <c:pt idx="6">
                  <c:v>20.9425</c:v>
                </c:pt>
                <c:pt idx="7">
                  <c:v>23.90342</c:v>
                </c:pt>
                <c:pt idx="8">
                  <c:v>26.97792</c:v>
                </c:pt>
                <c:pt idx="9">
                  <c:v>30.04056</c:v>
                </c:pt>
                <c:pt idx="10">
                  <c:v>33.07843</c:v>
                </c:pt>
                <c:pt idx="11">
                  <c:v>35.98159</c:v>
                </c:pt>
                <c:pt idx="12">
                  <c:v>38.98352</c:v>
                </c:pt>
                <c:pt idx="13">
                  <c:v>41.84911</c:v>
                </c:pt>
                <c:pt idx="14">
                  <c:v>44.89186</c:v>
                </c:pt>
                <c:pt idx="15">
                  <c:v>42.28929</c:v>
                </c:pt>
                <c:pt idx="16">
                  <c:v>39.46493</c:v>
                </c:pt>
                <c:pt idx="17">
                  <c:v>36.48798</c:v>
                </c:pt>
                <c:pt idx="18">
                  <c:v>33.53348</c:v>
                </c:pt>
                <c:pt idx="19">
                  <c:v>30.54896</c:v>
                </c:pt>
                <c:pt idx="20">
                  <c:v>27.47968</c:v>
                </c:pt>
                <c:pt idx="21">
                  <c:v>24.45322</c:v>
                </c:pt>
                <c:pt idx="22">
                  <c:v>21.35537</c:v>
                </c:pt>
                <c:pt idx="23">
                  <c:v>18.32127</c:v>
                </c:pt>
                <c:pt idx="24">
                  <c:v>15.28106</c:v>
                </c:pt>
                <c:pt idx="25">
                  <c:v>12.17722</c:v>
                </c:pt>
                <c:pt idx="26">
                  <c:v>9.130663</c:v>
                </c:pt>
                <c:pt idx="27">
                  <c:v>6.02176</c:v>
                </c:pt>
                <c:pt idx="28">
                  <c:v>0.3180071</c:v>
                </c:pt>
              </c:numCache>
            </c:numRef>
          </c:yVal>
          <c:smooth val="1"/>
        </c:ser>
        <c:axId val="23710037"/>
        <c:axId val="12063742"/>
      </c:scatterChart>
      <c:valAx>
        <c:axId val="2371003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3742"/>
        <c:crosses val="autoZero"/>
        <c:crossBetween val="midCat"/>
        <c:dispUnits/>
      </c:valAx>
      <c:valAx>
        <c:axId val="120637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QQN001-1,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'hr_ref_runs.3667132'!$D$4:$D$32</c:f>
              <c:numCache>
                <c:ptCount val="29"/>
                <c:pt idx="0">
                  <c:v>-0.281</c:v>
                </c:pt>
                <c:pt idx="1">
                  <c:v>8.884</c:v>
                </c:pt>
                <c:pt idx="2">
                  <c:v>13.951</c:v>
                </c:pt>
                <c:pt idx="3">
                  <c:v>18.837</c:v>
                </c:pt>
                <c:pt idx="4">
                  <c:v>24.074</c:v>
                </c:pt>
                <c:pt idx="5">
                  <c:v>28.937</c:v>
                </c:pt>
                <c:pt idx="6">
                  <c:v>33.956</c:v>
                </c:pt>
                <c:pt idx="7">
                  <c:v>38.791</c:v>
                </c:pt>
                <c:pt idx="8">
                  <c:v>43.857</c:v>
                </c:pt>
                <c:pt idx="9">
                  <c:v>48.92</c:v>
                </c:pt>
                <c:pt idx="10">
                  <c:v>53.969</c:v>
                </c:pt>
                <c:pt idx="11">
                  <c:v>58.8</c:v>
                </c:pt>
                <c:pt idx="12">
                  <c:v>63.835</c:v>
                </c:pt>
                <c:pt idx="13">
                  <c:v>68.694</c:v>
                </c:pt>
                <c:pt idx="14">
                  <c:v>73.965</c:v>
                </c:pt>
                <c:pt idx="15">
                  <c:v>68.933</c:v>
                </c:pt>
                <c:pt idx="16">
                  <c:v>63.965</c:v>
                </c:pt>
                <c:pt idx="17">
                  <c:v>58.906</c:v>
                </c:pt>
                <c:pt idx="18">
                  <c:v>53.963</c:v>
                </c:pt>
                <c:pt idx="19">
                  <c:v>49.033</c:v>
                </c:pt>
                <c:pt idx="20">
                  <c:v>43.968</c:v>
                </c:pt>
                <c:pt idx="21">
                  <c:v>39.004</c:v>
                </c:pt>
                <c:pt idx="22">
                  <c:v>33.946</c:v>
                </c:pt>
                <c:pt idx="23">
                  <c:v>29.021</c:v>
                </c:pt>
                <c:pt idx="24">
                  <c:v>24.053</c:v>
                </c:pt>
                <c:pt idx="25">
                  <c:v>19.013</c:v>
                </c:pt>
                <c:pt idx="26">
                  <c:v>14.064</c:v>
                </c:pt>
                <c:pt idx="27">
                  <c:v>8.995</c:v>
                </c:pt>
                <c:pt idx="28">
                  <c:v>-0.278</c:v>
                </c:pt>
              </c:numCache>
            </c:numRef>
          </c:xVal>
          <c:yVal>
            <c:numRef>
              <c:f>'hr_ref_runs.3667132'!$L$4:$L$32</c:f>
              <c:numCache>
                <c:ptCount val="29"/>
                <c:pt idx="0">
                  <c:v>0.4794626982066986</c:v>
                </c:pt>
                <c:pt idx="1">
                  <c:v>0.1679864453085047</c:v>
                </c:pt>
                <c:pt idx="2">
                  <c:v>0.08380514526102445</c:v>
                </c:pt>
                <c:pt idx="3">
                  <c:v>0.020003239787966365</c:v>
                </c:pt>
                <c:pt idx="4">
                  <c:v>-0.008130226434383658</c:v>
                </c:pt>
                <c:pt idx="5">
                  <c:v>-0.045071927072019236</c:v>
                </c:pt>
                <c:pt idx="6">
                  <c:v>-0.06770832137600635</c:v>
                </c:pt>
                <c:pt idx="7">
                  <c:v>-0.09843507699659781</c:v>
                </c:pt>
                <c:pt idx="8">
                  <c:v>-0.1585126290077561</c:v>
                </c:pt>
                <c:pt idx="9">
                  <c:v>-0.22859393690994878</c:v>
                </c:pt>
                <c:pt idx="10">
                  <c:v>-0.31478277230361584</c:v>
                </c:pt>
                <c:pt idx="11">
                  <c:v>-0.4007945357789211</c:v>
                </c:pt>
                <c:pt idx="12">
                  <c:v>-0.5142608986640766</c:v>
                </c:pt>
                <c:pt idx="13">
                  <c:v>-0.6551676071564145</c:v>
                </c:pt>
                <c:pt idx="14">
                  <c:v>-0.8738385066137369</c:v>
                </c:pt>
                <c:pt idx="15">
                  <c:v>-0.36286838783755826</c:v>
                </c:pt>
                <c:pt idx="16">
                  <c:v>-0.1132881433860291</c:v>
                </c:pt>
                <c:pt idx="17">
                  <c:v>0.04000817237086807</c:v>
                </c:pt>
                <c:pt idx="18">
                  <c:v>0.14397971591431968</c:v>
                </c:pt>
                <c:pt idx="19">
                  <c:v>0.2098875349855831</c:v>
                </c:pt>
                <c:pt idx="20">
                  <c:v>0.2745663389604118</c:v>
                </c:pt>
                <c:pt idx="21">
                  <c:v>0.31957159126665147</c:v>
                </c:pt>
                <c:pt idx="22">
                  <c:v>0.35134915898722596</c:v>
                </c:pt>
                <c:pt idx="23">
                  <c:v>0.3645832378768681</c:v>
                </c:pt>
                <c:pt idx="24">
                  <c:v>0.39831348232839403</c:v>
                </c:pt>
                <c:pt idx="25">
                  <c:v>0.4129635853951594</c:v>
                </c:pt>
                <c:pt idx="26">
                  <c:v>0.42859061715655145</c:v>
                </c:pt>
                <c:pt idx="27">
                  <c:v>0.4561214132766773</c:v>
                </c:pt>
                <c:pt idx="28">
                  <c:v>0.4900190540977303</c:v>
                </c:pt>
              </c:numCache>
            </c:numRef>
          </c:yVal>
          <c:smooth val="1"/>
        </c:ser>
        <c:axId val="41464815"/>
        <c:axId val="37639016"/>
      </c:scatterChart>
      <c:valAx>
        <c:axId val="414648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39016"/>
        <c:crosses val="autoZero"/>
        <c:crossBetween val="midCat"/>
        <c:dispUnits/>
      </c:valAx>
      <c:valAx>
        <c:axId val="3763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6" sqref="M6"/>
    </sheetView>
  </sheetViews>
  <sheetFormatPr defaultColWidth="9.140625" defaultRowHeight="12.75"/>
  <cols>
    <col min="1" max="1" width="1.421875" style="0" bestFit="1" customWidth="1"/>
    <col min="2" max="2" width="10.57421875" style="0" bestFit="1" customWidth="1"/>
    <col min="3" max="3" width="8.8515625" style="0" bestFit="1" customWidth="1"/>
    <col min="4" max="4" width="10.57421875" style="0" bestFit="1" customWidth="1"/>
    <col min="5" max="5" width="12.00390625" style="0" bestFit="1" customWidth="1"/>
    <col min="6" max="6" width="9.28125" style="0" bestFit="1" customWidth="1"/>
    <col min="8" max="9" width="9.421875" style="0" bestFit="1" customWidth="1"/>
    <col min="10" max="10" width="9.00390625" style="0" bestFit="1" customWidth="1"/>
    <col min="11" max="11" width="12.57421875" style="0" bestFit="1" customWidth="1"/>
    <col min="12" max="12" width="10.8515625" style="0" bestFit="1" customWidth="1"/>
  </cols>
  <sheetData>
    <row r="1" spans="1:10" ht="12.75">
      <c r="A1" t="s">
        <v>9</v>
      </c>
      <c r="B1" t="s">
        <v>10</v>
      </c>
      <c r="C1">
        <v>26</v>
      </c>
      <c r="D1">
        <v>2000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3667132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2:12" ht="12.75"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</row>
    <row r="4" spans="2:12" ht="12.75">
      <c r="B4">
        <v>3667159</v>
      </c>
      <c r="C4">
        <v>0</v>
      </c>
      <c r="D4">
        <v>-0.281</v>
      </c>
      <c r="E4" s="2">
        <v>0.3055945</v>
      </c>
      <c r="F4">
        <v>180</v>
      </c>
      <c r="G4">
        <v>-91.762</v>
      </c>
      <c r="H4" s="2">
        <v>0.0003095757</v>
      </c>
      <c r="I4" s="2">
        <v>5.045613E-05</v>
      </c>
      <c r="J4" s="2">
        <v>4.953959E-06</v>
      </c>
      <c r="K4">
        <f>tf*D4</f>
        <v>-0.1738681982066986</v>
      </c>
      <c r="L4" s="2">
        <f>E4-K4</f>
        <v>0.4794626982066986</v>
      </c>
    </row>
    <row r="5" spans="2:12" ht="12.75">
      <c r="B5">
        <v>3667163</v>
      </c>
      <c r="C5">
        <v>5</v>
      </c>
      <c r="D5">
        <v>8.884</v>
      </c>
      <c r="E5" s="2">
        <v>5.664944</v>
      </c>
      <c r="F5">
        <v>180</v>
      </c>
      <c r="G5">
        <v>-91.829</v>
      </c>
      <c r="H5" s="2">
        <v>0.0003146302</v>
      </c>
      <c r="I5" s="2">
        <v>0.0008747292</v>
      </c>
      <c r="J5" s="2">
        <v>6.186103E-06</v>
      </c>
      <c r="K5">
        <f aca="true" t="shared" si="0" ref="K5:K32">tf*D5</f>
        <v>5.4969575546914955</v>
      </c>
      <c r="L5" s="2">
        <f aca="true" t="shared" si="1" ref="L5:L32">E5-K5</f>
        <v>0.1679864453085047</v>
      </c>
    </row>
    <row r="6" spans="2:12" ht="12.75">
      <c r="B6">
        <v>3667167</v>
      </c>
      <c r="C6">
        <v>10</v>
      </c>
      <c r="D6">
        <v>13.951</v>
      </c>
      <c r="E6" s="2">
        <v>8.715959</v>
      </c>
      <c r="F6">
        <v>180</v>
      </c>
      <c r="G6">
        <v>-91.832</v>
      </c>
      <c r="H6" s="2">
        <v>0.0003138556</v>
      </c>
      <c r="I6" s="2">
        <v>0.001351516</v>
      </c>
      <c r="J6" s="2">
        <v>5.853392E-06</v>
      </c>
      <c r="K6">
        <f t="shared" si="0"/>
        <v>8.632153854738975</v>
      </c>
      <c r="L6" s="2">
        <f t="shared" si="1"/>
        <v>0.08380514526102445</v>
      </c>
    </row>
    <row r="7" spans="2:12" ht="12.75">
      <c r="B7">
        <v>3667171</v>
      </c>
      <c r="C7">
        <v>15</v>
      </c>
      <c r="D7">
        <v>18.837</v>
      </c>
      <c r="E7" s="2">
        <v>11.67536</v>
      </c>
      <c r="F7">
        <v>180</v>
      </c>
      <c r="G7">
        <v>-91.833</v>
      </c>
      <c r="H7" s="2">
        <v>0.0003108444</v>
      </c>
      <c r="I7" s="2">
        <v>0.001811427</v>
      </c>
      <c r="J7" s="2">
        <v>6.717403E-06</v>
      </c>
      <c r="K7">
        <f t="shared" si="0"/>
        <v>11.655356760212033</v>
      </c>
      <c r="L7" s="2">
        <f t="shared" si="1"/>
        <v>0.020003239787966365</v>
      </c>
    </row>
    <row r="8" spans="2:12" ht="12.75">
      <c r="B8">
        <v>3667175</v>
      </c>
      <c r="C8">
        <v>20</v>
      </c>
      <c r="D8">
        <v>24.074</v>
      </c>
      <c r="E8" s="2">
        <v>14.88761</v>
      </c>
      <c r="F8">
        <v>180</v>
      </c>
      <c r="G8">
        <v>-91.833</v>
      </c>
      <c r="H8" s="2">
        <v>0.0003130698</v>
      </c>
      <c r="I8" s="2">
        <v>0.002297588</v>
      </c>
      <c r="J8" s="2">
        <v>8.73992E-06</v>
      </c>
      <c r="K8">
        <f t="shared" si="0"/>
        <v>14.895740226434384</v>
      </c>
      <c r="L8" s="2">
        <f t="shared" si="1"/>
        <v>-0.008130226434383658</v>
      </c>
    </row>
    <row r="9" spans="2:12" ht="12.75">
      <c r="B9">
        <v>3667179</v>
      </c>
      <c r="C9">
        <v>25</v>
      </c>
      <c r="D9">
        <v>28.937</v>
      </c>
      <c r="E9" s="2">
        <v>17.85964</v>
      </c>
      <c r="F9">
        <v>180</v>
      </c>
      <c r="G9">
        <v>-91.831</v>
      </c>
      <c r="H9" s="2">
        <v>0.0003122241</v>
      </c>
      <c r="I9" s="2">
        <v>0.002761225</v>
      </c>
      <c r="J9" s="2">
        <v>9.956101E-06</v>
      </c>
      <c r="K9">
        <f t="shared" si="0"/>
        <v>17.904711927072018</v>
      </c>
      <c r="L9" s="2">
        <f t="shared" si="1"/>
        <v>-0.045071927072019236</v>
      </c>
    </row>
    <row r="10" spans="2:12" ht="12.75">
      <c r="B10">
        <v>3667183</v>
      </c>
      <c r="C10">
        <v>30</v>
      </c>
      <c r="D10">
        <v>33.956</v>
      </c>
      <c r="E10" s="2">
        <v>20.9425</v>
      </c>
      <c r="F10">
        <v>180</v>
      </c>
      <c r="G10">
        <v>-91.832</v>
      </c>
      <c r="H10" s="2">
        <v>0.0003128107</v>
      </c>
      <c r="I10" s="2">
        <v>0.003237031</v>
      </c>
      <c r="J10" s="2">
        <v>1.014798E-05</v>
      </c>
      <c r="K10">
        <f t="shared" si="0"/>
        <v>21.010208321376005</v>
      </c>
      <c r="L10" s="2">
        <f t="shared" si="1"/>
        <v>-0.06770832137600635</v>
      </c>
    </row>
    <row r="11" spans="2:12" ht="12.75">
      <c r="B11">
        <v>3667187</v>
      </c>
      <c r="C11">
        <v>35</v>
      </c>
      <c r="D11">
        <v>38.791</v>
      </c>
      <c r="E11" s="2">
        <v>23.90342</v>
      </c>
      <c r="F11">
        <v>180</v>
      </c>
      <c r="G11">
        <v>-91.832</v>
      </c>
      <c r="H11" s="2">
        <v>0.0003093399</v>
      </c>
      <c r="I11" s="2">
        <v>0.003700803</v>
      </c>
      <c r="J11" s="2">
        <v>9.796346E-06</v>
      </c>
      <c r="K11">
        <f t="shared" si="0"/>
        <v>24.0018550769966</v>
      </c>
      <c r="L11" s="2">
        <f t="shared" si="1"/>
        <v>-0.09843507699659781</v>
      </c>
    </row>
    <row r="12" spans="2:12" ht="12.75">
      <c r="B12">
        <v>3667191</v>
      </c>
      <c r="C12">
        <v>40</v>
      </c>
      <c r="D12">
        <v>43.857</v>
      </c>
      <c r="E12" s="2">
        <v>26.97792</v>
      </c>
      <c r="F12">
        <v>180</v>
      </c>
      <c r="G12">
        <v>-91.832</v>
      </c>
      <c r="H12" s="2">
        <v>0.0003047123</v>
      </c>
      <c r="I12" s="2">
        <v>0.004175398</v>
      </c>
      <c r="J12" s="2">
        <v>1.013195E-05</v>
      </c>
      <c r="K12">
        <f t="shared" si="0"/>
        <v>27.136432629007757</v>
      </c>
      <c r="L12" s="2">
        <f t="shared" si="1"/>
        <v>-0.1585126290077561</v>
      </c>
    </row>
    <row r="13" spans="2:12" ht="12.75">
      <c r="B13">
        <v>3667195</v>
      </c>
      <c r="C13">
        <v>45</v>
      </c>
      <c r="D13">
        <v>48.92</v>
      </c>
      <c r="E13" s="2">
        <v>30.04056</v>
      </c>
      <c r="F13">
        <v>180</v>
      </c>
      <c r="G13">
        <v>-91.832</v>
      </c>
      <c r="H13" s="2">
        <v>0.0002986998</v>
      </c>
      <c r="I13" s="2">
        <v>0.004626491</v>
      </c>
      <c r="J13" s="2">
        <v>1.047688E-05</v>
      </c>
      <c r="K13">
        <f t="shared" si="0"/>
        <v>30.269153936909948</v>
      </c>
      <c r="L13" s="2">
        <f t="shared" si="1"/>
        <v>-0.22859393690994878</v>
      </c>
    </row>
    <row r="14" spans="2:12" ht="12.75">
      <c r="B14">
        <v>3667199</v>
      </c>
      <c r="C14">
        <v>50</v>
      </c>
      <c r="D14">
        <v>53.969</v>
      </c>
      <c r="E14" s="2">
        <v>33.07843</v>
      </c>
      <c r="F14">
        <v>180</v>
      </c>
      <c r="G14">
        <v>-91.832</v>
      </c>
      <c r="H14" s="2">
        <v>0.0002964987</v>
      </c>
      <c r="I14" s="2">
        <v>0.005116935</v>
      </c>
      <c r="J14" s="2">
        <v>1.033619E-05</v>
      </c>
      <c r="K14">
        <f t="shared" si="0"/>
        <v>33.39321277230361</v>
      </c>
      <c r="L14" s="2">
        <f t="shared" si="1"/>
        <v>-0.31478277230361584</v>
      </c>
    </row>
    <row r="15" spans="2:12" ht="12.75">
      <c r="B15">
        <v>3667203</v>
      </c>
      <c r="C15">
        <v>55</v>
      </c>
      <c r="D15">
        <v>58.8</v>
      </c>
      <c r="E15" s="2">
        <v>35.98159</v>
      </c>
      <c r="F15">
        <v>180</v>
      </c>
      <c r="G15">
        <v>-91.832</v>
      </c>
      <c r="H15" s="2">
        <v>0.0002943674</v>
      </c>
      <c r="I15" s="2">
        <v>0.005573648</v>
      </c>
      <c r="J15" s="2">
        <v>1.343041E-05</v>
      </c>
      <c r="K15">
        <f t="shared" si="0"/>
        <v>36.38238453577892</v>
      </c>
      <c r="L15" s="2">
        <f t="shared" si="1"/>
        <v>-0.4007945357789211</v>
      </c>
    </row>
    <row r="16" spans="2:12" ht="12.75">
      <c r="B16">
        <v>3667207</v>
      </c>
      <c r="C16">
        <v>60</v>
      </c>
      <c r="D16">
        <v>63.835</v>
      </c>
      <c r="E16" s="2">
        <v>38.98352</v>
      </c>
      <c r="F16">
        <v>180</v>
      </c>
      <c r="G16">
        <v>-91.832</v>
      </c>
      <c r="H16" s="2">
        <v>0.000295681</v>
      </c>
      <c r="I16" s="2">
        <v>0.00601564</v>
      </c>
      <c r="J16" s="2">
        <v>1.435115E-05</v>
      </c>
      <c r="K16">
        <f t="shared" si="0"/>
        <v>39.497780898664075</v>
      </c>
      <c r="L16" s="2">
        <f t="shared" si="1"/>
        <v>-0.5142608986640766</v>
      </c>
    </row>
    <row r="17" spans="2:12" ht="12.75">
      <c r="B17">
        <v>3667211</v>
      </c>
      <c r="C17">
        <v>65</v>
      </c>
      <c r="D17">
        <v>68.694</v>
      </c>
      <c r="E17" s="2">
        <v>41.84911</v>
      </c>
      <c r="F17">
        <v>180</v>
      </c>
      <c r="G17">
        <v>-91.832</v>
      </c>
      <c r="H17" s="2">
        <v>0.0002897496</v>
      </c>
      <c r="I17" s="2">
        <v>0.006444171</v>
      </c>
      <c r="J17" s="2">
        <v>1.309296E-05</v>
      </c>
      <c r="K17">
        <f t="shared" si="0"/>
        <v>42.50427760715642</v>
      </c>
      <c r="L17" s="2">
        <f t="shared" si="1"/>
        <v>-0.6551676071564145</v>
      </c>
    </row>
    <row r="18" spans="2:12" ht="12.75">
      <c r="B18">
        <v>3667215</v>
      </c>
      <c r="C18">
        <v>70</v>
      </c>
      <c r="D18">
        <v>73.965</v>
      </c>
      <c r="E18" s="2">
        <v>44.89186</v>
      </c>
      <c r="F18">
        <v>180</v>
      </c>
      <c r="G18">
        <v>-91.832</v>
      </c>
      <c r="H18" s="2">
        <v>0.0002886953</v>
      </c>
      <c r="I18" s="2">
        <v>0.006928124</v>
      </c>
      <c r="J18" s="2">
        <v>2.378755E-05</v>
      </c>
      <c r="K18">
        <f t="shared" si="0"/>
        <v>45.76569850661374</v>
      </c>
      <c r="L18" s="2">
        <f t="shared" si="1"/>
        <v>-0.8738385066137369</v>
      </c>
    </row>
    <row r="19" spans="2:12" ht="12.75">
      <c r="B19">
        <v>3667221</v>
      </c>
      <c r="C19">
        <v>65</v>
      </c>
      <c r="D19">
        <v>68.933</v>
      </c>
      <c r="E19" s="2">
        <v>42.28929</v>
      </c>
      <c r="F19">
        <v>180</v>
      </c>
      <c r="G19">
        <v>-91.832</v>
      </c>
      <c r="H19" s="2">
        <v>0.0002884904</v>
      </c>
      <c r="I19" s="2">
        <v>0.006535554</v>
      </c>
      <c r="J19" s="2">
        <v>1.814107E-05</v>
      </c>
      <c r="K19">
        <f t="shared" si="0"/>
        <v>42.65215838783756</v>
      </c>
      <c r="L19" s="2">
        <f t="shared" si="1"/>
        <v>-0.36286838783755826</v>
      </c>
    </row>
    <row r="20" spans="2:12" ht="12.75">
      <c r="B20">
        <v>3667225</v>
      </c>
      <c r="C20">
        <v>60</v>
      </c>
      <c r="D20">
        <v>63.965</v>
      </c>
      <c r="E20" s="2">
        <v>39.46493</v>
      </c>
      <c r="F20">
        <v>180</v>
      </c>
      <c r="G20">
        <v>-91.831</v>
      </c>
      <c r="H20" s="2">
        <v>0.000293205</v>
      </c>
      <c r="I20" s="2">
        <v>0.006101073</v>
      </c>
      <c r="J20" s="2">
        <v>1.361423E-05</v>
      </c>
      <c r="K20">
        <f t="shared" si="0"/>
        <v>39.57821814338603</v>
      </c>
      <c r="L20" s="2">
        <f t="shared" si="1"/>
        <v>-0.1132881433860291</v>
      </c>
    </row>
    <row r="21" spans="2:12" ht="12.75">
      <c r="B21">
        <v>3667229</v>
      </c>
      <c r="C21">
        <v>55</v>
      </c>
      <c r="D21">
        <v>58.906</v>
      </c>
      <c r="E21" s="2">
        <v>36.48798</v>
      </c>
      <c r="F21">
        <v>180</v>
      </c>
      <c r="G21">
        <v>-91.831</v>
      </c>
      <c r="H21" s="2">
        <v>0.0002978917</v>
      </c>
      <c r="I21" s="2">
        <v>0.00564142</v>
      </c>
      <c r="J21" s="2">
        <v>1.227913E-05</v>
      </c>
      <c r="K21">
        <f t="shared" si="0"/>
        <v>36.44797182762913</v>
      </c>
      <c r="L21" s="2">
        <f t="shared" si="1"/>
        <v>0.04000817237086807</v>
      </c>
    </row>
    <row r="22" spans="2:12" ht="12.75">
      <c r="B22">
        <v>3667233</v>
      </c>
      <c r="C22">
        <v>50</v>
      </c>
      <c r="D22">
        <v>53.963</v>
      </c>
      <c r="E22" s="2">
        <v>33.53348</v>
      </c>
      <c r="F22">
        <v>180</v>
      </c>
      <c r="G22">
        <v>-91.83</v>
      </c>
      <c r="H22" s="2">
        <v>0.0002996322</v>
      </c>
      <c r="I22" s="2">
        <v>0.005178235</v>
      </c>
      <c r="J22" s="2">
        <v>1.130464E-05</v>
      </c>
      <c r="K22">
        <f t="shared" si="0"/>
        <v>33.38950028408568</v>
      </c>
      <c r="L22" s="2">
        <f t="shared" si="1"/>
        <v>0.14397971591431968</v>
      </c>
    </row>
    <row r="23" spans="2:12" ht="12.75">
      <c r="B23">
        <v>3667237</v>
      </c>
      <c r="C23">
        <v>45</v>
      </c>
      <c r="D23">
        <v>49.033</v>
      </c>
      <c r="E23" s="2">
        <v>30.54896</v>
      </c>
      <c r="F23">
        <v>180</v>
      </c>
      <c r="G23">
        <v>-91.831</v>
      </c>
      <c r="H23" s="2">
        <v>0.0003032331</v>
      </c>
      <c r="I23" s="2">
        <v>0.004713845</v>
      </c>
      <c r="J23" s="2">
        <v>9.653829E-06</v>
      </c>
      <c r="K23">
        <f t="shared" si="0"/>
        <v>30.339072465014418</v>
      </c>
      <c r="L23" s="2">
        <f t="shared" si="1"/>
        <v>0.2098875349855831</v>
      </c>
    </row>
    <row r="24" spans="2:12" ht="12.75">
      <c r="B24">
        <v>3667241</v>
      </c>
      <c r="C24">
        <v>40</v>
      </c>
      <c r="D24">
        <v>43.968</v>
      </c>
      <c r="E24" s="2">
        <v>27.47968</v>
      </c>
      <c r="F24">
        <v>180</v>
      </c>
      <c r="G24">
        <v>-91.831</v>
      </c>
      <c r="H24" s="2">
        <v>0.0003064206</v>
      </c>
      <c r="I24" s="2">
        <v>0.004251073</v>
      </c>
      <c r="J24" s="2">
        <v>1.001926E-05</v>
      </c>
      <c r="K24">
        <f t="shared" si="0"/>
        <v>27.205113661039587</v>
      </c>
      <c r="L24" s="2">
        <f t="shared" si="1"/>
        <v>0.2745663389604118</v>
      </c>
    </row>
    <row r="25" spans="2:12" ht="12.75">
      <c r="B25">
        <v>3667245</v>
      </c>
      <c r="C25">
        <v>35</v>
      </c>
      <c r="D25">
        <v>39.004</v>
      </c>
      <c r="E25" s="2">
        <v>24.45322</v>
      </c>
      <c r="F25">
        <v>180</v>
      </c>
      <c r="G25">
        <v>-91.831</v>
      </c>
      <c r="H25" s="2">
        <v>0.0003110194</v>
      </c>
      <c r="I25" s="2">
        <v>0.003766098</v>
      </c>
      <c r="J25" s="2">
        <v>8.240985E-06</v>
      </c>
      <c r="K25">
        <f t="shared" si="0"/>
        <v>24.13364840873335</v>
      </c>
      <c r="L25" s="2">
        <f t="shared" si="1"/>
        <v>0.31957159126665147</v>
      </c>
    </row>
    <row r="26" spans="2:12" ht="12.75">
      <c r="B26">
        <v>3667249</v>
      </c>
      <c r="C26">
        <v>30</v>
      </c>
      <c r="D26">
        <v>33.946</v>
      </c>
      <c r="E26" s="2">
        <v>21.35537</v>
      </c>
      <c r="F26">
        <v>180</v>
      </c>
      <c r="G26">
        <v>-91.829</v>
      </c>
      <c r="H26" s="2">
        <v>0.0003140001</v>
      </c>
      <c r="I26" s="2">
        <v>0.00329055</v>
      </c>
      <c r="J26" s="2">
        <v>8.112964E-06</v>
      </c>
      <c r="K26">
        <f t="shared" si="0"/>
        <v>21.004020841012775</v>
      </c>
      <c r="L26" s="2">
        <f t="shared" si="1"/>
        <v>0.35134915898722596</v>
      </c>
    </row>
    <row r="27" spans="2:12" ht="12.75">
      <c r="B27">
        <v>3667253</v>
      </c>
      <c r="C27">
        <v>25</v>
      </c>
      <c r="D27">
        <v>29.021</v>
      </c>
      <c r="E27" s="2">
        <v>18.32127</v>
      </c>
      <c r="F27">
        <v>180</v>
      </c>
      <c r="G27">
        <v>-91.829</v>
      </c>
      <c r="H27" s="2">
        <v>0.0003103954</v>
      </c>
      <c r="I27" s="2">
        <v>0.002829999</v>
      </c>
      <c r="J27" s="2">
        <v>7.481476E-06</v>
      </c>
      <c r="K27">
        <f t="shared" si="0"/>
        <v>17.95668676212313</v>
      </c>
      <c r="L27" s="2">
        <f t="shared" si="1"/>
        <v>0.3645832378768681</v>
      </c>
    </row>
    <row r="28" spans="2:12" ht="12.75">
      <c r="B28">
        <v>3667257</v>
      </c>
      <c r="C28">
        <v>20</v>
      </c>
      <c r="D28">
        <v>24.053</v>
      </c>
      <c r="E28" s="2">
        <v>15.28106</v>
      </c>
      <c r="F28">
        <v>180</v>
      </c>
      <c r="G28">
        <v>-91.829</v>
      </c>
      <c r="H28" s="2">
        <v>0.0003103981</v>
      </c>
      <c r="I28" s="2">
        <v>0.002361711</v>
      </c>
      <c r="J28" s="2">
        <v>6.661549E-06</v>
      </c>
      <c r="K28">
        <f t="shared" si="0"/>
        <v>14.882746517671606</v>
      </c>
      <c r="L28" s="2">
        <f t="shared" si="1"/>
        <v>0.39831348232839403</v>
      </c>
    </row>
    <row r="29" spans="2:12" ht="12.75">
      <c r="B29">
        <v>3667261</v>
      </c>
      <c r="C29">
        <v>15</v>
      </c>
      <c r="D29">
        <v>19.013</v>
      </c>
      <c r="E29" s="2">
        <v>12.17722</v>
      </c>
      <c r="F29">
        <v>180</v>
      </c>
      <c r="G29">
        <v>-91.828</v>
      </c>
      <c r="H29" s="2">
        <v>0.000308158</v>
      </c>
      <c r="I29" s="2">
        <v>0.001880024</v>
      </c>
      <c r="J29" s="2">
        <v>6.346823E-06</v>
      </c>
      <c r="K29">
        <f t="shared" si="0"/>
        <v>11.76425641460484</v>
      </c>
      <c r="L29" s="2">
        <f t="shared" si="1"/>
        <v>0.4129635853951594</v>
      </c>
    </row>
    <row r="30" spans="2:12" ht="12.75">
      <c r="B30">
        <v>3667265</v>
      </c>
      <c r="C30">
        <v>10</v>
      </c>
      <c r="D30">
        <v>14.064</v>
      </c>
      <c r="E30" s="2">
        <v>9.130663</v>
      </c>
      <c r="F30">
        <v>180</v>
      </c>
      <c r="G30">
        <v>-91.827</v>
      </c>
      <c r="H30" s="2">
        <v>0.0003107673</v>
      </c>
      <c r="I30" s="2">
        <v>0.001414102</v>
      </c>
      <c r="J30" s="2">
        <v>5.234056E-06</v>
      </c>
      <c r="K30">
        <f t="shared" si="0"/>
        <v>8.702072382843449</v>
      </c>
      <c r="L30" s="2">
        <f t="shared" si="1"/>
        <v>0.42859061715655145</v>
      </c>
    </row>
    <row r="31" spans="2:12" ht="12.75">
      <c r="B31">
        <v>3667269</v>
      </c>
      <c r="C31">
        <v>5</v>
      </c>
      <c r="D31">
        <v>8.995</v>
      </c>
      <c r="E31" s="2">
        <v>6.02176</v>
      </c>
      <c r="F31">
        <v>180</v>
      </c>
      <c r="G31">
        <v>-91.827</v>
      </c>
      <c r="H31" s="2">
        <v>0.0003126042</v>
      </c>
      <c r="I31" s="2">
        <v>0.0009322704</v>
      </c>
      <c r="J31" s="2">
        <v>5.355136E-06</v>
      </c>
      <c r="K31">
        <f t="shared" si="0"/>
        <v>5.565638586723322</v>
      </c>
      <c r="L31" s="2">
        <f t="shared" si="1"/>
        <v>0.4561214132766773</v>
      </c>
    </row>
    <row r="32" spans="2:12" ht="12.75">
      <c r="B32">
        <v>3667273</v>
      </c>
      <c r="C32">
        <v>0</v>
      </c>
      <c r="D32">
        <v>-0.278</v>
      </c>
      <c r="E32" s="2">
        <v>0.3180071</v>
      </c>
      <c r="F32">
        <v>180</v>
      </c>
      <c r="G32">
        <v>-91.814</v>
      </c>
      <c r="H32" s="2">
        <v>0.0003110062</v>
      </c>
      <c r="I32" s="2">
        <v>4.511313E-05</v>
      </c>
      <c r="J32" s="2">
        <v>4.927766E-06</v>
      </c>
      <c r="K32">
        <f t="shared" si="0"/>
        <v>-0.1720119540977303</v>
      </c>
      <c r="L32" s="2">
        <f t="shared" si="1"/>
        <v>0.4900190540977303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E1">
      <selection activeCell="O22" sqref="O22"/>
    </sheetView>
  </sheetViews>
  <sheetFormatPr defaultColWidth="9.140625" defaultRowHeight="12.75"/>
  <cols>
    <col min="1" max="1" width="11.140625" style="0" bestFit="1" customWidth="1"/>
    <col min="2" max="4" width="9.00390625" style="0" bestFit="1" customWidth="1"/>
  </cols>
  <sheetData>
    <row r="1" spans="1:19" ht="12.75">
      <c r="A1" t="s">
        <v>30</v>
      </c>
      <c r="B1" t="s">
        <v>31</v>
      </c>
      <c r="C1" t="s">
        <v>32</v>
      </c>
      <c r="G1" t="s">
        <v>57</v>
      </c>
      <c r="H1">
        <v>43</v>
      </c>
      <c r="I1" s="3">
        <v>8</v>
      </c>
      <c r="J1" s="3">
        <v>27</v>
      </c>
      <c r="K1" s="3">
        <f>J1+1</f>
        <v>28</v>
      </c>
      <c r="L1" s="3">
        <f>K1+1</f>
        <v>29</v>
      </c>
      <c r="M1" s="3">
        <f>L1+1</f>
        <v>30</v>
      </c>
      <c r="N1" s="3">
        <v>32</v>
      </c>
      <c r="O1" s="3">
        <v>27</v>
      </c>
      <c r="P1" s="3">
        <f>O1+1</f>
        <v>28</v>
      </c>
      <c r="Q1" s="3">
        <f>P1+1</f>
        <v>29</v>
      </c>
      <c r="R1" s="3">
        <f>Q1+1</f>
        <v>30</v>
      </c>
      <c r="S1" s="3">
        <v>32</v>
      </c>
    </row>
    <row r="2" spans="1:2" ht="12.75">
      <c r="A2" t="s">
        <v>33</v>
      </c>
      <c r="B2">
        <v>3667277</v>
      </c>
    </row>
    <row r="3" spans="1:19" ht="12.75">
      <c r="A3" t="s">
        <v>34</v>
      </c>
      <c r="B3">
        <v>3667304</v>
      </c>
      <c r="G3" t="s">
        <v>58</v>
      </c>
      <c r="I3" t="s">
        <v>59</v>
      </c>
      <c r="J3" t="s">
        <v>60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</row>
    <row r="4" spans="1:19" ht="12.75">
      <c r="A4" t="s">
        <v>35</v>
      </c>
      <c r="B4">
        <v>1487666</v>
      </c>
      <c r="G4">
        <v>0</v>
      </c>
      <c r="I4" s="4">
        <f aca="true" ca="1" t="shared" si="0" ref="I4:I10">OFFSET($A$1,I$1+$H$1*$G4-1,1)</f>
        <v>-0.27</v>
      </c>
      <c r="J4" s="4">
        <f aca="true" ca="1" t="shared" si="1" ref="J4:N10">OFFSET($A$1,J$1+$H$1*$G4-1,2)*10000</f>
        <v>-42.7225</v>
      </c>
      <c r="K4" s="4">
        <f ca="1" t="shared" si="1"/>
        <v>-10.1586</v>
      </c>
      <c r="L4" s="4">
        <f ca="1" t="shared" si="1"/>
        <v>-2.17599</v>
      </c>
      <c r="M4" s="4">
        <f ca="1" t="shared" si="1"/>
        <v>-0.7277929999999999</v>
      </c>
      <c r="N4" s="4">
        <f ca="1">OFFSET($A$1,N$1+$H$1*$G4-1,2)*10000</f>
        <v>1.07591</v>
      </c>
      <c r="O4" s="4">
        <f aca="true" ca="1" t="shared" si="2" ref="O4:S10">OFFSET($A$1,O$1+$H$1*$G4-1,3)*10000</f>
        <v>18.7974</v>
      </c>
      <c r="P4" s="4">
        <f ca="1" t="shared" si="2"/>
        <v>-1.58741</v>
      </c>
      <c r="Q4" s="4">
        <f ca="1" t="shared" si="2"/>
        <v>-2.0492500000000002</v>
      </c>
      <c r="R4" s="4">
        <f ca="1">OFFSET($A$1,R$1+$H$1*$G4-1,3)*10000</f>
        <v>-0.47011400000000003</v>
      </c>
      <c r="S4" s="4">
        <f ca="1" t="shared" si="2"/>
        <v>-0.134985</v>
      </c>
    </row>
    <row r="5" spans="1:19" ht="12.75">
      <c r="A5" t="s">
        <v>36</v>
      </c>
      <c r="B5">
        <v>2</v>
      </c>
      <c r="G5">
        <v>1</v>
      </c>
      <c r="I5" s="4">
        <f ca="1" t="shared" si="0"/>
        <v>13.85</v>
      </c>
      <c r="J5" s="4">
        <f ca="1" t="shared" si="1"/>
        <v>0.491355</v>
      </c>
      <c r="K5" s="4">
        <f ca="1" t="shared" si="1"/>
        <v>7.03834</v>
      </c>
      <c r="L5" s="4">
        <f ca="1" t="shared" si="1"/>
        <v>0.014735100000000001</v>
      </c>
      <c r="M5" s="4">
        <f ca="1" t="shared" si="1"/>
        <v>0.262422</v>
      </c>
      <c r="N5" s="4">
        <f ca="1" t="shared" si="1"/>
        <v>0.513505</v>
      </c>
      <c r="O5" s="4">
        <f ca="1" t="shared" si="2"/>
        <v>4.87814</v>
      </c>
      <c r="P5" s="4">
        <f ca="1" t="shared" si="2"/>
        <v>-0.23644199999999999</v>
      </c>
      <c r="Q5" s="4">
        <f ca="1" t="shared" si="2"/>
        <v>-0.7313379999999999</v>
      </c>
      <c r="R5" s="4">
        <f ca="1" t="shared" si="2"/>
        <v>-0.105075</v>
      </c>
      <c r="S5" s="4">
        <f ca="1" t="shared" si="2"/>
        <v>-0.0595043</v>
      </c>
    </row>
    <row r="6" spans="1:19" ht="12.75">
      <c r="A6" t="s">
        <v>37</v>
      </c>
      <c r="B6">
        <v>0.02517</v>
      </c>
      <c r="G6">
        <v>2</v>
      </c>
      <c r="I6" s="4">
        <f ca="1" t="shared" si="0"/>
        <v>23.98</v>
      </c>
      <c r="J6" s="4">
        <f ca="1" t="shared" si="1"/>
        <v>0.370894</v>
      </c>
      <c r="K6" s="4">
        <f ca="1" t="shared" si="1"/>
        <v>7.02233</v>
      </c>
      <c r="L6" s="4">
        <f ca="1" t="shared" si="1"/>
        <v>0.0124169</v>
      </c>
      <c r="M6" s="4">
        <f ca="1" t="shared" si="1"/>
        <v>0.341345</v>
      </c>
      <c r="N6" s="4">
        <f ca="1" t="shared" si="1"/>
        <v>0.507963</v>
      </c>
      <c r="O6" s="4">
        <f ca="1" t="shared" si="2"/>
        <v>5.27168</v>
      </c>
      <c r="P6" s="4">
        <f ca="1" t="shared" si="2"/>
        <v>-0.19392700000000002</v>
      </c>
      <c r="Q6" s="4">
        <f ca="1" t="shared" si="2"/>
        <v>-0.721394</v>
      </c>
      <c r="R6" s="4">
        <f ca="1" t="shared" si="2"/>
        <v>-0.08950090000000001</v>
      </c>
      <c r="S6" s="4">
        <f ca="1" t="shared" si="2"/>
        <v>-0.0535088</v>
      </c>
    </row>
    <row r="7" spans="1:19" ht="12.75">
      <c r="A7" t="s">
        <v>38</v>
      </c>
      <c r="B7">
        <v>0.03471</v>
      </c>
      <c r="G7">
        <v>3</v>
      </c>
      <c r="I7" s="4">
        <f ca="1" t="shared" si="0"/>
        <v>33.85</v>
      </c>
      <c r="J7" s="4">
        <f ca="1" t="shared" si="1"/>
        <v>0.263763</v>
      </c>
      <c r="K7" s="4">
        <f ca="1" t="shared" si="1"/>
        <v>7.06468</v>
      </c>
      <c r="L7" s="4">
        <f ca="1" t="shared" si="1"/>
        <v>0.0191548</v>
      </c>
      <c r="M7" s="4">
        <f ca="1" t="shared" si="1"/>
        <v>0.343706</v>
      </c>
      <c r="N7" s="4">
        <f ca="1" t="shared" si="1"/>
        <v>0.505502</v>
      </c>
      <c r="O7" s="4">
        <f ca="1" t="shared" si="2"/>
        <v>5.2358899999999995</v>
      </c>
      <c r="P7" s="4">
        <f ca="1" t="shared" si="2"/>
        <v>-0.170843</v>
      </c>
      <c r="Q7" s="4">
        <f ca="1" t="shared" si="2"/>
        <v>-0.7020109999999999</v>
      </c>
      <c r="R7" s="4">
        <f ca="1" t="shared" si="2"/>
        <v>-0.0786082</v>
      </c>
      <c r="S7" s="4">
        <f ca="1" t="shared" si="2"/>
        <v>-0.0490651</v>
      </c>
    </row>
    <row r="8" spans="1:19" ht="12.75">
      <c r="A8" t="s">
        <v>39</v>
      </c>
      <c r="B8">
        <v>-0.27</v>
      </c>
      <c r="G8">
        <v>4</v>
      </c>
      <c r="I8" s="4">
        <f ca="1" t="shared" si="0"/>
        <v>74</v>
      </c>
      <c r="J8" s="4">
        <f ca="1" t="shared" si="1"/>
        <v>0.48918100000000003</v>
      </c>
      <c r="K8" s="4">
        <f ca="1" t="shared" si="1"/>
        <v>7.41397</v>
      </c>
      <c r="L8" s="4">
        <f ca="1" t="shared" si="1"/>
        <v>0.09937520000000001</v>
      </c>
      <c r="M8" s="4">
        <f ca="1" t="shared" si="1"/>
        <v>0.16121500000000002</v>
      </c>
      <c r="N8" s="4">
        <f ca="1" t="shared" si="1"/>
        <v>0.511849</v>
      </c>
      <c r="O8" s="4">
        <f ca="1" t="shared" si="2"/>
        <v>4.115419999999999</v>
      </c>
      <c r="P8" s="4">
        <f ca="1" t="shared" si="2"/>
        <v>-0.10734199999999999</v>
      </c>
      <c r="Q8" s="4">
        <f ca="1" t="shared" si="2"/>
        <v>-0.592698</v>
      </c>
      <c r="R8" s="4">
        <f ca="1" t="shared" si="2"/>
        <v>-0.048112300000000004</v>
      </c>
      <c r="S8" s="4">
        <f ca="1" t="shared" si="2"/>
        <v>-0.0323682</v>
      </c>
    </row>
    <row r="9" spans="1:19" ht="12.75">
      <c r="A9" t="s">
        <v>40</v>
      </c>
      <c r="B9">
        <v>-91.7746</v>
      </c>
      <c r="G9">
        <v>5</v>
      </c>
      <c r="I9" s="4">
        <f ca="1" t="shared" si="0"/>
        <v>24.09</v>
      </c>
      <c r="J9" s="4">
        <f ca="1" t="shared" si="1"/>
        <v>-0.6539670000000001</v>
      </c>
      <c r="K9" s="4">
        <f ca="1" t="shared" si="1"/>
        <v>6.619809999999999</v>
      </c>
      <c r="L9" s="4">
        <f ca="1" t="shared" si="1"/>
        <v>-0.030638600000000002</v>
      </c>
      <c r="M9" s="4">
        <f ca="1" t="shared" si="1"/>
        <v>0.33525400000000005</v>
      </c>
      <c r="N9" s="4">
        <f ca="1" t="shared" si="1"/>
        <v>0.519068</v>
      </c>
      <c r="O9" s="4">
        <f ca="1" t="shared" si="2"/>
        <v>5.61057</v>
      </c>
      <c r="P9" s="4">
        <f ca="1" t="shared" si="2"/>
        <v>-0.193609</v>
      </c>
      <c r="Q9" s="4">
        <f ca="1" t="shared" si="2"/>
        <v>-0.7453719999999999</v>
      </c>
      <c r="R9" s="4">
        <f ca="1" t="shared" si="2"/>
        <v>-0.09247839999999999</v>
      </c>
      <c r="S9" s="4">
        <f ca="1" t="shared" si="2"/>
        <v>-0.052549399999999996</v>
      </c>
    </row>
    <row r="10" spans="1:19" ht="12.75">
      <c r="A10" t="s">
        <v>41</v>
      </c>
      <c r="B10" s="2">
        <v>0.308987</v>
      </c>
      <c r="G10">
        <v>6</v>
      </c>
      <c r="I10" s="4">
        <f ca="1" t="shared" si="0"/>
        <v>-0.28</v>
      </c>
      <c r="J10" s="4">
        <f ca="1" t="shared" si="1"/>
        <v>-42.1148</v>
      </c>
      <c r="K10" s="4">
        <f ca="1" t="shared" si="1"/>
        <v>-10.136800000000001</v>
      </c>
      <c r="L10" s="4">
        <f ca="1" t="shared" si="1"/>
        <v>-2.1482200000000002</v>
      </c>
      <c r="M10" s="4">
        <f ca="1" t="shared" si="1"/>
        <v>-0.700377</v>
      </c>
      <c r="N10" s="4">
        <f ca="1" t="shared" si="1"/>
        <v>1.03671</v>
      </c>
      <c r="O10" s="4">
        <f ca="1" t="shared" si="2"/>
        <v>20.225199999999997</v>
      </c>
      <c r="P10" s="4">
        <f ca="1" t="shared" si="2"/>
        <v>-1.5469099999999998</v>
      </c>
      <c r="Q10" s="4">
        <f ca="1" t="shared" si="2"/>
        <v>-2.0821899999999998</v>
      </c>
      <c r="R10" s="4">
        <f ca="1" t="shared" si="2"/>
        <v>-0.44861399999999996</v>
      </c>
      <c r="S10" s="4">
        <f ca="1" t="shared" si="2"/>
        <v>-0.123809</v>
      </c>
    </row>
    <row r="11" spans="1:2" ht="12.75">
      <c r="A11" t="s">
        <v>42</v>
      </c>
      <c r="B11" s="2">
        <v>0</v>
      </c>
    </row>
    <row r="12" spans="1:2" ht="12.75">
      <c r="A12" t="s">
        <v>43</v>
      </c>
      <c r="B12" s="2">
        <v>0</v>
      </c>
    </row>
    <row r="13" ht="12.75">
      <c r="A13" t="s">
        <v>9</v>
      </c>
    </row>
    <row r="14" ht="12.75">
      <c r="A14" t="s">
        <v>44</v>
      </c>
    </row>
    <row r="15" spans="1:2" ht="12.75">
      <c r="A15" t="s">
        <v>45</v>
      </c>
      <c r="B15">
        <v>1</v>
      </c>
    </row>
    <row r="16" spans="1:2" ht="12.75">
      <c r="A16" t="s">
        <v>46</v>
      </c>
      <c r="B16">
        <v>1</v>
      </c>
    </row>
    <row r="17" spans="1:2" ht="12.75">
      <c r="A17" t="s">
        <v>47</v>
      </c>
      <c r="B17">
        <v>1</v>
      </c>
    </row>
    <row r="18" spans="1:2" ht="12.75">
      <c r="A18" t="s">
        <v>48</v>
      </c>
      <c r="B18">
        <v>1</v>
      </c>
    </row>
    <row r="19" spans="1:2" ht="12.75">
      <c r="A19" t="s">
        <v>49</v>
      </c>
      <c r="B19">
        <v>0</v>
      </c>
    </row>
    <row r="20" spans="1:2" ht="12.75">
      <c r="A20" t="s">
        <v>50</v>
      </c>
      <c r="B20">
        <v>0</v>
      </c>
    </row>
    <row r="21" spans="1:2" ht="12.75">
      <c r="A21" t="s">
        <v>51</v>
      </c>
      <c r="B21">
        <v>-1</v>
      </c>
    </row>
    <row r="22" spans="1:2" ht="12.75">
      <c r="A22" t="s">
        <v>52</v>
      </c>
      <c r="B22">
        <v>1</v>
      </c>
    </row>
    <row r="23" ht="12.75">
      <c r="A23" t="s">
        <v>53</v>
      </c>
    </row>
    <row r="24" spans="1:4" ht="12.75">
      <c r="A24" t="s">
        <v>53</v>
      </c>
      <c r="B24" t="s">
        <v>54</v>
      </c>
      <c r="C24" t="s">
        <v>55</v>
      </c>
      <c r="D24" t="s">
        <v>56</v>
      </c>
    </row>
    <row r="25" spans="2:4" ht="12.75">
      <c r="B25">
        <v>1</v>
      </c>
      <c r="C25" s="2">
        <v>0.000647744</v>
      </c>
      <c r="D25" s="2">
        <v>0.000844016</v>
      </c>
    </row>
    <row r="26" spans="2:4" ht="12.75">
      <c r="B26">
        <v>2</v>
      </c>
      <c r="C26" s="2">
        <v>1.02463</v>
      </c>
      <c r="D26" s="2">
        <v>-0.000776521</v>
      </c>
    </row>
    <row r="27" spans="2:4" ht="12.75">
      <c r="B27">
        <v>3</v>
      </c>
      <c r="C27" s="2">
        <v>-0.00427225</v>
      </c>
      <c r="D27" s="2">
        <v>0.00187974</v>
      </c>
    </row>
    <row r="28" spans="2:4" ht="12.75">
      <c r="B28">
        <v>4</v>
      </c>
      <c r="C28" s="2">
        <v>-0.00101586</v>
      </c>
      <c r="D28" s="2">
        <v>-0.000158741</v>
      </c>
    </row>
    <row r="29" spans="2:4" ht="12.75">
      <c r="B29">
        <v>5</v>
      </c>
      <c r="C29" s="2">
        <v>-0.000217599</v>
      </c>
      <c r="D29" s="2">
        <v>-0.000204925</v>
      </c>
    </row>
    <row r="30" spans="2:4" ht="12.75">
      <c r="B30">
        <v>6</v>
      </c>
      <c r="C30" s="2">
        <v>-7.27793E-05</v>
      </c>
      <c r="D30" s="2">
        <v>-4.70114E-05</v>
      </c>
    </row>
    <row r="31" spans="2:4" ht="12.75">
      <c r="B31">
        <v>9</v>
      </c>
      <c r="C31" s="2">
        <v>-3.28921E-06</v>
      </c>
      <c r="D31" s="2">
        <v>-2.63194E-06</v>
      </c>
    </row>
    <row r="32" spans="2:4" ht="12.75">
      <c r="B32">
        <v>10</v>
      </c>
      <c r="C32" s="2">
        <v>0.000107591</v>
      </c>
      <c r="D32" s="2">
        <v>-1.34985E-05</v>
      </c>
    </row>
    <row r="33" spans="2:4" ht="12.75">
      <c r="B33">
        <v>12</v>
      </c>
      <c r="C33" s="2">
        <v>-5.62627E-06</v>
      </c>
      <c r="D33" s="2">
        <v>-6.40242E-06</v>
      </c>
    </row>
    <row r="34" spans="2:4" ht="12.75">
      <c r="B34">
        <v>15</v>
      </c>
      <c r="C34" s="2">
        <v>-1.90638E-06</v>
      </c>
      <c r="D34" s="2">
        <v>-3.25217E-06</v>
      </c>
    </row>
    <row r="35" spans="2:4" ht="12.75">
      <c r="B35">
        <v>18</v>
      </c>
      <c r="C35" s="2">
        <v>-2.36477E-06</v>
      </c>
      <c r="D35" s="2">
        <v>-1.17175E-06</v>
      </c>
    </row>
    <row r="36" spans="2:4" ht="12.75">
      <c r="B36">
        <v>20</v>
      </c>
      <c r="C36" s="2">
        <v>6.77097E-08</v>
      </c>
      <c r="D36" s="2">
        <v>-6.25003E-07</v>
      </c>
    </row>
    <row r="37" spans="2:4" ht="12.75">
      <c r="B37">
        <v>21</v>
      </c>
      <c r="C37" s="2">
        <v>-2.55487E-09</v>
      </c>
      <c r="D37" s="2">
        <v>-3.82946E-08</v>
      </c>
    </row>
    <row r="38" spans="2:4" ht="12.75">
      <c r="B38">
        <v>25</v>
      </c>
      <c r="C38" s="2">
        <v>-7.61653E-08</v>
      </c>
      <c r="D38" s="2">
        <v>-2.46876E-07</v>
      </c>
    </row>
    <row r="39" spans="2:4" ht="12.75">
      <c r="B39">
        <v>27</v>
      </c>
      <c r="C39" s="2">
        <v>9.69498E-09</v>
      </c>
      <c r="D39" s="2">
        <v>1.23825E-07</v>
      </c>
    </row>
    <row r="40" spans="2:4" ht="12.75">
      <c r="B40">
        <v>28</v>
      </c>
      <c r="C40" s="2">
        <v>3.20395E-08</v>
      </c>
      <c r="D40" s="2">
        <v>-2.16816E-08</v>
      </c>
    </row>
    <row r="41" spans="2:4" ht="12.75">
      <c r="B41">
        <v>30</v>
      </c>
      <c r="C41" s="2">
        <v>-1.74444E-08</v>
      </c>
      <c r="D41" s="2">
        <v>-2.19013E-09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30</v>
      </c>
      <c r="B44" t="s">
        <v>31</v>
      </c>
      <c r="C44" t="s">
        <v>32</v>
      </c>
    </row>
    <row r="45" spans="1:2" ht="12.75">
      <c r="A45" t="s">
        <v>33</v>
      </c>
      <c r="B45">
        <v>3667277</v>
      </c>
    </row>
    <row r="46" spans="1:2" ht="12.75">
      <c r="A46" t="s">
        <v>34</v>
      </c>
      <c r="B46">
        <v>3667337</v>
      </c>
    </row>
    <row r="47" spans="1:2" ht="12.75">
      <c r="A47" t="s">
        <v>35</v>
      </c>
      <c r="B47">
        <v>1487666</v>
      </c>
    </row>
    <row r="48" spans="1:2" ht="12.75">
      <c r="A48" t="s">
        <v>36</v>
      </c>
      <c r="B48">
        <v>2</v>
      </c>
    </row>
    <row r="49" spans="1:2" ht="12.75">
      <c r="A49" t="s">
        <v>37</v>
      </c>
      <c r="B49">
        <v>0.00991</v>
      </c>
    </row>
    <row r="50" spans="1:2" ht="12.75">
      <c r="A50" t="s">
        <v>38</v>
      </c>
      <c r="B50">
        <v>0.03281</v>
      </c>
    </row>
    <row r="51" spans="1:2" ht="12.75">
      <c r="A51" t="s">
        <v>39</v>
      </c>
      <c r="B51">
        <v>13.85</v>
      </c>
    </row>
    <row r="52" spans="1:2" ht="12.75">
      <c r="A52" t="s">
        <v>40</v>
      </c>
      <c r="B52">
        <v>-91.8317</v>
      </c>
    </row>
    <row r="53" spans="1:2" ht="12.75">
      <c r="A53" t="s">
        <v>41</v>
      </c>
      <c r="B53" s="2">
        <v>8.65912</v>
      </c>
    </row>
    <row r="54" spans="1:2" ht="12.75">
      <c r="A54" t="s">
        <v>42</v>
      </c>
      <c r="B54" s="2">
        <v>0</v>
      </c>
    </row>
    <row r="55" spans="1:2" ht="12.75">
      <c r="A55" t="s">
        <v>43</v>
      </c>
      <c r="B55" s="2">
        <v>0</v>
      </c>
    </row>
    <row r="56" ht="12.75">
      <c r="A56" t="s">
        <v>9</v>
      </c>
    </row>
    <row r="57" ht="12.75">
      <c r="A57" t="s">
        <v>44</v>
      </c>
    </row>
    <row r="58" spans="1:2" ht="12.75">
      <c r="A58" t="s">
        <v>45</v>
      </c>
      <c r="B58">
        <v>1</v>
      </c>
    </row>
    <row r="59" spans="1:2" ht="12.75">
      <c r="A59" t="s">
        <v>46</v>
      </c>
      <c r="B59">
        <v>1</v>
      </c>
    </row>
    <row r="60" spans="1:2" ht="12.75">
      <c r="A60" t="s">
        <v>47</v>
      </c>
      <c r="B60">
        <v>1</v>
      </c>
    </row>
    <row r="61" spans="1:2" ht="12.75">
      <c r="A61" t="s">
        <v>48</v>
      </c>
      <c r="B61">
        <v>1</v>
      </c>
    </row>
    <row r="62" spans="1:2" ht="12.75">
      <c r="A62" t="s">
        <v>49</v>
      </c>
      <c r="B62">
        <v>0</v>
      </c>
    </row>
    <row r="63" spans="1:2" ht="12.75">
      <c r="A63" t="s">
        <v>50</v>
      </c>
      <c r="B63">
        <v>0</v>
      </c>
    </row>
    <row r="64" spans="1:2" ht="12.75">
      <c r="A64" t="s">
        <v>51</v>
      </c>
      <c r="B64">
        <v>-1</v>
      </c>
    </row>
    <row r="65" spans="1:2" ht="12.75">
      <c r="A65" t="s">
        <v>52</v>
      </c>
      <c r="B65">
        <v>1</v>
      </c>
    </row>
    <row r="66" ht="12.75">
      <c r="A66" t="s">
        <v>53</v>
      </c>
    </row>
    <row r="67" spans="1:4" ht="12.75">
      <c r="A67" t="s">
        <v>53</v>
      </c>
      <c r="B67" t="s">
        <v>54</v>
      </c>
      <c r="C67" t="s">
        <v>55</v>
      </c>
      <c r="D67" t="s">
        <v>56</v>
      </c>
    </row>
    <row r="68" spans="2:4" ht="12.75">
      <c r="B68">
        <v>1</v>
      </c>
      <c r="C68" s="2">
        <v>-7.56285E-07</v>
      </c>
      <c r="D68" s="2">
        <v>-4.04969E-07</v>
      </c>
    </row>
    <row r="69" spans="2:4" ht="12.75">
      <c r="B69">
        <v>2</v>
      </c>
      <c r="C69" s="2">
        <v>0.999967</v>
      </c>
      <c r="D69" s="2">
        <v>2.3676E-05</v>
      </c>
    </row>
    <row r="70" spans="2:4" ht="12.75">
      <c r="B70">
        <v>3</v>
      </c>
      <c r="C70" s="2">
        <v>4.91355E-05</v>
      </c>
      <c r="D70" s="2">
        <v>0.000487814</v>
      </c>
    </row>
    <row r="71" spans="2:4" ht="12.75">
      <c r="B71">
        <v>4</v>
      </c>
      <c r="C71" s="2">
        <v>0.000703834</v>
      </c>
      <c r="D71" s="2">
        <v>-2.36442E-05</v>
      </c>
    </row>
    <row r="72" spans="2:4" ht="12.75">
      <c r="B72">
        <v>5</v>
      </c>
      <c r="C72" s="2">
        <v>1.47351E-06</v>
      </c>
      <c r="D72" s="2">
        <v>-7.31338E-05</v>
      </c>
    </row>
    <row r="73" spans="2:4" ht="12.75">
      <c r="B73">
        <v>6</v>
      </c>
      <c r="C73" s="2">
        <v>2.62422E-05</v>
      </c>
      <c r="D73" s="2">
        <v>-1.05075E-05</v>
      </c>
    </row>
    <row r="74" spans="2:4" ht="12.75">
      <c r="B74">
        <v>9</v>
      </c>
      <c r="C74" s="2">
        <v>-9.21468E-06</v>
      </c>
      <c r="D74" s="2">
        <v>-3.97687E-06</v>
      </c>
    </row>
    <row r="75" spans="2:4" ht="12.75">
      <c r="B75">
        <v>10</v>
      </c>
      <c r="C75" s="2">
        <v>5.13505E-05</v>
      </c>
      <c r="D75" s="2">
        <v>-5.95043E-06</v>
      </c>
    </row>
    <row r="76" spans="2:4" ht="12.75">
      <c r="B76">
        <v>12</v>
      </c>
      <c r="C76" s="2">
        <v>-2.95189E-06</v>
      </c>
      <c r="D76" s="2">
        <v>-3.29551E-06</v>
      </c>
    </row>
    <row r="77" spans="2:4" ht="12.75">
      <c r="B77">
        <v>15</v>
      </c>
      <c r="C77" s="2">
        <v>-1.17978E-06</v>
      </c>
      <c r="D77" s="2">
        <v>-1.597E-06</v>
      </c>
    </row>
    <row r="78" spans="2:4" ht="12.75">
      <c r="B78">
        <v>18</v>
      </c>
      <c r="C78" s="2">
        <v>-1.72135E-06</v>
      </c>
      <c r="D78" s="2">
        <v>-5.60614E-07</v>
      </c>
    </row>
    <row r="79" spans="2:4" ht="12.75">
      <c r="B79">
        <v>20</v>
      </c>
      <c r="C79" s="2">
        <v>-1.76565E-08</v>
      </c>
      <c r="D79" s="2">
        <v>-3.36631E-07</v>
      </c>
    </row>
    <row r="80" spans="2:4" ht="12.75">
      <c r="B80">
        <v>21</v>
      </c>
      <c r="C80" s="2">
        <v>-2.12076E-08</v>
      </c>
      <c r="D80" s="2">
        <v>-9.84925E-08</v>
      </c>
    </row>
    <row r="81" spans="2:4" ht="12.75">
      <c r="B81">
        <v>25</v>
      </c>
      <c r="C81" s="2">
        <v>-1.72604E-09</v>
      </c>
      <c r="D81" s="2">
        <v>-4.92596E-08</v>
      </c>
    </row>
    <row r="82" spans="2:4" ht="12.75">
      <c r="B82">
        <v>27</v>
      </c>
      <c r="C82" s="2">
        <v>3.19161E-09</v>
      </c>
      <c r="D82" s="2">
        <v>-2.1168E-08</v>
      </c>
    </row>
    <row r="83" spans="2:4" ht="12.75">
      <c r="B83">
        <v>28</v>
      </c>
      <c r="C83" s="2">
        <v>-1.93414E-09</v>
      </c>
      <c r="D83" s="2">
        <v>-1.12102E-08</v>
      </c>
    </row>
    <row r="84" spans="2:4" ht="12.75">
      <c r="B84">
        <v>30</v>
      </c>
      <c r="C84" s="2">
        <v>1.90214E-09</v>
      </c>
      <c r="D84" s="2">
        <v>-7.11502E-09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30</v>
      </c>
      <c r="B87" t="s">
        <v>31</v>
      </c>
      <c r="C87" t="s">
        <v>32</v>
      </c>
    </row>
    <row r="88" spans="1:2" ht="12.75">
      <c r="A88" t="s">
        <v>33</v>
      </c>
      <c r="B88">
        <v>3667277</v>
      </c>
    </row>
    <row r="89" spans="1:2" ht="12.75">
      <c r="A89" t="s">
        <v>34</v>
      </c>
      <c r="B89">
        <v>3667370</v>
      </c>
    </row>
    <row r="90" spans="1:2" ht="12.75">
      <c r="A90" t="s">
        <v>35</v>
      </c>
      <c r="B90">
        <v>1487666</v>
      </c>
    </row>
    <row r="91" spans="1:2" ht="12.75">
      <c r="A91" t="s">
        <v>36</v>
      </c>
      <c r="B91">
        <v>2</v>
      </c>
    </row>
    <row r="92" spans="1:2" ht="12.75">
      <c r="A92" t="s">
        <v>37</v>
      </c>
      <c r="B92">
        <v>0.01108</v>
      </c>
    </row>
    <row r="93" spans="1:2" ht="12.75">
      <c r="A93" t="s">
        <v>38</v>
      </c>
      <c r="B93">
        <v>0.03298</v>
      </c>
    </row>
    <row r="94" spans="1:2" ht="12.75">
      <c r="A94" t="s">
        <v>39</v>
      </c>
      <c r="B94">
        <v>23.98</v>
      </c>
    </row>
    <row r="95" spans="1:2" ht="12.75">
      <c r="A95" t="s">
        <v>40</v>
      </c>
      <c r="B95">
        <v>-91.8317</v>
      </c>
    </row>
    <row r="96" spans="1:2" ht="12.75">
      <c r="A96" t="s">
        <v>41</v>
      </c>
      <c r="B96" s="2">
        <v>14.8289</v>
      </c>
    </row>
    <row r="97" spans="1:2" ht="12.75">
      <c r="A97" t="s">
        <v>42</v>
      </c>
      <c r="B97" s="2">
        <v>0</v>
      </c>
    </row>
    <row r="98" spans="1:2" ht="12.75">
      <c r="A98" t="s">
        <v>43</v>
      </c>
      <c r="B98" s="2">
        <v>0</v>
      </c>
    </row>
    <row r="99" ht="12.75">
      <c r="A99" t="s">
        <v>9</v>
      </c>
    </row>
    <row r="100" ht="12.75">
      <c r="A100" t="s">
        <v>44</v>
      </c>
    </row>
    <row r="101" spans="1:2" ht="12.75">
      <c r="A101" t="s">
        <v>45</v>
      </c>
      <c r="B101">
        <v>1</v>
      </c>
    </row>
    <row r="102" spans="1:2" ht="12.75">
      <c r="A102" t="s">
        <v>46</v>
      </c>
      <c r="B102">
        <v>1</v>
      </c>
    </row>
    <row r="103" spans="1:2" ht="12.75">
      <c r="A103" t="s">
        <v>47</v>
      </c>
      <c r="B103">
        <v>1</v>
      </c>
    </row>
    <row r="104" spans="1:2" ht="12.75">
      <c r="A104" t="s">
        <v>48</v>
      </c>
      <c r="B104">
        <v>1</v>
      </c>
    </row>
    <row r="105" spans="1:2" ht="12.75">
      <c r="A105" t="s">
        <v>49</v>
      </c>
      <c r="B105">
        <v>0</v>
      </c>
    </row>
    <row r="106" spans="1:2" ht="12.75">
      <c r="A106" t="s">
        <v>50</v>
      </c>
      <c r="B106">
        <v>0</v>
      </c>
    </row>
    <row r="107" spans="1:2" ht="12.75">
      <c r="A107" t="s">
        <v>51</v>
      </c>
      <c r="B107">
        <v>-1</v>
      </c>
    </row>
    <row r="108" spans="1:2" ht="12.75">
      <c r="A108" t="s">
        <v>52</v>
      </c>
      <c r="B108">
        <v>1</v>
      </c>
    </row>
    <row r="109" ht="12.75">
      <c r="A109" t="s">
        <v>53</v>
      </c>
    </row>
    <row r="110" spans="1:4" ht="12.75">
      <c r="A110" t="s">
        <v>53</v>
      </c>
      <c r="B110" t="s">
        <v>54</v>
      </c>
      <c r="C110" t="s">
        <v>55</v>
      </c>
      <c r="D110" t="s">
        <v>56</v>
      </c>
    </row>
    <row r="111" spans="2:4" ht="12.75">
      <c r="B111">
        <v>1</v>
      </c>
      <c r="C111" s="2">
        <v>-3.30579E-06</v>
      </c>
      <c r="D111" s="2">
        <v>-4.03426E-06</v>
      </c>
    </row>
    <row r="112" spans="2:4" ht="12.75">
      <c r="B112">
        <v>2</v>
      </c>
      <c r="C112" s="2">
        <v>0.999844</v>
      </c>
      <c r="D112" s="2">
        <v>5.96639E-05</v>
      </c>
    </row>
    <row r="113" spans="2:4" ht="12.75">
      <c r="B113">
        <v>3</v>
      </c>
      <c r="C113" s="2">
        <v>3.70894E-05</v>
      </c>
      <c r="D113" s="2">
        <v>0.000527168</v>
      </c>
    </row>
    <row r="114" spans="2:4" ht="12.75">
      <c r="B114">
        <v>4</v>
      </c>
      <c r="C114" s="2">
        <v>0.000702233</v>
      </c>
      <c r="D114" s="2">
        <v>-1.93927E-05</v>
      </c>
    </row>
    <row r="115" spans="2:4" ht="12.75">
      <c r="B115">
        <v>5</v>
      </c>
      <c r="C115" s="2">
        <v>1.24169E-06</v>
      </c>
      <c r="D115" s="2">
        <v>-7.21394E-05</v>
      </c>
    </row>
    <row r="116" spans="2:4" ht="12.75">
      <c r="B116">
        <v>6</v>
      </c>
      <c r="C116" s="2">
        <v>3.41345E-05</v>
      </c>
      <c r="D116" s="2">
        <v>-8.95009E-06</v>
      </c>
    </row>
    <row r="117" spans="2:4" ht="12.75">
      <c r="B117">
        <v>9</v>
      </c>
      <c r="C117" s="2">
        <v>-8.04844E-06</v>
      </c>
      <c r="D117" s="2">
        <v>-3.04538E-06</v>
      </c>
    </row>
    <row r="118" spans="2:4" ht="12.75">
      <c r="B118">
        <v>10</v>
      </c>
      <c r="C118" s="2">
        <v>5.07963E-05</v>
      </c>
      <c r="D118" s="2">
        <v>-5.35088E-06</v>
      </c>
    </row>
    <row r="119" spans="2:4" ht="12.75">
      <c r="B119">
        <v>12</v>
      </c>
      <c r="C119" s="2">
        <v>-2.58594E-06</v>
      </c>
      <c r="D119" s="2">
        <v>-3.00233E-06</v>
      </c>
    </row>
    <row r="120" spans="2:4" ht="12.75">
      <c r="B120">
        <v>15</v>
      </c>
      <c r="C120" s="2">
        <v>-1.0419E-06</v>
      </c>
      <c r="D120" s="2">
        <v>-1.45427E-06</v>
      </c>
    </row>
    <row r="121" spans="2:4" ht="12.75">
      <c r="B121">
        <v>18</v>
      </c>
      <c r="C121" s="2">
        <v>-1.67004E-06</v>
      </c>
      <c r="D121" s="2">
        <v>-5.0096E-07</v>
      </c>
    </row>
    <row r="122" spans="2:4" ht="12.75">
      <c r="B122">
        <v>20</v>
      </c>
      <c r="C122" s="2">
        <v>5.11875E-10</v>
      </c>
      <c r="D122" s="2">
        <v>-3.24551E-07</v>
      </c>
    </row>
    <row r="123" spans="2:4" ht="12.75">
      <c r="B123">
        <v>21</v>
      </c>
      <c r="C123" s="2">
        <v>-4.40957E-08</v>
      </c>
      <c r="D123" s="2">
        <v>-1.07873E-07</v>
      </c>
    </row>
    <row r="124" spans="2:4" ht="12.75">
      <c r="B124">
        <v>25</v>
      </c>
      <c r="C124" s="2">
        <v>-5.56515E-09</v>
      </c>
      <c r="D124" s="2">
        <v>-3.27339E-08</v>
      </c>
    </row>
    <row r="125" spans="2:4" ht="12.75">
      <c r="B125">
        <v>27</v>
      </c>
      <c r="C125" s="2">
        <v>3.45167E-08</v>
      </c>
      <c r="D125" s="2">
        <v>-3.63605E-08</v>
      </c>
    </row>
    <row r="126" spans="2:4" ht="12.75">
      <c r="B126">
        <v>28</v>
      </c>
      <c r="C126" s="2">
        <v>-2.48071E-09</v>
      </c>
      <c r="D126" s="2">
        <v>-6.86313E-09</v>
      </c>
    </row>
    <row r="127" spans="2:4" ht="12.75">
      <c r="B127">
        <v>30</v>
      </c>
      <c r="C127" s="2">
        <v>1.44416E-09</v>
      </c>
      <c r="D127" s="2">
        <v>-6.2556E-09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30</v>
      </c>
      <c r="B130" t="s">
        <v>31</v>
      </c>
      <c r="C130" t="s">
        <v>32</v>
      </c>
    </row>
    <row r="131" spans="1:2" ht="12.75">
      <c r="A131" t="s">
        <v>33</v>
      </c>
      <c r="B131">
        <v>3667277</v>
      </c>
    </row>
    <row r="132" spans="1:2" ht="12.75">
      <c r="A132" t="s">
        <v>34</v>
      </c>
      <c r="B132">
        <v>3667403</v>
      </c>
    </row>
    <row r="133" spans="1:2" ht="12.75">
      <c r="A133" t="s">
        <v>35</v>
      </c>
      <c r="B133">
        <v>1487666</v>
      </c>
    </row>
    <row r="134" spans="1:2" ht="12.75">
      <c r="A134" t="s">
        <v>36</v>
      </c>
      <c r="B134">
        <v>2</v>
      </c>
    </row>
    <row r="135" spans="1:2" ht="12.75">
      <c r="A135" t="s">
        <v>37</v>
      </c>
      <c r="B135">
        <v>0.01121</v>
      </c>
    </row>
    <row r="136" spans="1:2" ht="12.75">
      <c r="A136" t="s">
        <v>38</v>
      </c>
      <c r="B136">
        <v>0.03244</v>
      </c>
    </row>
    <row r="137" spans="1:2" ht="12.75">
      <c r="A137" t="s">
        <v>39</v>
      </c>
      <c r="B137">
        <v>33.85</v>
      </c>
    </row>
    <row r="138" spans="1:2" ht="12.75">
      <c r="A138" t="s">
        <v>40</v>
      </c>
      <c r="B138">
        <v>-91.8303</v>
      </c>
    </row>
    <row r="139" spans="1:2" ht="12.75">
      <c r="A139" t="s">
        <v>41</v>
      </c>
      <c r="B139" s="2">
        <v>20.8829</v>
      </c>
    </row>
    <row r="140" spans="1:2" ht="12.75">
      <c r="A140" t="s">
        <v>42</v>
      </c>
      <c r="B140" s="2">
        <v>0</v>
      </c>
    </row>
    <row r="141" spans="1:2" ht="12.75">
      <c r="A141" t="s">
        <v>43</v>
      </c>
      <c r="B141" s="2">
        <v>0</v>
      </c>
    </row>
    <row r="142" ht="12.75">
      <c r="A142" t="s">
        <v>9</v>
      </c>
    </row>
    <row r="143" ht="12.75">
      <c r="A143" t="s">
        <v>44</v>
      </c>
    </row>
    <row r="144" spans="1:2" ht="12.75">
      <c r="A144" t="s">
        <v>45</v>
      </c>
      <c r="B144">
        <v>1</v>
      </c>
    </row>
    <row r="145" spans="1:2" ht="12.75">
      <c r="A145" t="s">
        <v>46</v>
      </c>
      <c r="B145">
        <v>1</v>
      </c>
    </row>
    <row r="146" spans="1:2" ht="12.75">
      <c r="A146" t="s">
        <v>47</v>
      </c>
      <c r="B146">
        <v>1</v>
      </c>
    </row>
    <row r="147" spans="1:2" ht="12.75">
      <c r="A147" t="s">
        <v>48</v>
      </c>
      <c r="B147">
        <v>1</v>
      </c>
    </row>
    <row r="148" spans="1:2" ht="12.75">
      <c r="A148" t="s">
        <v>49</v>
      </c>
      <c r="B148">
        <v>0</v>
      </c>
    </row>
    <row r="149" spans="1:2" ht="12.75">
      <c r="A149" t="s">
        <v>50</v>
      </c>
      <c r="B149">
        <v>0</v>
      </c>
    </row>
    <row r="150" spans="1:2" ht="12.75">
      <c r="A150" t="s">
        <v>51</v>
      </c>
      <c r="B150">
        <v>-1</v>
      </c>
    </row>
    <row r="151" spans="1:2" ht="12.75">
      <c r="A151" t="s">
        <v>52</v>
      </c>
      <c r="B151">
        <v>1</v>
      </c>
    </row>
    <row r="152" ht="12.75">
      <c r="A152" t="s">
        <v>53</v>
      </c>
    </row>
    <row r="153" spans="1:4" ht="12.75">
      <c r="A153" t="s">
        <v>53</v>
      </c>
      <c r="B153" t="s">
        <v>54</v>
      </c>
      <c r="C153" t="s">
        <v>55</v>
      </c>
      <c r="D153" t="s">
        <v>56</v>
      </c>
    </row>
    <row r="154" spans="2:4" ht="12.75">
      <c r="B154">
        <v>1</v>
      </c>
      <c r="C154" s="2">
        <v>1.85268E-07</v>
      </c>
      <c r="D154" s="2">
        <v>-1.51806E-07</v>
      </c>
    </row>
    <row r="155" spans="2:4" ht="12.75">
      <c r="B155">
        <v>2</v>
      </c>
      <c r="C155" s="2">
        <v>0.999982</v>
      </c>
      <c r="D155" s="2">
        <v>-3.48926E-07</v>
      </c>
    </row>
    <row r="156" spans="2:4" ht="12.75">
      <c r="B156">
        <v>3</v>
      </c>
      <c r="C156" s="2">
        <v>2.63763E-05</v>
      </c>
      <c r="D156" s="2">
        <v>0.000523589</v>
      </c>
    </row>
    <row r="157" spans="2:4" ht="12.75">
      <c r="B157">
        <v>4</v>
      </c>
      <c r="C157" s="2">
        <v>0.000706468</v>
      </c>
      <c r="D157" s="2">
        <v>-1.70843E-05</v>
      </c>
    </row>
    <row r="158" spans="2:4" ht="12.75">
      <c r="B158">
        <v>5</v>
      </c>
      <c r="C158" s="2">
        <v>1.91548E-06</v>
      </c>
      <c r="D158" s="2">
        <v>-7.02011E-05</v>
      </c>
    </row>
    <row r="159" spans="2:4" ht="12.75">
      <c r="B159">
        <v>6</v>
      </c>
      <c r="C159" s="2">
        <v>3.43706E-05</v>
      </c>
      <c r="D159" s="2">
        <v>-7.86082E-06</v>
      </c>
    </row>
    <row r="160" spans="2:4" ht="12.75">
      <c r="B160">
        <v>9</v>
      </c>
      <c r="C160" s="2">
        <v>-7.444E-06</v>
      </c>
      <c r="D160" s="2">
        <v>-2.62747E-06</v>
      </c>
    </row>
    <row r="161" spans="2:4" ht="12.75">
      <c r="B161">
        <v>10</v>
      </c>
      <c r="C161" s="2">
        <v>5.05502E-05</v>
      </c>
      <c r="D161" s="2">
        <v>-4.90651E-06</v>
      </c>
    </row>
    <row r="162" spans="2:4" ht="12.75">
      <c r="B162">
        <v>12</v>
      </c>
      <c r="C162" s="2">
        <v>-2.34961E-06</v>
      </c>
      <c r="D162" s="2">
        <v>-2.73335E-06</v>
      </c>
    </row>
    <row r="163" spans="2:4" ht="12.75">
      <c r="B163">
        <v>15</v>
      </c>
      <c r="C163" s="2">
        <v>-9.60589E-07</v>
      </c>
      <c r="D163" s="2">
        <v>-1.34939E-06</v>
      </c>
    </row>
    <row r="164" spans="2:4" ht="12.75">
      <c r="B164">
        <v>18</v>
      </c>
      <c r="C164" s="2">
        <v>-1.64201E-06</v>
      </c>
      <c r="D164" s="2">
        <v>-4.6039E-07</v>
      </c>
    </row>
    <row r="165" spans="2:4" ht="12.75">
      <c r="B165">
        <v>20</v>
      </c>
      <c r="C165" s="2">
        <v>-1.92962E-08</v>
      </c>
      <c r="D165" s="2">
        <v>-2.73576E-07</v>
      </c>
    </row>
    <row r="166" spans="2:4" ht="12.75">
      <c r="B166">
        <v>21</v>
      </c>
      <c r="C166" s="2">
        <v>-8.55946E-09</v>
      </c>
      <c r="D166" s="2">
        <v>-7.56205E-08</v>
      </c>
    </row>
    <row r="167" spans="2:4" ht="12.75">
      <c r="B167">
        <v>25</v>
      </c>
      <c r="C167" s="2">
        <v>5.03787E-10</v>
      </c>
      <c r="D167" s="2">
        <v>-2.48646E-08</v>
      </c>
    </row>
    <row r="168" spans="2:4" ht="12.75">
      <c r="B168">
        <v>27</v>
      </c>
      <c r="C168" s="2">
        <v>2.9242E-08</v>
      </c>
      <c r="D168" s="2">
        <v>-5.30069E-08</v>
      </c>
    </row>
    <row r="169" spans="2:4" ht="12.75">
      <c r="B169">
        <v>28</v>
      </c>
      <c r="C169" s="2">
        <v>-5.16798E-10</v>
      </c>
      <c r="D169" s="2">
        <v>-1.10179E-08</v>
      </c>
    </row>
    <row r="170" spans="2:4" ht="12.75">
      <c r="B170">
        <v>30</v>
      </c>
      <c r="C170" s="2">
        <v>7.70936E-10</v>
      </c>
      <c r="D170" s="2">
        <v>-5.52995E-09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30</v>
      </c>
      <c r="B173" t="s">
        <v>31</v>
      </c>
      <c r="C173" t="s">
        <v>32</v>
      </c>
    </row>
    <row r="174" spans="1:2" ht="12.75">
      <c r="A174" t="s">
        <v>33</v>
      </c>
      <c r="B174">
        <v>3667277</v>
      </c>
    </row>
    <row r="175" spans="1:2" ht="12.75">
      <c r="A175" t="s">
        <v>34</v>
      </c>
      <c r="B175">
        <v>3667436</v>
      </c>
    </row>
    <row r="176" spans="1:2" ht="12.75">
      <c r="A176" t="s">
        <v>35</v>
      </c>
      <c r="B176">
        <v>1487666</v>
      </c>
    </row>
    <row r="177" spans="1:2" ht="12.75">
      <c r="A177" t="s">
        <v>36</v>
      </c>
      <c r="B177">
        <v>2</v>
      </c>
    </row>
    <row r="178" spans="1:2" ht="12.75">
      <c r="A178" t="s">
        <v>37</v>
      </c>
      <c r="B178">
        <v>0.01056</v>
      </c>
    </row>
    <row r="179" spans="1:2" ht="12.75">
      <c r="A179" t="s">
        <v>38</v>
      </c>
      <c r="B179">
        <v>0.03198</v>
      </c>
    </row>
    <row r="180" spans="1:2" ht="12.75">
      <c r="A180" t="s">
        <v>39</v>
      </c>
      <c r="B180">
        <v>74</v>
      </c>
    </row>
    <row r="181" spans="1:2" ht="12.75">
      <c r="A181" t="s">
        <v>40</v>
      </c>
      <c r="B181">
        <v>-91.8303</v>
      </c>
    </row>
    <row r="182" spans="1:2" ht="12.75">
      <c r="A182" t="s">
        <v>41</v>
      </c>
      <c r="B182" s="2">
        <v>44.8947</v>
      </c>
    </row>
    <row r="183" spans="1:2" ht="12.75">
      <c r="A183" t="s">
        <v>42</v>
      </c>
      <c r="B183" s="2">
        <v>0</v>
      </c>
    </row>
    <row r="184" spans="1:2" ht="12.75">
      <c r="A184" t="s">
        <v>43</v>
      </c>
      <c r="B184" s="2">
        <v>0</v>
      </c>
    </row>
    <row r="185" ht="12.75">
      <c r="A185" t="s">
        <v>9</v>
      </c>
    </row>
    <row r="186" ht="12.75">
      <c r="A186" t="s">
        <v>44</v>
      </c>
    </row>
    <row r="187" spans="1:2" ht="12.75">
      <c r="A187" t="s">
        <v>45</v>
      </c>
      <c r="B187">
        <v>1</v>
      </c>
    </row>
    <row r="188" spans="1:2" ht="12.75">
      <c r="A188" t="s">
        <v>46</v>
      </c>
      <c r="B188">
        <v>1</v>
      </c>
    </row>
    <row r="189" spans="1:2" ht="12.75">
      <c r="A189" t="s">
        <v>47</v>
      </c>
      <c r="B189">
        <v>1</v>
      </c>
    </row>
    <row r="190" spans="1:2" ht="12.75">
      <c r="A190" t="s">
        <v>48</v>
      </c>
      <c r="B190">
        <v>1</v>
      </c>
    </row>
    <row r="191" spans="1:2" ht="12.75">
      <c r="A191" t="s">
        <v>49</v>
      </c>
      <c r="B191">
        <v>0</v>
      </c>
    </row>
    <row r="192" spans="1:2" ht="12.75">
      <c r="A192" t="s">
        <v>50</v>
      </c>
      <c r="B192">
        <v>0</v>
      </c>
    </row>
    <row r="193" spans="1:2" ht="12.75">
      <c r="A193" t="s">
        <v>51</v>
      </c>
      <c r="B193">
        <v>-1</v>
      </c>
    </row>
    <row r="194" spans="1:2" ht="12.75">
      <c r="A194" t="s">
        <v>52</v>
      </c>
      <c r="B194">
        <v>1</v>
      </c>
    </row>
    <row r="195" ht="12.75">
      <c r="A195" t="s">
        <v>53</v>
      </c>
    </row>
    <row r="196" spans="1:4" ht="12.75">
      <c r="A196" t="s">
        <v>53</v>
      </c>
      <c r="B196" t="s">
        <v>54</v>
      </c>
      <c r="C196" t="s">
        <v>55</v>
      </c>
      <c r="D196" t="s">
        <v>56</v>
      </c>
    </row>
    <row r="197" spans="2:4" ht="12.75">
      <c r="B197">
        <v>1</v>
      </c>
      <c r="C197" s="2">
        <v>1.47718E-06</v>
      </c>
      <c r="D197" s="2">
        <v>3.68608E-06</v>
      </c>
    </row>
    <row r="198" spans="2:4" ht="12.75">
      <c r="B198">
        <v>2</v>
      </c>
      <c r="C198" s="2">
        <v>1.00011</v>
      </c>
      <c r="D198" s="2">
        <v>-1.92113E-06</v>
      </c>
    </row>
    <row r="199" spans="2:4" ht="12.75">
      <c r="B199">
        <v>3</v>
      </c>
      <c r="C199" s="2">
        <v>4.89181E-05</v>
      </c>
      <c r="D199" s="2">
        <v>0.000411542</v>
      </c>
    </row>
    <row r="200" spans="2:4" ht="12.75">
      <c r="B200">
        <v>4</v>
      </c>
      <c r="C200" s="2">
        <v>0.000741397</v>
      </c>
      <c r="D200" s="2">
        <v>-1.07342E-05</v>
      </c>
    </row>
    <row r="201" spans="2:4" ht="12.75">
      <c r="B201">
        <v>5</v>
      </c>
      <c r="C201" s="2">
        <v>9.93752E-06</v>
      </c>
      <c r="D201" s="2">
        <v>-5.92698E-05</v>
      </c>
    </row>
    <row r="202" spans="2:4" ht="12.75">
      <c r="B202">
        <v>6</v>
      </c>
      <c r="C202" s="2">
        <v>1.61215E-05</v>
      </c>
      <c r="D202" s="2">
        <v>-4.81123E-06</v>
      </c>
    </row>
    <row r="203" spans="2:4" ht="12.75">
      <c r="B203">
        <v>9</v>
      </c>
      <c r="C203" s="2">
        <v>-5.13607E-06</v>
      </c>
      <c r="D203" s="2">
        <v>-4.78177E-07</v>
      </c>
    </row>
    <row r="204" spans="2:4" ht="12.75">
      <c r="B204">
        <v>10</v>
      </c>
      <c r="C204" s="2">
        <v>5.11849E-05</v>
      </c>
      <c r="D204" s="2">
        <v>-3.23682E-06</v>
      </c>
    </row>
    <row r="205" spans="2:4" ht="12.75">
      <c r="B205">
        <v>12</v>
      </c>
      <c r="C205" s="2">
        <v>-1.38966E-06</v>
      </c>
      <c r="D205" s="2">
        <v>-1.90933E-06</v>
      </c>
    </row>
    <row r="206" spans="2:4" ht="12.75">
      <c r="B206">
        <v>15</v>
      </c>
      <c r="C206" s="2">
        <v>-6.54747E-07</v>
      </c>
      <c r="D206" s="2">
        <v>-9.3963E-07</v>
      </c>
    </row>
    <row r="207" spans="2:4" ht="12.75">
      <c r="B207">
        <v>18</v>
      </c>
      <c r="C207" s="2">
        <v>-1.56027E-06</v>
      </c>
      <c r="D207" s="2">
        <v>-2.94023E-07</v>
      </c>
    </row>
    <row r="208" spans="2:4" ht="12.75">
      <c r="B208">
        <v>20</v>
      </c>
      <c r="C208" s="2">
        <v>-4.89081E-09</v>
      </c>
      <c r="D208" s="2">
        <v>-1.73005E-07</v>
      </c>
    </row>
    <row r="209" spans="2:4" ht="12.75">
      <c r="B209">
        <v>21</v>
      </c>
      <c r="C209" s="2">
        <v>-3.2658E-09</v>
      </c>
      <c r="D209" s="2">
        <v>-4.18599E-08</v>
      </c>
    </row>
    <row r="210" spans="2:4" ht="12.75">
      <c r="B210">
        <v>25</v>
      </c>
      <c r="C210" s="2">
        <v>-1.07428E-09</v>
      </c>
      <c r="D210" s="2">
        <v>-2.61623E-08</v>
      </c>
    </row>
    <row r="211" spans="2:4" ht="12.75">
      <c r="B211">
        <v>27</v>
      </c>
      <c r="C211" s="2">
        <v>8.54245E-09</v>
      </c>
      <c r="D211" s="2">
        <v>-1.73942E-08</v>
      </c>
    </row>
    <row r="212" spans="2:4" ht="12.75">
      <c r="B212">
        <v>28</v>
      </c>
      <c r="C212" s="2">
        <v>-4.40979E-09</v>
      </c>
      <c r="D212" s="2">
        <v>-2.97632E-09</v>
      </c>
    </row>
    <row r="213" spans="2:4" ht="12.75">
      <c r="B213">
        <v>30</v>
      </c>
      <c r="C213" s="2">
        <v>5.73846E-10</v>
      </c>
      <c r="D213" s="2">
        <v>-2.99415E-09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30</v>
      </c>
      <c r="B216" t="s">
        <v>31</v>
      </c>
      <c r="C216" t="s">
        <v>32</v>
      </c>
    </row>
    <row r="217" spans="1:2" ht="12.75">
      <c r="A217" t="s">
        <v>33</v>
      </c>
      <c r="B217">
        <v>3667277</v>
      </c>
    </row>
    <row r="218" spans="1:2" ht="12.75">
      <c r="A218" t="s">
        <v>34</v>
      </c>
      <c r="B218">
        <v>3667471</v>
      </c>
    </row>
    <row r="219" spans="1:2" ht="12.75">
      <c r="A219" t="s">
        <v>35</v>
      </c>
      <c r="B219">
        <v>1487666</v>
      </c>
    </row>
    <row r="220" spans="1:2" ht="12.75">
      <c r="A220" t="s">
        <v>36</v>
      </c>
      <c r="B220">
        <v>2</v>
      </c>
    </row>
    <row r="221" spans="1:2" ht="12.75">
      <c r="A221" t="s">
        <v>37</v>
      </c>
      <c r="B221">
        <v>0.01157</v>
      </c>
    </row>
    <row r="222" spans="1:2" ht="12.75">
      <c r="A222" t="s">
        <v>38</v>
      </c>
      <c r="B222">
        <v>0.03265</v>
      </c>
    </row>
    <row r="223" spans="1:2" ht="12.75">
      <c r="A223" t="s">
        <v>39</v>
      </c>
      <c r="B223">
        <v>24.09</v>
      </c>
    </row>
    <row r="224" spans="1:2" ht="12.75">
      <c r="A224" t="s">
        <v>40</v>
      </c>
      <c r="B224">
        <v>-91.8296</v>
      </c>
    </row>
    <row r="225" spans="1:2" ht="12.75">
      <c r="A225" t="s">
        <v>41</v>
      </c>
      <c r="B225" s="2">
        <v>15.2847</v>
      </c>
    </row>
    <row r="226" spans="1:2" ht="12.75">
      <c r="A226" t="s">
        <v>42</v>
      </c>
      <c r="B226" s="2">
        <v>0</v>
      </c>
    </row>
    <row r="227" spans="1:2" ht="12.75">
      <c r="A227" t="s">
        <v>43</v>
      </c>
      <c r="B227" s="2">
        <v>0</v>
      </c>
    </row>
    <row r="228" ht="12.75">
      <c r="A228" t="s">
        <v>9</v>
      </c>
    </row>
    <row r="229" ht="12.75">
      <c r="A229" t="s">
        <v>44</v>
      </c>
    </row>
    <row r="230" spans="1:2" ht="12.75">
      <c r="A230" t="s">
        <v>45</v>
      </c>
      <c r="B230">
        <v>1</v>
      </c>
    </row>
    <row r="231" spans="1:2" ht="12.75">
      <c r="A231" t="s">
        <v>46</v>
      </c>
      <c r="B231">
        <v>1</v>
      </c>
    </row>
    <row r="232" spans="1:2" ht="12.75">
      <c r="A232" t="s">
        <v>47</v>
      </c>
      <c r="B232">
        <v>1</v>
      </c>
    </row>
    <row r="233" spans="1:2" ht="12.75">
      <c r="A233" t="s">
        <v>48</v>
      </c>
      <c r="B233">
        <v>1</v>
      </c>
    </row>
    <row r="234" spans="1:2" ht="12.75">
      <c r="A234" t="s">
        <v>49</v>
      </c>
      <c r="B234">
        <v>0</v>
      </c>
    </row>
    <row r="235" spans="1:2" ht="12.75">
      <c r="A235" t="s">
        <v>50</v>
      </c>
      <c r="B235">
        <v>0</v>
      </c>
    </row>
    <row r="236" spans="1:2" ht="12.75">
      <c r="A236" t="s">
        <v>51</v>
      </c>
      <c r="B236">
        <v>-1</v>
      </c>
    </row>
    <row r="237" spans="1:2" ht="12.75">
      <c r="A237" t="s">
        <v>52</v>
      </c>
      <c r="B237">
        <v>1</v>
      </c>
    </row>
    <row r="238" ht="12.75">
      <c r="A238" t="s">
        <v>53</v>
      </c>
    </row>
    <row r="239" spans="1:4" ht="12.75">
      <c r="A239" t="s">
        <v>53</v>
      </c>
      <c r="B239" t="s">
        <v>54</v>
      </c>
      <c r="C239" t="s">
        <v>55</v>
      </c>
      <c r="D239" t="s">
        <v>56</v>
      </c>
    </row>
    <row r="240" spans="2:4" ht="12.75">
      <c r="B240">
        <v>1</v>
      </c>
      <c r="C240" s="2">
        <v>-5.38678E-06</v>
      </c>
      <c r="D240" s="2">
        <v>-1.01552E-05</v>
      </c>
    </row>
    <row r="241" spans="2:4" ht="12.75">
      <c r="B241">
        <v>2</v>
      </c>
      <c r="C241" s="2">
        <v>0.999653</v>
      </c>
      <c r="D241" s="2">
        <v>5.25298E-05</v>
      </c>
    </row>
    <row r="242" spans="2:4" ht="12.75">
      <c r="B242">
        <v>3</v>
      </c>
      <c r="C242" s="2">
        <v>-6.53967E-05</v>
      </c>
      <c r="D242" s="2">
        <v>0.000561057</v>
      </c>
    </row>
    <row r="243" spans="2:4" ht="12.75">
      <c r="B243">
        <v>4</v>
      </c>
      <c r="C243" s="2">
        <v>0.000661981</v>
      </c>
      <c r="D243" s="2">
        <v>-1.93609E-05</v>
      </c>
    </row>
    <row r="244" spans="2:4" ht="12.75">
      <c r="B244">
        <v>5</v>
      </c>
      <c r="C244" s="2">
        <v>-3.06386E-06</v>
      </c>
      <c r="D244" s="2">
        <v>-7.45372E-05</v>
      </c>
    </row>
    <row r="245" spans="2:4" ht="12.75">
      <c r="B245">
        <v>6</v>
      </c>
      <c r="C245" s="2">
        <v>3.35254E-05</v>
      </c>
      <c r="D245" s="2">
        <v>-9.24784E-06</v>
      </c>
    </row>
    <row r="246" spans="2:4" ht="12.75">
      <c r="B246">
        <v>9</v>
      </c>
      <c r="C246" s="2">
        <v>-7.27208E-06</v>
      </c>
      <c r="D246" s="2">
        <v>-2.74736E-06</v>
      </c>
    </row>
    <row r="247" spans="2:4" ht="12.75">
      <c r="B247">
        <v>10</v>
      </c>
      <c r="C247" s="2">
        <v>5.19068E-05</v>
      </c>
      <c r="D247" s="2">
        <v>-5.25494E-06</v>
      </c>
    </row>
    <row r="248" spans="2:4" ht="12.75">
      <c r="B248">
        <v>12</v>
      </c>
      <c r="C248" s="2">
        <v>-2.57297E-06</v>
      </c>
      <c r="D248" s="2">
        <v>-3.04432E-06</v>
      </c>
    </row>
    <row r="249" spans="2:4" ht="12.75">
      <c r="B249">
        <v>15</v>
      </c>
      <c r="C249" s="2">
        <v>-1.04409E-06</v>
      </c>
      <c r="D249" s="2">
        <v>-1.4614E-06</v>
      </c>
    </row>
    <row r="250" spans="2:4" ht="12.75">
      <c r="B250">
        <v>18</v>
      </c>
      <c r="C250" s="2">
        <v>-1.65515E-06</v>
      </c>
      <c r="D250" s="2">
        <v>-4.78559E-07</v>
      </c>
    </row>
    <row r="251" spans="2:4" ht="12.75">
      <c r="B251">
        <v>20</v>
      </c>
      <c r="C251" s="2">
        <v>1.21572E-08</v>
      </c>
      <c r="D251" s="2">
        <v>-3.0026E-07</v>
      </c>
    </row>
    <row r="252" spans="2:4" ht="12.75">
      <c r="B252">
        <v>21</v>
      </c>
      <c r="C252" s="2">
        <v>1.13634E-09</v>
      </c>
      <c r="D252" s="2">
        <v>-1.06824E-07</v>
      </c>
    </row>
    <row r="253" spans="2:4" ht="12.75">
      <c r="B253">
        <v>25</v>
      </c>
      <c r="C253" s="2">
        <v>-7.88739E-10</v>
      </c>
      <c r="D253" s="2">
        <v>-3.64967E-08</v>
      </c>
    </row>
    <row r="254" spans="2:4" ht="12.75">
      <c r="B254">
        <v>27</v>
      </c>
      <c r="C254" s="2">
        <v>1.63457E-08</v>
      </c>
      <c r="D254" s="2">
        <v>-2.46637E-08</v>
      </c>
    </row>
    <row r="255" spans="2:4" ht="12.75">
      <c r="B255">
        <v>28</v>
      </c>
      <c r="C255" s="2">
        <v>-3.96002E-09</v>
      </c>
      <c r="D255" s="2">
        <v>-7.47381E-09</v>
      </c>
    </row>
    <row r="256" spans="2:4" ht="12.75">
      <c r="B256">
        <v>30</v>
      </c>
      <c r="C256" s="2">
        <v>8.85435E-10</v>
      </c>
      <c r="D256" s="2">
        <v>-5.77354E-09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30</v>
      </c>
      <c r="B259" t="s">
        <v>31</v>
      </c>
      <c r="C259" t="s">
        <v>32</v>
      </c>
    </row>
    <row r="260" spans="1:2" ht="12.75">
      <c r="A260" t="s">
        <v>33</v>
      </c>
      <c r="B260">
        <v>3667277</v>
      </c>
    </row>
    <row r="261" spans="1:2" ht="12.75">
      <c r="A261" t="s">
        <v>34</v>
      </c>
      <c r="B261">
        <v>3667504</v>
      </c>
    </row>
    <row r="262" spans="1:2" ht="12.75">
      <c r="A262" t="s">
        <v>35</v>
      </c>
      <c r="B262">
        <v>1487666</v>
      </c>
    </row>
    <row r="263" spans="1:2" ht="12.75">
      <c r="A263" t="s">
        <v>36</v>
      </c>
      <c r="B263">
        <v>2</v>
      </c>
    </row>
    <row r="264" spans="1:2" ht="12.75">
      <c r="A264" t="s">
        <v>37</v>
      </c>
      <c r="B264">
        <v>0.0254</v>
      </c>
    </row>
    <row r="265" spans="1:2" ht="12.75">
      <c r="A265" t="s">
        <v>38</v>
      </c>
      <c r="B265">
        <v>0.03611</v>
      </c>
    </row>
    <row r="266" spans="1:2" ht="12.75">
      <c r="A266" t="s">
        <v>39</v>
      </c>
      <c r="B266">
        <v>-0.28</v>
      </c>
    </row>
    <row r="267" spans="1:2" ht="12.75">
      <c r="A267" t="s">
        <v>40</v>
      </c>
      <c r="B267">
        <v>-91.8067</v>
      </c>
    </row>
    <row r="268" spans="1:2" ht="12.75">
      <c r="A268" t="s">
        <v>41</v>
      </c>
      <c r="B268" s="2">
        <v>0.318055</v>
      </c>
    </row>
    <row r="269" spans="1:2" ht="12.75">
      <c r="A269" t="s">
        <v>42</v>
      </c>
      <c r="B269" s="2">
        <v>0</v>
      </c>
    </row>
    <row r="270" spans="1:2" ht="12.75">
      <c r="A270" t="s">
        <v>43</v>
      </c>
      <c r="B270" s="2">
        <v>0</v>
      </c>
    </row>
    <row r="271" ht="12.75">
      <c r="A271" t="s">
        <v>9</v>
      </c>
    </row>
    <row r="272" ht="12.75">
      <c r="A272" t="s">
        <v>44</v>
      </c>
    </row>
    <row r="273" spans="1:2" ht="12.75">
      <c r="A273" t="s">
        <v>45</v>
      </c>
      <c r="B273">
        <v>1</v>
      </c>
    </row>
    <row r="274" spans="1:2" ht="12.75">
      <c r="A274" t="s">
        <v>46</v>
      </c>
      <c r="B274">
        <v>1</v>
      </c>
    </row>
    <row r="275" spans="1:2" ht="12.75">
      <c r="A275" t="s">
        <v>47</v>
      </c>
      <c r="B275">
        <v>1</v>
      </c>
    </row>
    <row r="276" spans="1:2" ht="12.75">
      <c r="A276" t="s">
        <v>48</v>
      </c>
      <c r="B276">
        <v>1</v>
      </c>
    </row>
    <row r="277" spans="1:2" ht="12.75">
      <c r="A277" t="s">
        <v>49</v>
      </c>
      <c r="B277">
        <v>0</v>
      </c>
    </row>
    <row r="278" spans="1:2" ht="12.75">
      <c r="A278" t="s">
        <v>50</v>
      </c>
      <c r="B278">
        <v>0</v>
      </c>
    </row>
    <row r="279" spans="1:2" ht="12.75">
      <c r="A279" t="s">
        <v>51</v>
      </c>
      <c r="B279">
        <v>-1</v>
      </c>
    </row>
    <row r="280" spans="1:2" ht="12.75">
      <c r="A280" t="s">
        <v>52</v>
      </c>
      <c r="B280">
        <v>1</v>
      </c>
    </row>
    <row r="281" ht="12.75">
      <c r="A281" t="s">
        <v>53</v>
      </c>
    </row>
    <row r="282" spans="1:4" ht="12.75">
      <c r="A282" t="s">
        <v>53</v>
      </c>
      <c r="B282" t="s">
        <v>54</v>
      </c>
      <c r="C282" t="s">
        <v>55</v>
      </c>
      <c r="D282" t="s">
        <v>56</v>
      </c>
    </row>
    <row r="283" spans="2:4" ht="12.75">
      <c r="B283">
        <v>1</v>
      </c>
      <c r="C283" s="2">
        <v>-0.000942425</v>
      </c>
      <c r="D283" s="2">
        <v>-0.0012919</v>
      </c>
    </row>
    <row r="284" spans="2:4" ht="12.75">
      <c r="B284">
        <v>2</v>
      </c>
      <c r="C284" s="2">
        <v>0.963601</v>
      </c>
      <c r="D284" s="2">
        <v>0.000522353</v>
      </c>
    </row>
    <row r="285" spans="2:4" ht="12.75">
      <c r="B285">
        <v>3</v>
      </c>
      <c r="C285" s="2">
        <v>-0.00421148</v>
      </c>
      <c r="D285" s="2">
        <v>0.00202252</v>
      </c>
    </row>
    <row r="286" spans="2:4" ht="12.75">
      <c r="B286">
        <v>4</v>
      </c>
      <c r="C286" s="2">
        <v>-0.00101368</v>
      </c>
      <c r="D286" s="2">
        <v>-0.000154691</v>
      </c>
    </row>
    <row r="287" spans="2:4" ht="12.75">
      <c r="B287">
        <v>5</v>
      </c>
      <c r="C287" s="2">
        <v>-0.000214822</v>
      </c>
      <c r="D287" s="2">
        <v>-0.000208219</v>
      </c>
    </row>
    <row r="288" spans="2:4" ht="12.75">
      <c r="B288">
        <v>6</v>
      </c>
      <c r="C288" s="2">
        <v>-7.00377E-05</v>
      </c>
      <c r="D288" s="2">
        <v>-4.48614E-05</v>
      </c>
    </row>
    <row r="289" spans="2:4" ht="12.75">
      <c r="B289">
        <v>9</v>
      </c>
      <c r="C289" s="2">
        <v>-5.07705E-06</v>
      </c>
      <c r="D289" s="2">
        <v>-2.45553E-06</v>
      </c>
    </row>
    <row r="290" spans="2:4" ht="12.75">
      <c r="B290">
        <v>10</v>
      </c>
      <c r="C290" s="2">
        <v>0.000103671</v>
      </c>
      <c r="D290" s="2">
        <v>-1.23809E-05</v>
      </c>
    </row>
    <row r="291" spans="2:4" ht="12.75">
      <c r="B291">
        <v>12</v>
      </c>
      <c r="C291" s="2">
        <v>-7.34354E-06</v>
      </c>
      <c r="D291" s="2">
        <v>-5.82536E-06</v>
      </c>
    </row>
    <row r="292" spans="2:4" ht="12.75">
      <c r="B292">
        <v>15</v>
      </c>
      <c r="C292" s="2">
        <v>-2.02221E-06</v>
      </c>
      <c r="D292" s="2">
        <v>-3.11769E-06</v>
      </c>
    </row>
    <row r="293" spans="2:4" ht="12.75">
      <c r="B293">
        <v>18</v>
      </c>
      <c r="C293" s="2">
        <v>-2.29644E-06</v>
      </c>
      <c r="D293" s="2">
        <v>-1.0347E-06</v>
      </c>
    </row>
    <row r="294" spans="2:4" ht="12.75">
      <c r="B294">
        <v>20</v>
      </c>
      <c r="C294" s="2">
        <v>1.29398E-07</v>
      </c>
      <c r="D294" s="2">
        <v>-6.66298E-07</v>
      </c>
    </row>
    <row r="295" spans="2:4" ht="12.75">
      <c r="B295">
        <v>21</v>
      </c>
      <c r="C295" s="2">
        <v>-3.57753E-08</v>
      </c>
      <c r="D295" s="2">
        <v>-3.02206E-07</v>
      </c>
    </row>
    <row r="296" spans="2:4" ht="12.75">
      <c r="B296">
        <v>25</v>
      </c>
      <c r="C296" s="2">
        <v>4.53212E-08</v>
      </c>
      <c r="D296" s="2">
        <v>-4.02174E-08</v>
      </c>
    </row>
    <row r="297" spans="2:4" ht="12.75">
      <c r="B297">
        <v>27</v>
      </c>
      <c r="C297" s="2">
        <v>6.65602E-08</v>
      </c>
      <c r="D297" s="2">
        <v>-1.08627E-07</v>
      </c>
    </row>
    <row r="298" spans="2:4" ht="12.75">
      <c r="B298">
        <v>28</v>
      </c>
      <c r="C298" s="2">
        <v>-4.45884E-09</v>
      </c>
      <c r="D298" s="2">
        <v>-4.5096E-08</v>
      </c>
    </row>
    <row r="299" spans="2:4" ht="12.75">
      <c r="B299">
        <v>30</v>
      </c>
      <c r="C299" s="2">
        <v>7.09209E-10</v>
      </c>
      <c r="D299" s="2">
        <v>5.58769E-09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7</v>
      </c>
    </row>
    <row r="2" spans="1:2" ht="12.75">
      <c r="A2" t="s">
        <v>0</v>
      </c>
      <c r="B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>
        <v>0.0381</v>
      </c>
    </row>
    <row r="5" spans="1:2" ht="12.75">
      <c r="A5" t="s">
        <v>5</v>
      </c>
      <c r="B5">
        <v>3.0286</v>
      </c>
    </row>
    <row r="6" spans="1:2" ht="12.75">
      <c r="A6" t="s">
        <v>6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2000-10-26T15:56:04Z</dcterms:created>
  <dcterms:modified xsi:type="dcterms:W3CDTF">2002-02-12T16:29:38Z</dcterms:modified>
  <cp:category/>
  <cp:version/>
  <cp:contentType/>
  <cp:contentStatus/>
</cp:coreProperties>
</file>