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<sst xmlns="http://schemas.openxmlformats.org/spreadsheetml/2006/main" count="125" uniqueCount="24">
  <si>
    <t>U.S. Financing (In thousands of dollars)</t>
  </si>
  <si>
    <t>Program:  Philippines</t>
  </si>
  <si>
    <t>Title and Number:  Accelerate the Economic Transformation of Mindinao, 492-001</t>
  </si>
  <si>
    <t>Obligations</t>
  </si>
  <si>
    <t>Expenditures</t>
  </si>
  <si>
    <t>Unliquidated</t>
  </si>
  <si>
    <t>Through September 30, 1998</t>
  </si>
  <si>
    <t>DA</t>
  </si>
  <si>
    <t>CSD</t>
  </si>
  <si>
    <t>ESF</t>
  </si>
  <si>
    <t>SEED</t>
  </si>
  <si>
    <t>FSA</t>
  </si>
  <si>
    <t>DFA</t>
  </si>
  <si>
    <t xml:space="preserve">    </t>
  </si>
  <si>
    <t>MAI</t>
  </si>
  <si>
    <t>Fiscal Year 1999</t>
  </si>
  <si>
    <t>DCA</t>
  </si>
  <si>
    <t>Through September 30, 1999</t>
  </si>
  <si>
    <t>Prior Year Unobligated Funds*</t>
  </si>
  <si>
    <t>Planned Fiscal Year 2000 NOA</t>
  </si>
  <si>
    <t xml:space="preserve">Total Planned Fiscal Year 2000 </t>
  </si>
  <si>
    <t>Future Obligations</t>
  </si>
  <si>
    <t>Est. Total Cost</t>
  </si>
  <si>
    <t>Proposed Fiscal Year 2001 NOA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</si>
</sst>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Univers"/>
      <family val="2"/>
    </font>
    <font>
      <b/>
      <sz val="8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2" borderId="26" xfId="0" applyNumberFormat="1" applyFont="1" applyFill="1" applyBorder="1" applyAlignment="1">
      <alignment/>
    </xf>
    <xf numFmtId="1" fontId="1" fillId="2" borderId="27" xfId="0" applyNumberFormat="1" applyFont="1" applyFill="1" applyBorder="1" applyAlignment="1">
      <alignment/>
    </xf>
    <xf numFmtId="0" fontId="1" fillId="0" borderId="28" xfId="0" applyFont="1" applyBorder="1" applyAlignment="1">
      <alignment/>
    </xf>
    <xf numFmtId="3" fontId="1" fillId="2" borderId="19" xfId="0" applyNumberFormat="1" applyFont="1" applyFill="1" applyBorder="1" applyAlignment="1">
      <alignment/>
    </xf>
    <xf numFmtId="1" fontId="1" fillId="2" borderId="9" xfId="0" applyNumberFormat="1" applyFont="1" applyFill="1" applyBorder="1" applyAlignment="1">
      <alignment/>
    </xf>
    <xf numFmtId="3" fontId="1" fillId="2" borderId="24" xfId="0" applyNumberFormat="1" applyFont="1" applyFill="1" applyBorder="1" applyAlignment="1">
      <alignment/>
    </xf>
    <xf numFmtId="1" fontId="1" fillId="2" borderId="29" xfId="0" applyNumberFormat="1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2" borderId="26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26" xfId="0" applyFont="1" applyBorder="1" applyAlignment="1">
      <alignment/>
    </xf>
    <xf numFmtId="0" fontId="2" fillId="0" borderId="26" xfId="0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0" borderId="0" xfId="0" applyFont="1" applyAlignment="1">
      <alignment/>
    </xf>
    <xf numFmtId="0" fontId="2" fillId="3" borderId="34" xfId="0" applyFont="1" applyFill="1" applyBorder="1" applyAlignment="1">
      <alignment wrapText="1"/>
    </xf>
    <xf numFmtId="0" fontId="1" fillId="3" borderId="35" xfId="0" applyFont="1" applyFill="1" applyBorder="1" applyAlignment="1">
      <alignment/>
    </xf>
    <xf numFmtId="3" fontId="2" fillId="3" borderId="34" xfId="0" applyNumberFormat="1" applyFont="1" applyFill="1" applyBorder="1" applyAlignment="1">
      <alignment wrapText="1"/>
    </xf>
    <xf numFmtId="1" fontId="1" fillId="3" borderId="36" xfId="0" applyNumberFormat="1" applyFont="1" applyFill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1" fillId="0" borderId="2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A1" sqref="A1:G60"/>
    </sheetView>
  </sheetViews>
  <sheetFormatPr defaultColWidth="9.140625" defaultRowHeight="12.75"/>
  <sheetData>
    <row r="1" spans="1:7" ht="12.75">
      <c r="A1" s="1"/>
      <c r="B1" s="2"/>
      <c r="C1" s="3" t="s">
        <v>0</v>
      </c>
      <c r="D1" s="4"/>
      <c r="E1" s="5"/>
      <c r="F1" s="6"/>
      <c r="G1" s="7"/>
    </row>
    <row r="2" spans="1:7" ht="12.75">
      <c r="A2" s="8" t="s">
        <v>1</v>
      </c>
      <c r="B2" s="9"/>
      <c r="C2" s="10"/>
      <c r="D2" s="9"/>
      <c r="E2" s="11"/>
      <c r="F2" s="9"/>
      <c r="G2" s="12"/>
    </row>
    <row r="3" spans="1:7" ht="12.75">
      <c r="A3" s="13" t="s">
        <v>2</v>
      </c>
      <c r="B3" s="9"/>
      <c r="C3" s="14"/>
      <c r="D3" s="9"/>
      <c r="E3" s="9"/>
      <c r="F3" s="9"/>
      <c r="G3" s="12"/>
    </row>
    <row r="4" spans="1:7" ht="13.5" thickBot="1">
      <c r="A4" s="15"/>
      <c r="B4" s="16" t="s">
        <v>3</v>
      </c>
      <c r="C4" s="10"/>
      <c r="D4" s="16" t="s">
        <v>4</v>
      </c>
      <c r="E4" s="17"/>
      <c r="F4" s="18" t="s">
        <v>5</v>
      </c>
      <c r="G4" s="19"/>
    </row>
    <row r="5" spans="1:7" ht="12.75">
      <c r="A5" s="20" t="s">
        <v>6</v>
      </c>
      <c r="B5" s="21">
        <v>24500</v>
      </c>
      <c r="C5" s="7" t="s">
        <v>7</v>
      </c>
      <c r="D5" s="22">
        <v>3217</v>
      </c>
      <c r="E5" s="7" t="s">
        <v>7</v>
      </c>
      <c r="F5" s="23">
        <f aca="true" t="shared" si="0" ref="F5:F11">SUM(B5-D5)</f>
        <v>21283</v>
      </c>
      <c r="G5" s="7" t="s">
        <v>7</v>
      </c>
    </row>
    <row r="6" spans="1:7" ht="12.75">
      <c r="A6" s="24"/>
      <c r="B6" s="25">
        <v>0</v>
      </c>
      <c r="C6" s="26" t="s">
        <v>8</v>
      </c>
      <c r="D6" s="25">
        <v>0</v>
      </c>
      <c r="E6" s="26" t="s">
        <v>8</v>
      </c>
      <c r="F6" s="27">
        <f t="shared" si="0"/>
        <v>0</v>
      </c>
      <c r="G6" s="26" t="s">
        <v>8</v>
      </c>
    </row>
    <row r="7" spans="1:7" ht="12.75">
      <c r="A7" s="24"/>
      <c r="B7" s="25">
        <v>0</v>
      </c>
      <c r="C7" s="26" t="s">
        <v>9</v>
      </c>
      <c r="D7" s="25">
        <v>0</v>
      </c>
      <c r="E7" s="26" t="s">
        <v>9</v>
      </c>
      <c r="F7" s="27">
        <f t="shared" si="0"/>
        <v>0</v>
      </c>
      <c r="G7" s="26" t="s">
        <v>9</v>
      </c>
    </row>
    <row r="8" spans="1:7" ht="12.75">
      <c r="A8" s="24"/>
      <c r="B8" s="25">
        <v>0</v>
      </c>
      <c r="C8" s="26" t="s">
        <v>10</v>
      </c>
      <c r="D8" s="25">
        <v>0</v>
      </c>
      <c r="E8" s="26" t="s">
        <v>10</v>
      </c>
      <c r="F8" s="27">
        <f t="shared" si="0"/>
        <v>0</v>
      </c>
      <c r="G8" s="26" t="s">
        <v>10</v>
      </c>
    </row>
    <row r="9" spans="1:7" ht="12.75">
      <c r="A9" s="24"/>
      <c r="B9" s="25">
        <v>0</v>
      </c>
      <c r="C9" s="26" t="s">
        <v>11</v>
      </c>
      <c r="D9" s="25">
        <v>0</v>
      </c>
      <c r="E9" s="26" t="s">
        <v>11</v>
      </c>
      <c r="F9" s="27">
        <f t="shared" si="0"/>
        <v>0</v>
      </c>
      <c r="G9" s="26" t="s">
        <v>11</v>
      </c>
    </row>
    <row r="10" spans="1:7" ht="12.75">
      <c r="A10" s="24"/>
      <c r="B10" s="28">
        <v>0</v>
      </c>
      <c r="C10" s="29" t="s">
        <v>12</v>
      </c>
      <c r="D10" s="28">
        <v>0</v>
      </c>
      <c r="E10" s="29" t="s">
        <v>12</v>
      </c>
      <c r="F10" s="30">
        <v>0</v>
      </c>
      <c r="G10" s="29" t="s">
        <v>12</v>
      </c>
    </row>
    <row r="11" spans="1:7" ht="13.5" thickBot="1">
      <c r="A11" s="31" t="s">
        <v>13</v>
      </c>
      <c r="B11" s="28">
        <v>75000</v>
      </c>
      <c r="C11" s="29" t="s">
        <v>14</v>
      </c>
      <c r="D11" s="28">
        <v>75000</v>
      </c>
      <c r="E11" s="32" t="s">
        <v>14</v>
      </c>
      <c r="F11" s="33">
        <f t="shared" si="0"/>
        <v>0</v>
      </c>
      <c r="G11" s="32" t="s">
        <v>14</v>
      </c>
    </row>
    <row r="12" spans="1:7" ht="12.75">
      <c r="A12" s="20" t="s">
        <v>15</v>
      </c>
      <c r="B12" s="21">
        <f>2399-150</f>
        <v>2249</v>
      </c>
      <c r="C12" s="7" t="s">
        <v>7</v>
      </c>
      <c r="D12" s="21">
        <v>8860</v>
      </c>
      <c r="E12" s="6" t="s">
        <v>7</v>
      </c>
      <c r="F12" s="34"/>
      <c r="G12" s="35"/>
    </row>
    <row r="13" spans="1:7" ht="12.75">
      <c r="A13" s="24"/>
      <c r="B13" s="25">
        <v>0</v>
      </c>
      <c r="C13" s="26" t="s">
        <v>8</v>
      </c>
      <c r="D13" s="25">
        <v>0</v>
      </c>
      <c r="E13" s="36" t="s">
        <v>8</v>
      </c>
      <c r="F13" s="37"/>
      <c r="G13" s="38"/>
    </row>
    <row r="14" spans="1:7" ht="12.75">
      <c r="A14" s="24"/>
      <c r="B14" s="25">
        <v>0</v>
      </c>
      <c r="C14" s="26" t="s">
        <v>9</v>
      </c>
      <c r="D14" s="25">
        <v>0</v>
      </c>
      <c r="E14" s="36" t="s">
        <v>9</v>
      </c>
      <c r="F14" s="37"/>
      <c r="G14" s="38"/>
    </row>
    <row r="15" spans="1:7" ht="12.75">
      <c r="A15" s="24"/>
      <c r="B15" s="25">
        <v>0</v>
      </c>
      <c r="C15" s="26" t="s">
        <v>10</v>
      </c>
      <c r="D15" s="25">
        <v>0</v>
      </c>
      <c r="E15" s="36" t="s">
        <v>10</v>
      </c>
      <c r="F15" s="37"/>
      <c r="G15" s="38"/>
    </row>
    <row r="16" spans="1:7" ht="12.75">
      <c r="A16" s="24"/>
      <c r="B16" s="25">
        <v>0</v>
      </c>
      <c r="C16" s="26" t="s">
        <v>11</v>
      </c>
      <c r="D16" s="25">
        <v>0</v>
      </c>
      <c r="E16" s="36" t="s">
        <v>11</v>
      </c>
      <c r="F16" s="37"/>
      <c r="G16" s="38"/>
    </row>
    <row r="17" spans="1:7" ht="12.75">
      <c r="A17" s="24"/>
      <c r="B17" s="25">
        <v>0</v>
      </c>
      <c r="C17" s="29" t="s">
        <v>12</v>
      </c>
      <c r="D17" s="25">
        <v>0</v>
      </c>
      <c r="E17" s="11" t="s">
        <v>12</v>
      </c>
      <c r="F17" s="37"/>
      <c r="G17" s="38"/>
    </row>
    <row r="18" spans="1:7" ht="12.75">
      <c r="A18" s="24"/>
      <c r="B18" s="25">
        <v>817</v>
      </c>
      <c r="C18" s="29" t="s">
        <v>14</v>
      </c>
      <c r="D18" s="25">
        <v>0</v>
      </c>
      <c r="E18" s="11" t="s">
        <v>14</v>
      </c>
      <c r="F18" s="37"/>
      <c r="G18" s="38"/>
    </row>
    <row r="19" spans="1:7" ht="13.5" thickBot="1">
      <c r="A19" s="31"/>
      <c r="B19" s="25">
        <v>0</v>
      </c>
      <c r="C19" s="32" t="s">
        <v>16</v>
      </c>
      <c r="D19" s="25">
        <v>0</v>
      </c>
      <c r="E19" s="11" t="s">
        <v>16</v>
      </c>
      <c r="F19" s="39"/>
      <c r="G19" s="40"/>
    </row>
    <row r="20" spans="1:7" ht="12.75">
      <c r="A20" s="20" t="s">
        <v>17</v>
      </c>
      <c r="B20" s="21">
        <f aca="true" t="shared" si="1" ref="B20:B26">SUM(B5+B12)</f>
        <v>26749</v>
      </c>
      <c r="C20" s="7" t="s">
        <v>7</v>
      </c>
      <c r="D20" s="21">
        <f aca="true" t="shared" si="2" ref="D20:D26">SUM(D5+D12)</f>
        <v>12077</v>
      </c>
      <c r="E20" s="6" t="s">
        <v>7</v>
      </c>
      <c r="F20" s="23">
        <f aca="true" t="shared" si="3" ref="F20:F26">SUM(B20-D20)</f>
        <v>14672</v>
      </c>
      <c r="G20" s="7" t="s">
        <v>7</v>
      </c>
    </row>
    <row r="21" spans="1:7" ht="12.75">
      <c r="A21" s="24"/>
      <c r="B21" s="41">
        <f t="shared" si="1"/>
        <v>0</v>
      </c>
      <c r="C21" s="42" t="s">
        <v>8</v>
      </c>
      <c r="D21" s="41">
        <f t="shared" si="2"/>
        <v>0</v>
      </c>
      <c r="E21" s="43" t="s">
        <v>8</v>
      </c>
      <c r="F21" s="44">
        <f t="shared" si="3"/>
        <v>0</v>
      </c>
      <c r="G21" s="42" t="s">
        <v>8</v>
      </c>
    </row>
    <row r="22" spans="1:7" ht="12.75">
      <c r="A22" s="24"/>
      <c r="B22" s="25">
        <f t="shared" si="1"/>
        <v>0</v>
      </c>
      <c r="C22" s="26" t="s">
        <v>9</v>
      </c>
      <c r="D22" s="25">
        <f t="shared" si="2"/>
        <v>0</v>
      </c>
      <c r="E22" s="36" t="s">
        <v>9</v>
      </c>
      <c r="F22" s="27">
        <f t="shared" si="3"/>
        <v>0</v>
      </c>
      <c r="G22" s="26" t="s">
        <v>9</v>
      </c>
    </row>
    <row r="23" spans="1:7" ht="12.75">
      <c r="A23" s="24"/>
      <c r="B23" s="25">
        <f t="shared" si="1"/>
        <v>0</v>
      </c>
      <c r="C23" s="26" t="s">
        <v>10</v>
      </c>
      <c r="D23" s="25">
        <f t="shared" si="2"/>
        <v>0</v>
      </c>
      <c r="E23" s="36" t="s">
        <v>10</v>
      </c>
      <c r="F23" s="27">
        <f t="shared" si="3"/>
        <v>0</v>
      </c>
      <c r="G23" s="26" t="s">
        <v>10</v>
      </c>
    </row>
    <row r="24" spans="1:7" ht="12.75">
      <c r="A24" s="24"/>
      <c r="B24" s="25">
        <f t="shared" si="1"/>
        <v>0</v>
      </c>
      <c r="C24" s="26" t="s">
        <v>11</v>
      </c>
      <c r="D24" s="25">
        <f t="shared" si="2"/>
        <v>0</v>
      </c>
      <c r="E24" s="36" t="s">
        <v>11</v>
      </c>
      <c r="F24" s="27">
        <f t="shared" si="3"/>
        <v>0</v>
      </c>
      <c r="G24" s="26" t="s">
        <v>11</v>
      </c>
    </row>
    <row r="25" spans="1:7" ht="12.75">
      <c r="A25" s="24"/>
      <c r="B25" s="25">
        <f t="shared" si="1"/>
        <v>0</v>
      </c>
      <c r="C25" s="29" t="s">
        <v>12</v>
      </c>
      <c r="D25" s="25">
        <f t="shared" si="2"/>
        <v>0</v>
      </c>
      <c r="E25" s="11" t="s">
        <v>12</v>
      </c>
      <c r="F25" s="27">
        <f t="shared" si="3"/>
        <v>0</v>
      </c>
      <c r="G25" s="29" t="s">
        <v>12</v>
      </c>
    </row>
    <row r="26" spans="1:7" ht="12.75">
      <c r="A26" s="24"/>
      <c r="B26" s="25">
        <f t="shared" si="1"/>
        <v>75817</v>
      </c>
      <c r="C26" s="29" t="s">
        <v>14</v>
      </c>
      <c r="D26" s="25">
        <f t="shared" si="2"/>
        <v>75000</v>
      </c>
      <c r="E26" s="11" t="s">
        <v>14</v>
      </c>
      <c r="F26" s="27">
        <f t="shared" si="3"/>
        <v>817</v>
      </c>
      <c r="G26" s="29" t="s">
        <v>14</v>
      </c>
    </row>
    <row r="27" spans="1:7" ht="13.5" thickBot="1">
      <c r="A27" s="31"/>
      <c r="B27" s="45">
        <f>+B19</f>
        <v>0</v>
      </c>
      <c r="C27" s="32" t="s">
        <v>16</v>
      </c>
      <c r="D27" s="45">
        <f>+D19</f>
        <v>0</v>
      </c>
      <c r="E27" s="46" t="s">
        <v>16</v>
      </c>
      <c r="F27" s="45">
        <f>+F19</f>
        <v>0</v>
      </c>
      <c r="G27" s="32" t="s">
        <v>16</v>
      </c>
    </row>
    <row r="28" spans="1:7" ht="12.75">
      <c r="A28" s="20" t="s">
        <v>18</v>
      </c>
      <c r="B28" s="41">
        <v>0</v>
      </c>
      <c r="C28" s="42" t="s">
        <v>7</v>
      </c>
      <c r="D28" s="47"/>
      <c r="E28" s="48"/>
      <c r="F28" s="48"/>
      <c r="G28" s="49"/>
    </row>
    <row r="29" spans="1:7" ht="12.75">
      <c r="A29" s="24"/>
      <c r="B29" s="25">
        <v>0</v>
      </c>
      <c r="C29" s="26" t="s">
        <v>8</v>
      </c>
      <c r="D29" s="50"/>
      <c r="E29" s="51"/>
      <c r="F29" s="51"/>
      <c r="G29" s="52"/>
    </row>
    <row r="30" spans="1:7" ht="12.75">
      <c r="A30" s="24"/>
      <c r="B30" s="25">
        <v>0</v>
      </c>
      <c r="C30" s="26" t="s">
        <v>9</v>
      </c>
      <c r="D30" s="50"/>
      <c r="E30" s="51"/>
      <c r="F30" s="51"/>
      <c r="G30" s="52"/>
    </row>
    <row r="31" spans="1:7" ht="12.75">
      <c r="A31" s="24"/>
      <c r="B31" s="25">
        <v>0</v>
      </c>
      <c r="C31" s="26" t="s">
        <v>10</v>
      </c>
      <c r="D31" s="50"/>
      <c r="E31" s="51"/>
      <c r="F31" s="51"/>
      <c r="G31" s="52"/>
    </row>
    <row r="32" spans="1:7" ht="12.75">
      <c r="A32" s="24"/>
      <c r="B32" s="25">
        <v>0</v>
      </c>
      <c r="C32" s="26" t="s">
        <v>11</v>
      </c>
      <c r="D32" s="50"/>
      <c r="E32" s="51"/>
      <c r="F32" s="51"/>
      <c r="G32" s="52"/>
    </row>
    <row r="33" spans="1:7" ht="12.75">
      <c r="A33" s="24"/>
      <c r="B33" s="25">
        <v>0</v>
      </c>
      <c r="C33" s="29" t="s">
        <v>12</v>
      </c>
      <c r="D33" s="50"/>
      <c r="E33" s="51"/>
      <c r="F33" s="51"/>
      <c r="G33" s="52"/>
    </row>
    <row r="34" spans="1:7" ht="12.75">
      <c r="A34" s="24"/>
      <c r="B34" s="25">
        <v>0</v>
      </c>
      <c r="C34" s="29" t="s">
        <v>14</v>
      </c>
      <c r="D34" s="50"/>
      <c r="E34" s="51"/>
      <c r="F34" s="51"/>
      <c r="G34" s="52"/>
    </row>
    <row r="35" spans="1:7" ht="13.5" thickBot="1">
      <c r="A35" s="24"/>
      <c r="B35" s="28">
        <v>0</v>
      </c>
      <c r="C35" s="29" t="s">
        <v>16</v>
      </c>
      <c r="D35" s="50"/>
      <c r="E35" s="51"/>
      <c r="F35" s="51"/>
      <c r="G35" s="52"/>
    </row>
    <row r="36" spans="1:7" ht="12.75">
      <c r="A36" s="53" t="s">
        <v>19</v>
      </c>
      <c r="B36" s="21">
        <v>2500</v>
      </c>
      <c r="C36" s="7" t="s">
        <v>7</v>
      </c>
      <c r="D36" s="50"/>
      <c r="E36" s="51"/>
      <c r="F36" s="51"/>
      <c r="G36" s="52"/>
    </row>
    <row r="37" spans="1:7" ht="12.75">
      <c r="A37" s="24"/>
      <c r="B37" s="25">
        <v>0</v>
      </c>
      <c r="C37" s="26" t="s">
        <v>8</v>
      </c>
      <c r="D37" s="50"/>
      <c r="E37" s="51"/>
      <c r="F37" s="51"/>
      <c r="G37" s="52"/>
    </row>
    <row r="38" spans="1:7" ht="12.75">
      <c r="A38" s="24"/>
      <c r="B38" s="25">
        <v>0</v>
      </c>
      <c r="C38" s="26" t="s">
        <v>9</v>
      </c>
      <c r="D38" s="50"/>
      <c r="E38" s="51"/>
      <c r="F38" s="51"/>
      <c r="G38" s="52"/>
    </row>
    <row r="39" spans="1:7" ht="12.75">
      <c r="A39" s="24"/>
      <c r="B39" s="25">
        <v>0</v>
      </c>
      <c r="C39" s="26" t="s">
        <v>10</v>
      </c>
      <c r="D39" s="50"/>
      <c r="E39" s="51"/>
      <c r="F39" s="51"/>
      <c r="G39" s="52"/>
    </row>
    <row r="40" spans="1:7" ht="12.75">
      <c r="A40" s="24"/>
      <c r="B40" s="25">
        <v>0</v>
      </c>
      <c r="C40" s="26" t="s">
        <v>11</v>
      </c>
      <c r="D40" s="50"/>
      <c r="E40" s="51"/>
      <c r="F40" s="51"/>
      <c r="G40" s="52"/>
    </row>
    <row r="41" spans="1:7" ht="12.75">
      <c r="A41" s="24"/>
      <c r="B41" s="28">
        <v>0</v>
      </c>
      <c r="C41" s="29" t="s">
        <v>12</v>
      </c>
      <c r="D41" s="50"/>
      <c r="E41" s="51"/>
      <c r="F41" s="51"/>
      <c r="G41" s="52"/>
    </row>
    <row r="42" spans="1:7" ht="12.75">
      <c r="A42" s="24"/>
      <c r="B42" s="28">
        <v>0</v>
      </c>
      <c r="C42" s="29" t="s">
        <v>14</v>
      </c>
      <c r="D42" s="50"/>
      <c r="E42" s="51"/>
      <c r="F42" s="51"/>
      <c r="G42" s="52"/>
    </row>
    <row r="43" spans="1:7" ht="13.5" thickBot="1">
      <c r="A43" s="31"/>
      <c r="B43" s="45">
        <v>0</v>
      </c>
      <c r="C43" s="32" t="s">
        <v>16</v>
      </c>
      <c r="D43" s="50"/>
      <c r="E43" s="51"/>
      <c r="F43" s="51"/>
      <c r="G43" s="52"/>
    </row>
    <row r="44" spans="1:7" ht="12.75">
      <c r="A44" s="54" t="s">
        <v>20</v>
      </c>
      <c r="B44" s="55">
        <f>SUM(B28+B36)</f>
        <v>2500</v>
      </c>
      <c r="C44" s="56" t="s">
        <v>7</v>
      </c>
      <c r="D44" s="50"/>
      <c r="E44" s="51"/>
      <c r="F44" s="51"/>
      <c r="G44" s="52"/>
    </row>
    <row r="45" spans="1:7" ht="12.75">
      <c r="A45" s="57"/>
      <c r="B45" s="55">
        <f aca="true" t="shared" si="4" ref="B45:B51">SUM(B29+B37)</f>
        <v>0</v>
      </c>
      <c r="C45" s="58" t="s">
        <v>8</v>
      </c>
      <c r="D45" s="50"/>
      <c r="E45" s="51"/>
      <c r="F45" s="51"/>
      <c r="G45" s="52"/>
    </row>
    <row r="46" spans="1:7" ht="12.75">
      <c r="A46" s="59"/>
      <c r="B46" s="55">
        <f t="shared" si="4"/>
        <v>0</v>
      </c>
      <c r="C46" s="60" t="s">
        <v>9</v>
      </c>
      <c r="D46" s="50"/>
      <c r="E46" s="51"/>
      <c r="F46" s="51"/>
      <c r="G46" s="52"/>
    </row>
    <row r="47" spans="1:7" ht="12.75">
      <c r="A47" s="59"/>
      <c r="B47" s="55">
        <f t="shared" si="4"/>
        <v>0</v>
      </c>
      <c r="C47" s="60" t="s">
        <v>10</v>
      </c>
      <c r="D47" s="50"/>
      <c r="E47" s="51"/>
      <c r="F47" s="51"/>
      <c r="G47" s="52"/>
    </row>
    <row r="48" spans="1:7" ht="12.75">
      <c r="A48" s="59"/>
      <c r="B48" s="55">
        <f t="shared" si="4"/>
        <v>0</v>
      </c>
      <c r="C48" s="60" t="s">
        <v>11</v>
      </c>
      <c r="D48" s="50"/>
      <c r="E48" s="51"/>
      <c r="F48" s="51"/>
      <c r="G48" s="52"/>
    </row>
    <row r="49" spans="1:7" ht="12.75">
      <c r="A49" s="59"/>
      <c r="B49" s="55">
        <f t="shared" si="4"/>
        <v>0</v>
      </c>
      <c r="C49" s="58" t="s">
        <v>12</v>
      </c>
      <c r="D49" s="50"/>
      <c r="E49" s="51"/>
      <c r="F49" s="51"/>
      <c r="G49" s="52"/>
    </row>
    <row r="50" spans="1:7" ht="12.75">
      <c r="A50" s="59"/>
      <c r="B50" s="55">
        <f t="shared" si="4"/>
        <v>0</v>
      </c>
      <c r="C50" s="58" t="s">
        <v>14</v>
      </c>
      <c r="D50" s="50"/>
      <c r="E50" s="51"/>
      <c r="F50" s="51"/>
      <c r="G50" s="52"/>
    </row>
    <row r="51" spans="1:7" ht="13.5" thickBot="1">
      <c r="A51" s="61"/>
      <c r="B51" s="55">
        <f t="shared" si="4"/>
        <v>0</v>
      </c>
      <c r="C51" s="62" t="s">
        <v>16</v>
      </c>
      <c r="D51" s="63"/>
      <c r="E51" s="64"/>
      <c r="F51" s="64"/>
      <c r="G51" s="65"/>
    </row>
    <row r="52" spans="1:7" ht="34.5" thickBot="1">
      <c r="A52" s="66"/>
      <c r="B52" s="66"/>
      <c r="C52" s="66"/>
      <c r="D52" s="67" t="s">
        <v>21</v>
      </c>
      <c r="E52" s="68"/>
      <c r="F52" s="69" t="s">
        <v>22</v>
      </c>
      <c r="G52" s="70"/>
    </row>
    <row r="53" spans="1:7" ht="12.75">
      <c r="A53" s="54" t="s">
        <v>23</v>
      </c>
      <c r="B53" s="71">
        <v>0</v>
      </c>
      <c r="C53" s="56" t="s">
        <v>7</v>
      </c>
      <c r="D53" s="71">
        <v>0</v>
      </c>
      <c r="E53" s="7" t="s">
        <v>7</v>
      </c>
      <c r="F53" s="71">
        <f aca="true" t="shared" si="5" ref="F53:F60">SUM(B20+B44+B53+D53)</f>
        <v>29249</v>
      </c>
      <c r="G53" s="7" t="s">
        <v>7</v>
      </c>
    </row>
    <row r="54" spans="1:7" ht="12.75">
      <c r="A54" s="59"/>
      <c r="B54" s="72">
        <v>0</v>
      </c>
      <c r="C54" s="58" t="s">
        <v>8</v>
      </c>
      <c r="D54" s="72">
        <v>0</v>
      </c>
      <c r="E54" s="26" t="s">
        <v>8</v>
      </c>
      <c r="F54" s="72">
        <f t="shared" si="5"/>
        <v>0</v>
      </c>
      <c r="G54" s="26" t="s">
        <v>8</v>
      </c>
    </row>
    <row r="55" spans="1:7" ht="12.75">
      <c r="A55" s="59"/>
      <c r="B55" s="73">
        <v>0</v>
      </c>
      <c r="C55" s="74" t="s">
        <v>9</v>
      </c>
      <c r="D55" s="73">
        <v>0</v>
      </c>
      <c r="E55" s="26" t="s">
        <v>9</v>
      </c>
      <c r="F55" s="73">
        <f t="shared" si="5"/>
        <v>0</v>
      </c>
      <c r="G55" s="26" t="s">
        <v>9</v>
      </c>
    </row>
    <row r="56" spans="1:7" ht="12.75">
      <c r="A56" s="59"/>
      <c r="B56" s="73">
        <v>0</v>
      </c>
      <c r="C56" s="74" t="s">
        <v>10</v>
      </c>
      <c r="D56" s="73">
        <v>0</v>
      </c>
      <c r="E56" s="26" t="s">
        <v>10</v>
      </c>
      <c r="F56" s="73">
        <f t="shared" si="5"/>
        <v>0</v>
      </c>
      <c r="G56" s="26" t="s">
        <v>10</v>
      </c>
    </row>
    <row r="57" spans="1:7" ht="12.75">
      <c r="A57" s="59"/>
      <c r="B57" s="73">
        <v>0</v>
      </c>
      <c r="C57" s="74" t="s">
        <v>11</v>
      </c>
      <c r="D57" s="73">
        <v>0</v>
      </c>
      <c r="E57" s="26" t="s">
        <v>11</v>
      </c>
      <c r="F57" s="73">
        <f t="shared" si="5"/>
        <v>0</v>
      </c>
      <c r="G57" s="26" t="s">
        <v>11</v>
      </c>
    </row>
    <row r="58" spans="1:7" ht="12.75">
      <c r="A58" s="59"/>
      <c r="B58" s="73">
        <v>0</v>
      </c>
      <c r="C58" s="75" t="s">
        <v>12</v>
      </c>
      <c r="D58" s="76"/>
      <c r="E58" s="26" t="s">
        <v>12</v>
      </c>
      <c r="F58" s="73">
        <f t="shared" si="5"/>
        <v>0</v>
      </c>
      <c r="G58" s="26" t="s">
        <v>12</v>
      </c>
    </row>
    <row r="59" spans="1:7" ht="12.75">
      <c r="A59" s="59"/>
      <c r="B59" s="73">
        <v>0</v>
      </c>
      <c r="C59" s="75" t="s">
        <v>14</v>
      </c>
      <c r="D59" s="76"/>
      <c r="E59" s="26" t="s">
        <v>14</v>
      </c>
      <c r="F59" s="73">
        <f t="shared" si="5"/>
        <v>75817</v>
      </c>
      <c r="G59" s="26" t="s">
        <v>14</v>
      </c>
    </row>
    <row r="60" spans="1:7" ht="13.5" thickBot="1">
      <c r="A60" s="61"/>
      <c r="B60" s="77">
        <v>0</v>
      </c>
      <c r="C60" s="78" t="s">
        <v>16</v>
      </c>
      <c r="D60" s="77">
        <v>0</v>
      </c>
      <c r="E60" s="32" t="s">
        <v>16</v>
      </c>
      <c r="F60" s="79">
        <f t="shared" si="5"/>
        <v>0</v>
      </c>
      <c r="G60" s="32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Irving</dc:creator>
  <cp:keywords/>
  <dc:description/>
  <cp:lastModifiedBy>Ryan Irving</cp:lastModifiedBy>
  <dcterms:created xsi:type="dcterms:W3CDTF">2000-08-03T14:08:06Z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