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0335" windowHeight="8850" activeTab="0"/>
  </bookViews>
  <sheets>
    <sheet name="FBP1-Entered before 1970" sheetId="1" r:id="rId1"/>
    <sheet name="FBP2-Entered before 1970" sheetId="2" r:id="rId2"/>
    <sheet name="FBP3-Entered before 1970" sheetId="3" r:id="rId3"/>
  </sheets>
  <definedNames>
    <definedName name="_xlnm.Print_Area" localSheetId="0">'FBP1-Entered before 1970'!$A$2:$G$94</definedName>
    <definedName name="_xlnm.Print_Area" localSheetId="1">'FBP2-Entered before 1970'!$A$2:$G$87</definedName>
    <definedName name="_xlnm.Print_Area" localSheetId="2">'FBP3-Entered before 1970'!$A$2:$G$82</definedName>
  </definedNames>
  <calcPr fullCalcOnLoad="1"/>
</workbook>
</file>

<file path=xl/sharedStrings.xml><?xml version="1.0" encoding="utf-8"?>
<sst xmlns="http://schemas.openxmlformats.org/spreadsheetml/2006/main" count="506" uniqueCount="366">
  <si>
    <r>
      <t>Table FBP-3.  Profile of Selected Housing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Who Entered the United States</t>
    </r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</si>
  <si>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</si>
  <si>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</si>
  <si>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</si>
  <si>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</si>
  <si>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</si>
  <si>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</si>
  <si>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</si>
  <si>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</si>
  <si>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</si>
  <si>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</si>
  <si>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</si>
  <si>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</si>
  <si>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</si>
  <si>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</si>
  <si>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</si>
  <si>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</si>
  <si>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</si>
  <si>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</si>
  <si>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</si>
  <si>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</si>
  <si>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</si>
  <si>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</si>
  <si>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</si>
  <si>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</si>
  <si>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</si>
  <si>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</si>
  <si>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</si>
  <si>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</si>
  <si>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</si>
  <si>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</si>
  <si>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</si>
  <si>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</si>
  <si>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</si>
  <si>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</si>
  <si>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</si>
  <si>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</si>
  <si>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</si>
  <si>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</si>
  <si>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</si>
  <si>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</si>
  <si>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</si>
  <si>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</si>
  <si>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</si>
  <si>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</si>
  <si>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</si>
  <si>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</si>
  <si>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</si>
  <si>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</si>
  <si>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</si>
  <si>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</si>
  <si>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</si>
  <si>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</si>
  <si>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</si>
  <si>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</si>
  <si>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</si>
  <si>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</si>
  <si>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</si>
  <si>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</si>
  <si>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</si>
  <si>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</si>
  <si>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</si>
  <si>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</si>
  <si>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</si>
  <si>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</si>
  <si>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</si>
  <si>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</si>
  <si>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</si>
  <si>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</si>
  <si>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</si>
  <si>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</si>
  <si>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</si>
  <si>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</si>
  <si>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</si>
  <si>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</si>
  <si>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</si>
  <si>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</si>
  <si>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</si>
  <si>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</si>
  <si>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</si>
  <si>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</si>
  <si>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</si>
  <si>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</si>
  <si>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</si>
  <si>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</si>
  <si>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</si>
  <si>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</si>
  <si>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</si>
  <si>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</si>
  <si>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</si>
  <si>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</si>
  <si>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</si>
  <si>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</si>
  <si>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</si>
  <si>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</si>
  <si>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</si>
  <si>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</si>
  <si>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</si>
  <si>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</si>
  <si>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</si>
  <si>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</si>
  <si>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</si>
  <si>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</si>
  <si>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</si>
  <si>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</si>
  <si>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</si>
  <si>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</si>
  <si>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</si>
  <si>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</si>
  <si>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</si>
  <si>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</si>
  <si>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</si>
  <si>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</si>
  <si>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</si>
  <si>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</si>
  <si>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</si>
  <si>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</si>
  <si>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</si>
  <si>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</si>
  <si>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</si>
  <si>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</si>
  <si>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</si>
  <si>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</si>
  <si>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</si>
  <si>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</si>
  <si>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</si>
  <si>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</si>
  <si>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</si>
  <si>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</si>
  <si>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</si>
  <si>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</si>
  <si>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</si>
  <si>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</si>
  <si>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</si>
  <si>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</si>
  <si>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</si>
  <si>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</si>
  <si>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</si>
  <si>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</si>
  <si>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</si>
  <si>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</si>
  <si>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</si>
  <si>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</si>
  <si>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</si>
  <si>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</si>
  <si>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</si>
  <si>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</si>
  <si>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</si>
  <si>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</si>
  <si>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</si>
  <si>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</si>
  <si>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</si>
  <si>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</si>
  <si>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</si>
  <si>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</si>
  <si>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</si>
  <si>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</si>
  <si>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</si>
  <si>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</si>
  <si>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</si>
  <si>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</si>
  <si>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</si>
  <si>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</si>
  <si>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</si>
  <si>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</si>
  <si>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</si>
  <si>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</si>
  <si>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</si>
  <si>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</si>
  <si>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</si>
  <si>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</si>
  <si>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</si>
  <si>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</si>
  <si>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</si>
  <si>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</si>
  <si>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</si>
  <si>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</si>
  <si>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</si>
  <si>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</si>
  <si>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</si>
  <si>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</si>
  <si>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</si>
  <si>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</si>
  <si>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</si>
  <si>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</si>
  <si>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</si>
  <si>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</si>
  <si>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</si>
  <si>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</si>
  <si>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</si>
  <si>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</si>
  <si>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</si>
  <si>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</si>
  <si>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</si>
  <si>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</si>
  <si>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</si>
  <si>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</si>
  <si>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</si>
  <si>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</si>
  <si>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</si>
  <si>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</si>
  <si>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</si>
  <si>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</si>
  <si>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</si>
  <si>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</si>
  <si>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</si>
  <si>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</si>
  <si>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</si>
  <si>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</si>
  <si>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</si>
  <si>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</si>
  <si>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</si>
  <si>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</si>
  <si>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</si>
  <si>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</si>
  <si>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</si>
  <si>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</si>
  <si>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</si>
  <si>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</si>
  <si>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</si>
  <si>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</si>
  <si>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</si>
  <si>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</si>
  <si>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</si>
  <si>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</si>
  <si>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</si>
  <si>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</si>
  <si>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</si>
  <si>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</si>
  <si>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</si>
  <si>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</si>
  <si>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</si>
  <si>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</si>
  <si>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</si>
  <si>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</si>
  <si>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</si>
  <si>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</si>
  <si>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</si>
  <si>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</si>
  <si>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</si>
  <si>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</si>
  <si>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</si>
  <si>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</si>
  <si>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</si>
  <si>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</si>
  <si>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</si>
  <si>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</si>
  <si>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</si>
  <si>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</si>
  <si>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</si>
  <si>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</si>
  <si>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</si>
  <si>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</si>
  <si>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</si>
  <si>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</si>
  <si>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</si>
  <si>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</si>
  <si>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</si>
  <si>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</si>
  <si>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</si>
  <si>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</si>
  <si>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</si>
  <si>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</si>
  <si>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</si>
  <si>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</si>
  <si>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</si>
  <si>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</si>
  <si>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</si>
  <si>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</si>
  <si>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</si>
  <si>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</si>
  <si>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</si>
  <si>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</si>
  <si>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</si>
  <si>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</si>
  <si>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</si>
  <si>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</si>
  <si>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</si>
  <si>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</si>
  <si>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</si>
  <si>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</si>
  <si>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</si>
  <si>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</si>
  <si>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</si>
  <si>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</si>
  <si>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</si>
  <si>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</si>
  <si>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</si>
  <si>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</si>
  <si>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</si>
  <si>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</si>
  <si>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</si>
  <si>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</si>
  <si>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</si>
  <si>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</si>
  <si>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</si>
  <si>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</si>
  <si>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</si>
  <si>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</si>
  <si>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</si>
  <si>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</si>
  <si>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</si>
  <si>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</si>
  <si>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</si>
  <si>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</si>
  <si>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</si>
  <si>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</si>
  <si>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</si>
  <si>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</si>
  <si>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</si>
  <si>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</si>
  <si>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</si>
  <si>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</si>
  <si>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</si>
  <si>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</si>
  <si>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</si>
  <si>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</si>
  <si>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</si>
  <si>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</si>
  <si>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</si>
  <si>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</si>
  <si>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</si>
  <si>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</si>
  <si>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</si>
  <si>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</si>
  <si>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</si>
  <si>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</si>
  <si>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</si>
  <si>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</si>
  <si>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</si>
  <si>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</si>
  <si>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</si>
  <si>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</si>
  <si>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</si>
  <si>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</si>
  <si>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</si>
  <si>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</si>
  <si>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</si>
  <si>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</si>
  <si>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</si>
  <si>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</si>
  <si>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</si>
  <si>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</si>
  <si>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REGION OF BIRTH OF FOREIGN BORN</t>
  </si>
  <si>
    <t xml:space="preserve">          Total (excluding born at sea)………………………………………………………..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</si>
  <si>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</si>
  <si>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</si>
  <si>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</si>
  <si>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t>U.S. CITIZENSHIP STATUS</t>
  </si>
  <si>
    <r>
      <t>Table FBP-1.  Profile of Selected Demographic and Social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</t>
    </r>
  </si>
  <si>
    <r>
      <t>Table FBP-2.  Profile of Selected Economic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 the United States</t>
    </r>
  </si>
  <si>
    <r>
      <t>1</t>
    </r>
    <r>
      <rPr>
        <sz val="10"/>
        <rFont val="Arial"/>
        <family val="2"/>
      </rPr>
      <t xml:space="preserve"> This table includes only the foreign-born population; anyone who is not born a U.S. citizen is considered to be foreign born.</t>
    </r>
  </si>
  <si>
    <t>Europe……………………………………………………………………………………………….</t>
  </si>
  <si>
    <t>Africa…………………………………………………………………………………………………</t>
  </si>
  <si>
    <t>Oceania………………………………………………………………………………………………..</t>
  </si>
  <si>
    <t xml:space="preserve">     Naturalized U.S. Citizen…………………………………………………………………</t>
  </si>
  <si>
    <t xml:space="preserve">     Not a U.S. Citizen…………………………………………………………………………</t>
  </si>
  <si>
    <r>
      <t>2</t>
    </r>
    <r>
      <rPr>
        <sz val="10"/>
        <rFont val="Arial"/>
        <family val="2"/>
      </rPr>
      <t xml:space="preserve"> Characteristics for households and families are based on the period of U.S. entry of the householder.</t>
    </r>
  </si>
  <si>
    <t>1990 to March 2000.................................................................................</t>
  </si>
  <si>
    <t xml:space="preserve">    Before 1970:  2000</t>
  </si>
  <si>
    <t xml:space="preserve">   the United States Before 1970:  2000</t>
  </si>
  <si>
    <t xml:space="preserve">     Before 1970:  2000</t>
  </si>
  <si>
    <t>-</t>
  </si>
  <si>
    <t>Table with row headers in columns A and E and column headers in row 8.</t>
  </si>
  <si>
    <t>Footnotes:</t>
  </si>
  <si>
    <t>Internet Release 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</si>
</sst>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5" t="s">
        <v>363</v>
      </c>
    </row>
    <row r="2" ht="18.75">
      <c r="A2" s="1" t="s">
        <v>349</v>
      </c>
    </row>
    <row r="3" ht="15.75">
      <c r="A3" s="1" t="s">
        <v>360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16"/>
      <c r="F9" s="15"/>
      <c r="G9" s="16"/>
    </row>
    <row r="10" spans="1:7" ht="12.75">
      <c r="A10" s="17" t="s">
        <v>314</v>
      </c>
      <c r="B10" s="18">
        <v>4778100</v>
      </c>
      <c r="C10" s="19">
        <f>B10*100/B$10</f>
        <v>100</v>
      </c>
      <c r="E10" s="20" t="s">
        <v>136</v>
      </c>
      <c r="F10" s="21"/>
      <c r="G10" s="22"/>
    </row>
    <row r="11" spans="1:7" ht="12.75">
      <c r="A11" s="17" t="s">
        <v>348</v>
      </c>
      <c r="B11" s="23"/>
      <c r="C11" s="24"/>
      <c r="E11" s="20" t="s">
        <v>184</v>
      </c>
      <c r="F11" s="18">
        <v>4778100</v>
      </c>
      <c r="G11" s="25">
        <f>F11*100/F$11</f>
        <v>100</v>
      </c>
    </row>
    <row r="12" spans="1:7" ht="12.75">
      <c r="A12" s="26" t="s">
        <v>355</v>
      </c>
      <c r="B12" s="23">
        <v>3899350</v>
      </c>
      <c r="C12" s="24">
        <f>B12*100/B$10</f>
        <v>81.60879847638182</v>
      </c>
      <c r="E12" s="2" t="s">
        <v>335</v>
      </c>
      <c r="F12" s="23">
        <v>2046965</v>
      </c>
      <c r="G12" s="24">
        <f>F12*100/F$11</f>
        <v>42.8405642410163</v>
      </c>
    </row>
    <row r="13" spans="1:7" ht="12.75">
      <c r="A13" s="26" t="s">
        <v>356</v>
      </c>
      <c r="B13" s="23">
        <v>878750</v>
      </c>
      <c r="C13" s="24">
        <f>B13*100/B$10</f>
        <v>18.391201523618175</v>
      </c>
      <c r="E13" s="2" t="s">
        <v>336</v>
      </c>
      <c r="F13" s="23">
        <v>2731135</v>
      </c>
      <c r="G13" s="24">
        <f>F13*100/F$11</f>
        <v>57.1594357589837</v>
      </c>
    </row>
    <row r="14" spans="1:7" ht="12.75">
      <c r="A14" s="26"/>
      <c r="B14" s="23"/>
      <c r="C14" s="24"/>
      <c r="F14" s="23"/>
      <c r="G14" s="24"/>
    </row>
    <row r="15" spans="1:7" ht="12.75">
      <c r="A15" s="17" t="s">
        <v>343</v>
      </c>
      <c r="B15" s="18"/>
      <c r="C15" s="19"/>
      <c r="E15" s="2" t="s">
        <v>337</v>
      </c>
      <c r="F15" s="23" t="s">
        <v>362</v>
      </c>
      <c r="G15" s="24" t="s">
        <v>362</v>
      </c>
    </row>
    <row r="16" spans="1:7" ht="12.75">
      <c r="A16" s="17" t="s">
        <v>344</v>
      </c>
      <c r="B16" s="18">
        <v>4777890</v>
      </c>
      <c r="C16" s="19">
        <f>B16*100/B$16</f>
        <v>100</v>
      </c>
      <c r="E16" s="2" t="s">
        <v>338</v>
      </c>
      <c r="F16" s="23" t="s">
        <v>362</v>
      </c>
      <c r="G16" s="24" t="s">
        <v>362</v>
      </c>
    </row>
    <row r="17" spans="1:7" ht="12.75">
      <c r="A17" s="26" t="s">
        <v>346</v>
      </c>
      <c r="B17" s="23">
        <v>1656840</v>
      </c>
      <c r="C17" s="24">
        <f aca="true" t="shared" si="0" ref="C17:C22">B17*100/B$16</f>
        <v>34.67723199989954</v>
      </c>
      <c r="E17" s="2" t="s">
        <v>339</v>
      </c>
      <c r="F17" s="23" t="s">
        <v>362</v>
      </c>
      <c r="G17" s="24" t="s">
        <v>362</v>
      </c>
    </row>
    <row r="18" spans="1:7" ht="12.75">
      <c r="A18" s="26" t="s">
        <v>345</v>
      </c>
      <c r="B18" s="23">
        <v>611140</v>
      </c>
      <c r="C18" s="24">
        <f t="shared" si="0"/>
        <v>12.79100188576966</v>
      </c>
      <c r="E18" s="2" t="s">
        <v>340</v>
      </c>
      <c r="F18" s="23" t="s">
        <v>362</v>
      </c>
      <c r="G18" s="24" t="s">
        <v>362</v>
      </c>
    </row>
    <row r="19" spans="1:7" ht="12.75">
      <c r="A19" s="26" t="s">
        <v>352</v>
      </c>
      <c r="B19" s="23">
        <v>2040810</v>
      </c>
      <c r="C19" s="24">
        <f t="shared" si="0"/>
        <v>42.71362463346791</v>
      </c>
      <c r="E19" s="2" t="s">
        <v>1</v>
      </c>
      <c r="F19" s="23" t="s">
        <v>362</v>
      </c>
      <c r="G19" s="24" t="s">
        <v>362</v>
      </c>
    </row>
    <row r="20" spans="1:7" ht="12.75">
      <c r="A20" s="26" t="s">
        <v>353</v>
      </c>
      <c r="B20" s="23">
        <v>49340</v>
      </c>
      <c r="C20" s="24">
        <f t="shared" si="0"/>
        <v>1.032673418601098</v>
      </c>
      <c r="E20" s="2" t="s">
        <v>2</v>
      </c>
      <c r="F20" s="23">
        <v>71935</v>
      </c>
      <c r="G20" s="24">
        <f aca="true" t="shared" si="1" ref="G20:G27">F20*100/F$11</f>
        <v>1.5055147443544505</v>
      </c>
    </row>
    <row r="21" spans="1:7" ht="12.75">
      <c r="A21" s="26" t="s">
        <v>347</v>
      </c>
      <c r="B21" s="23">
        <v>395900</v>
      </c>
      <c r="C21" s="24">
        <f t="shared" si="0"/>
        <v>8.286084443132847</v>
      </c>
      <c r="E21" s="2" t="s">
        <v>3</v>
      </c>
      <c r="F21" s="23">
        <v>531890</v>
      </c>
      <c r="G21" s="24">
        <f t="shared" si="1"/>
        <v>11.131830643979825</v>
      </c>
    </row>
    <row r="22" spans="1:7" ht="12.75">
      <c r="A22" s="26" t="s">
        <v>354</v>
      </c>
      <c r="B22" s="23">
        <v>23855</v>
      </c>
      <c r="C22" s="24">
        <f t="shared" si="0"/>
        <v>0.49927897042418307</v>
      </c>
      <c r="E22" s="2" t="s">
        <v>4</v>
      </c>
      <c r="F22" s="23">
        <v>923000</v>
      </c>
      <c r="G22" s="24">
        <f t="shared" si="1"/>
        <v>19.31730185638643</v>
      </c>
    </row>
    <row r="23" spans="1:7" ht="12.75">
      <c r="A23" s="26"/>
      <c r="B23" s="23"/>
      <c r="C23" s="24"/>
      <c r="E23" s="2" t="s">
        <v>5</v>
      </c>
      <c r="F23" s="23">
        <v>585380</v>
      </c>
      <c r="G23" s="24">
        <f t="shared" si="1"/>
        <v>12.25131328352274</v>
      </c>
    </row>
    <row r="24" spans="1:7" ht="12.75">
      <c r="A24" s="27" t="s">
        <v>139</v>
      </c>
      <c r="B24" s="23"/>
      <c r="C24" s="24"/>
      <c r="E24" s="2" t="s">
        <v>6</v>
      </c>
      <c r="F24" s="23">
        <v>613165</v>
      </c>
      <c r="G24" s="24">
        <f t="shared" si="1"/>
        <v>12.832820577216886</v>
      </c>
    </row>
    <row r="25" spans="1:7" ht="12.75">
      <c r="A25" s="28" t="s">
        <v>313</v>
      </c>
      <c r="B25" s="23">
        <v>4614290</v>
      </c>
      <c r="C25" s="24">
        <f aca="true" t="shared" si="2" ref="C25:C32">B25*100/B$10</f>
        <v>96.5716498189657</v>
      </c>
      <c r="E25" s="2" t="s">
        <v>7</v>
      </c>
      <c r="F25" s="23">
        <v>1062410</v>
      </c>
      <c r="G25" s="24">
        <f t="shared" si="1"/>
        <v>22.23498880308072</v>
      </c>
    </row>
    <row r="26" spans="1:7" ht="12.75">
      <c r="A26" s="28" t="s">
        <v>315</v>
      </c>
      <c r="B26" s="23">
        <v>3503885</v>
      </c>
      <c r="C26" s="24">
        <f t="shared" si="2"/>
        <v>73.33218224817396</v>
      </c>
      <c r="E26" s="2" t="s">
        <v>8</v>
      </c>
      <c r="F26" s="23">
        <v>680120</v>
      </c>
      <c r="G26" s="24">
        <f t="shared" si="1"/>
        <v>14.234109792595383</v>
      </c>
    </row>
    <row r="27" spans="1:7" ht="12.75">
      <c r="A27" s="28" t="s">
        <v>140</v>
      </c>
      <c r="B27" s="23">
        <v>203415</v>
      </c>
      <c r="C27" s="24">
        <f t="shared" si="2"/>
        <v>4.25723613988824</v>
      </c>
      <c r="E27" s="2" t="s">
        <v>137</v>
      </c>
      <c r="F27" s="23">
        <v>310205</v>
      </c>
      <c r="G27" s="24">
        <f t="shared" si="1"/>
        <v>6.492224942968963</v>
      </c>
    </row>
    <row r="28" spans="1:7" ht="12.75">
      <c r="A28" s="28" t="s">
        <v>141</v>
      </c>
      <c r="B28" s="23">
        <v>12560</v>
      </c>
      <c r="C28" s="24">
        <f t="shared" si="2"/>
        <v>0.26286599275862793</v>
      </c>
      <c r="F28" s="23"/>
      <c r="G28" s="24"/>
    </row>
    <row r="29" spans="1:7" ht="12.75">
      <c r="A29" s="28" t="s">
        <v>316</v>
      </c>
      <c r="B29" s="23">
        <v>458895</v>
      </c>
      <c r="C29" s="24">
        <f t="shared" si="2"/>
        <v>9.604131349281095</v>
      </c>
      <c r="E29" s="2" t="s">
        <v>138</v>
      </c>
      <c r="F29" s="29">
        <v>62.2</v>
      </c>
      <c r="G29" s="24" t="s">
        <v>189</v>
      </c>
    </row>
    <row r="30" spans="1:7" ht="12.75">
      <c r="A30" s="28" t="s">
        <v>142</v>
      </c>
      <c r="B30" s="23">
        <v>5775</v>
      </c>
      <c r="C30" s="24">
        <f t="shared" si="2"/>
        <v>0.12086394173416211</v>
      </c>
      <c r="F30" s="23"/>
      <c r="G30" s="24"/>
    </row>
    <row r="31" spans="1:7" ht="12.75">
      <c r="A31" s="28" t="s">
        <v>317</v>
      </c>
      <c r="B31" s="23">
        <v>429760</v>
      </c>
      <c r="C31" s="24">
        <f t="shared" si="2"/>
        <v>8.994370147129612</v>
      </c>
      <c r="E31" s="2" t="s">
        <v>9</v>
      </c>
      <c r="F31" s="23">
        <v>4778100</v>
      </c>
      <c r="G31" s="24">
        <f aca="true" t="shared" si="3" ref="G31:G38">F31*100/F$11</f>
        <v>100</v>
      </c>
    </row>
    <row r="32" spans="1:7" ht="12.75">
      <c r="A32" s="28" t="s">
        <v>318</v>
      </c>
      <c r="B32" s="23">
        <v>163810</v>
      </c>
      <c r="C32" s="24">
        <f t="shared" si="2"/>
        <v>3.4283501810343022</v>
      </c>
      <c r="E32" s="2" t="s">
        <v>10</v>
      </c>
      <c r="F32" s="23">
        <v>2046965</v>
      </c>
      <c r="G32" s="24">
        <f t="shared" si="3"/>
        <v>42.8405642410163</v>
      </c>
    </row>
    <row r="33" spans="1:7" ht="12.75">
      <c r="A33" s="26"/>
      <c r="B33" s="23"/>
      <c r="C33" s="24"/>
      <c r="E33" s="2" t="s">
        <v>11</v>
      </c>
      <c r="F33" s="23">
        <v>2731135</v>
      </c>
      <c r="G33" s="24">
        <f t="shared" si="3"/>
        <v>57.1594357589837</v>
      </c>
    </row>
    <row r="34" spans="1:7" ht="12.75">
      <c r="A34" s="27" t="s">
        <v>144</v>
      </c>
      <c r="B34" s="23"/>
      <c r="C34" s="24"/>
      <c r="E34" s="2" t="s">
        <v>12</v>
      </c>
      <c r="F34" s="23">
        <v>4778100</v>
      </c>
      <c r="G34" s="24">
        <f t="shared" si="3"/>
        <v>100</v>
      </c>
    </row>
    <row r="35" spans="1:7" ht="12.75">
      <c r="A35" s="28" t="s">
        <v>143</v>
      </c>
      <c r="B35" s="23">
        <v>1437470</v>
      </c>
      <c r="C35" s="24">
        <f>B35*100/B$10</f>
        <v>30.084552437161214</v>
      </c>
      <c r="E35" s="2" t="s">
        <v>14</v>
      </c>
      <c r="F35" s="23">
        <v>2415335</v>
      </c>
      <c r="G35" s="24">
        <f t="shared" si="3"/>
        <v>50.55011406207488</v>
      </c>
    </row>
    <row r="36" spans="1:7" ht="12.75">
      <c r="A36" s="28" t="s">
        <v>145</v>
      </c>
      <c r="B36" s="23">
        <v>3340630</v>
      </c>
      <c r="C36" s="24">
        <f>B36*100/B$10</f>
        <v>69.91544756283878</v>
      </c>
      <c r="E36" s="2" t="s">
        <v>15</v>
      </c>
      <c r="F36" s="23">
        <v>2052730</v>
      </c>
      <c r="G36" s="24">
        <f t="shared" si="3"/>
        <v>42.96121889453967</v>
      </c>
    </row>
    <row r="37" spans="1:7" ht="12.75">
      <c r="A37" s="28" t="s">
        <v>319</v>
      </c>
      <c r="B37" s="23">
        <v>2596040</v>
      </c>
      <c r="C37" s="24">
        <f>B37*100/B$10</f>
        <v>54.332056675247486</v>
      </c>
      <c r="E37" s="2" t="s">
        <v>13</v>
      </c>
      <c r="F37" s="23">
        <v>796460</v>
      </c>
      <c r="G37" s="24">
        <f t="shared" si="3"/>
        <v>16.668968836985414</v>
      </c>
    </row>
    <row r="38" spans="1:7" ht="12.75">
      <c r="A38" s="26"/>
      <c r="B38" s="23"/>
      <c r="C38" s="24"/>
      <c r="E38" s="2" t="s">
        <v>11</v>
      </c>
      <c r="F38" s="23">
        <v>1256270</v>
      </c>
      <c r="G38" s="24">
        <f t="shared" si="3"/>
        <v>26.29225005755426</v>
      </c>
    </row>
    <row r="39" spans="1:7" ht="12.75">
      <c r="A39" s="30" t="s">
        <v>146</v>
      </c>
      <c r="B39" s="23"/>
      <c r="C39" s="24"/>
      <c r="F39" s="23"/>
      <c r="G39" s="24"/>
    </row>
    <row r="40" spans="1:7" ht="12.75">
      <c r="A40" s="30" t="s">
        <v>169</v>
      </c>
      <c r="B40" s="18">
        <v>4778100</v>
      </c>
      <c r="C40" s="19">
        <f aca="true" t="shared" si="4" ref="C40:C49">B40*100/B$40</f>
        <v>100</v>
      </c>
      <c r="E40" s="20" t="s">
        <v>165</v>
      </c>
      <c r="F40" s="23"/>
      <c r="G40" s="24"/>
    </row>
    <row r="41" spans="1:7" ht="12.75">
      <c r="A41" s="31" t="s">
        <v>320</v>
      </c>
      <c r="B41" s="23">
        <v>1693775</v>
      </c>
      <c r="C41" s="24">
        <f t="shared" si="4"/>
        <v>35.448713923944666</v>
      </c>
      <c r="E41" s="20" t="s">
        <v>185</v>
      </c>
      <c r="F41" s="18">
        <v>4778100</v>
      </c>
      <c r="G41" s="19">
        <f>F41*100/F$41</f>
        <v>100</v>
      </c>
    </row>
    <row r="42" spans="1:7" ht="12.75">
      <c r="A42" s="31" t="s">
        <v>147</v>
      </c>
      <c r="B42" s="23">
        <v>3084325</v>
      </c>
      <c r="C42" s="24">
        <f t="shared" si="4"/>
        <v>64.55128607605533</v>
      </c>
      <c r="E42" s="2" t="s">
        <v>16</v>
      </c>
      <c r="F42" s="23">
        <v>304180</v>
      </c>
      <c r="G42" s="24">
        <f aca="true" t="shared" si="5" ref="G42:G48">F42*100/F$41</f>
        <v>6.366128795964923</v>
      </c>
    </row>
    <row r="43" spans="1:7" ht="12.75">
      <c r="A43" s="31" t="s">
        <v>170</v>
      </c>
      <c r="B43" s="23">
        <v>1451740</v>
      </c>
      <c r="C43" s="24">
        <f t="shared" si="4"/>
        <v>30.3832067139658</v>
      </c>
      <c r="E43" s="2" t="s">
        <v>126</v>
      </c>
      <c r="F43" s="23">
        <v>3062575</v>
      </c>
      <c r="G43" s="24">
        <f t="shared" si="5"/>
        <v>64.09608421757602</v>
      </c>
    </row>
    <row r="44" spans="1:7" ht="12.75">
      <c r="A44" s="31" t="s">
        <v>148</v>
      </c>
      <c r="B44" s="23">
        <v>1364800</v>
      </c>
      <c r="C44" s="24">
        <f t="shared" si="4"/>
        <v>28.563655009313326</v>
      </c>
      <c r="E44" s="2" t="s">
        <v>17</v>
      </c>
      <c r="F44" s="23">
        <v>103040</v>
      </c>
      <c r="G44" s="24">
        <f t="shared" si="5"/>
        <v>2.156505724032565</v>
      </c>
    </row>
    <row r="45" spans="1:7" ht="12.75">
      <c r="A45" s="31" t="s">
        <v>170</v>
      </c>
      <c r="B45" s="32">
        <v>780025</v>
      </c>
      <c r="C45" s="24">
        <f t="shared" si="4"/>
        <v>16.32500366254369</v>
      </c>
      <c r="E45" s="2" t="s">
        <v>18</v>
      </c>
      <c r="F45" s="23">
        <v>799565</v>
      </c>
      <c r="G45" s="24">
        <f t="shared" si="5"/>
        <v>16.733952826437285</v>
      </c>
    </row>
    <row r="46" spans="1:7" ht="12.75">
      <c r="A46" s="31" t="s">
        <v>149</v>
      </c>
      <c r="B46" s="23">
        <v>1245950</v>
      </c>
      <c r="C46" s="24">
        <f t="shared" si="4"/>
        <v>26.076264624013728</v>
      </c>
      <c r="E46" s="2" t="s">
        <v>19</v>
      </c>
      <c r="F46" s="23">
        <v>672480</v>
      </c>
      <c r="G46" s="24">
        <f t="shared" si="5"/>
        <v>14.074213599547937</v>
      </c>
    </row>
    <row r="47" spans="1:7" ht="12.75">
      <c r="A47" s="31" t="s">
        <v>170</v>
      </c>
      <c r="B47" s="23">
        <v>468670</v>
      </c>
      <c r="C47" s="24">
        <f t="shared" si="4"/>
        <v>9.808710575333292</v>
      </c>
      <c r="E47" s="2" t="s">
        <v>20</v>
      </c>
      <c r="F47" s="23">
        <v>508740</v>
      </c>
      <c r="G47" s="24">
        <f t="shared" si="5"/>
        <v>10.6473284359892</v>
      </c>
    </row>
    <row r="48" spans="1:7" ht="12.75">
      <c r="A48" s="31" t="s">
        <v>150</v>
      </c>
      <c r="B48" s="23">
        <v>358955</v>
      </c>
      <c r="C48" s="24">
        <f t="shared" si="4"/>
        <v>7.512504970595006</v>
      </c>
      <c r="E48" s="2" t="s">
        <v>19</v>
      </c>
      <c r="F48" s="23">
        <v>324510</v>
      </c>
      <c r="G48" s="24">
        <f t="shared" si="5"/>
        <v>6.791611728511333</v>
      </c>
    </row>
    <row r="49" spans="1:7" ht="12.75">
      <c r="A49" s="31" t="s">
        <v>170</v>
      </c>
      <c r="B49" s="23">
        <v>164705</v>
      </c>
      <c r="C49" s="24">
        <f t="shared" si="4"/>
        <v>3.4470814759004624</v>
      </c>
      <c r="F49" s="23"/>
      <c r="G49" s="24"/>
    </row>
    <row r="50" spans="1:7" ht="12.75">
      <c r="A50" s="26"/>
      <c r="B50" s="23"/>
      <c r="C50" s="24"/>
      <c r="E50" s="20" t="s">
        <v>166</v>
      </c>
      <c r="F50" s="23"/>
      <c r="G50" s="24"/>
    </row>
    <row r="51" spans="1:7" ht="12.75">
      <c r="A51" s="33" t="s">
        <v>151</v>
      </c>
      <c r="B51" s="23"/>
      <c r="C51" s="24"/>
      <c r="E51" s="20" t="s">
        <v>167</v>
      </c>
      <c r="F51" s="23"/>
      <c r="G51" s="24"/>
    </row>
    <row r="52" spans="1:7" ht="12.75">
      <c r="A52" s="33" t="s">
        <v>322</v>
      </c>
      <c r="B52" s="18">
        <v>4778100</v>
      </c>
      <c r="C52" s="19">
        <f aca="true" t="shared" si="6" ref="C52:C63">B52*100/B$10</f>
        <v>100</v>
      </c>
      <c r="E52" s="20" t="s">
        <v>186</v>
      </c>
      <c r="F52" s="18">
        <v>303345</v>
      </c>
      <c r="G52" s="19">
        <f>F52*100/F52</f>
        <v>100</v>
      </c>
    </row>
    <row r="53" spans="1:7" ht="12.75">
      <c r="A53" s="28" t="s">
        <v>321</v>
      </c>
      <c r="B53" s="23">
        <v>4700240</v>
      </c>
      <c r="C53" s="24">
        <f t="shared" si="6"/>
        <v>98.37048199074947</v>
      </c>
      <c r="E53" s="2" t="s">
        <v>168</v>
      </c>
      <c r="F53" s="23">
        <v>85640</v>
      </c>
      <c r="G53" s="24">
        <f>F53*100/F52</f>
        <v>28.231881191382747</v>
      </c>
    </row>
    <row r="54" spans="1:7" ht="12.75">
      <c r="A54" s="28" t="s">
        <v>323</v>
      </c>
      <c r="B54" s="23">
        <v>2734090</v>
      </c>
      <c r="C54" s="24">
        <f t="shared" si="6"/>
        <v>57.22128042527365</v>
      </c>
      <c r="F54" s="23"/>
      <c r="G54" s="24"/>
    </row>
    <row r="55" spans="1:7" ht="12.75">
      <c r="A55" s="28" t="s">
        <v>324</v>
      </c>
      <c r="B55" s="23">
        <v>1436540</v>
      </c>
      <c r="C55" s="24">
        <f t="shared" si="6"/>
        <v>30.06508863355727</v>
      </c>
      <c r="E55" s="20" t="s">
        <v>171</v>
      </c>
      <c r="F55" s="23"/>
      <c r="G55" s="24"/>
    </row>
    <row r="56" spans="1:7" ht="12.75">
      <c r="A56" s="28" t="s">
        <v>325</v>
      </c>
      <c r="B56" s="23">
        <v>76100</v>
      </c>
      <c r="C56" s="24">
        <f t="shared" si="6"/>
        <v>1.5926832841506038</v>
      </c>
      <c r="E56" s="20" t="s">
        <v>172</v>
      </c>
      <c r="F56" s="23"/>
      <c r="G56" s="24"/>
    </row>
    <row r="57" spans="1:7" ht="12.75">
      <c r="A57" s="28" t="s">
        <v>152</v>
      </c>
      <c r="B57" s="23" t="s">
        <v>362</v>
      </c>
      <c r="C57" s="24" t="s">
        <v>362</v>
      </c>
      <c r="E57" s="20" t="s">
        <v>173</v>
      </c>
      <c r="F57" s="18">
        <v>134100</v>
      </c>
      <c r="G57" s="19">
        <f aca="true" t="shared" si="7" ref="G57:G62">F57*100/F$57</f>
        <v>100</v>
      </c>
    </row>
    <row r="58" spans="1:7" ht="12.75">
      <c r="A58" s="28" t="s">
        <v>326</v>
      </c>
      <c r="B58" s="23">
        <v>322380</v>
      </c>
      <c r="C58" s="24">
        <f t="shared" si="6"/>
        <v>6.7470333396119795</v>
      </c>
      <c r="E58" s="2" t="s">
        <v>21</v>
      </c>
      <c r="F58" s="23" t="s">
        <v>362</v>
      </c>
      <c r="G58" s="24" t="s">
        <v>362</v>
      </c>
    </row>
    <row r="59" spans="1:7" ht="12.75">
      <c r="A59" s="28" t="s">
        <v>153</v>
      </c>
      <c r="B59" s="23" t="s">
        <v>362</v>
      </c>
      <c r="C59" s="24" t="s">
        <v>362</v>
      </c>
      <c r="E59" s="2" t="s">
        <v>22</v>
      </c>
      <c r="F59" s="23" t="s">
        <v>362</v>
      </c>
      <c r="G59" s="24" t="s">
        <v>362</v>
      </c>
    </row>
    <row r="60" spans="1:7" ht="12.75">
      <c r="A60" s="28" t="s">
        <v>327</v>
      </c>
      <c r="B60" s="23">
        <v>131140</v>
      </c>
      <c r="C60" s="24">
        <f t="shared" si="6"/>
        <v>2.744605596366757</v>
      </c>
      <c r="E60" s="2" t="s">
        <v>174</v>
      </c>
      <c r="F60" s="23">
        <v>5830</v>
      </c>
      <c r="G60" s="24">
        <f t="shared" si="7"/>
        <v>4.347501864280388</v>
      </c>
    </row>
    <row r="61" spans="1:7" ht="12.75">
      <c r="A61" s="28" t="s">
        <v>154</v>
      </c>
      <c r="B61" s="23">
        <v>54780</v>
      </c>
      <c r="C61" s="24">
        <f t="shared" si="6"/>
        <v>1.1464808187354807</v>
      </c>
      <c r="E61" s="2" t="s">
        <v>23</v>
      </c>
      <c r="F61" s="23">
        <v>20610</v>
      </c>
      <c r="G61" s="24">
        <f t="shared" si="7"/>
        <v>15.369127516778523</v>
      </c>
    </row>
    <row r="62" spans="1:7" ht="12.75">
      <c r="A62" s="28" t="s">
        <v>328</v>
      </c>
      <c r="B62" s="23">
        <v>77860</v>
      </c>
      <c r="C62" s="24">
        <f t="shared" si="6"/>
        <v>1.629518009250539</v>
      </c>
      <c r="E62" s="2" t="s">
        <v>175</v>
      </c>
      <c r="F62" s="23">
        <v>107660</v>
      </c>
      <c r="G62" s="24">
        <f t="shared" si="7"/>
        <v>80.28337061894109</v>
      </c>
    </row>
    <row r="63" spans="1:7" ht="12.75">
      <c r="A63" s="28" t="s">
        <v>155</v>
      </c>
      <c r="B63" s="23">
        <v>57160</v>
      </c>
      <c r="C63" s="24">
        <f t="shared" si="6"/>
        <v>1.196291412904711</v>
      </c>
      <c r="F63" s="23"/>
      <c r="G63" s="24"/>
    </row>
    <row r="64" spans="1:7" ht="12.75">
      <c r="A64" s="28" t="s">
        <v>156</v>
      </c>
      <c r="B64" s="23">
        <v>20690</v>
      </c>
      <c r="C64" s="24">
        <f>B64*100/B$10</f>
        <v>0.43301730813503275</v>
      </c>
      <c r="E64" s="20" t="s">
        <v>176</v>
      </c>
      <c r="F64" s="23"/>
      <c r="G64" s="24"/>
    </row>
    <row r="65" spans="1:7" ht="12.75">
      <c r="A65" s="28"/>
      <c r="B65" s="23"/>
      <c r="C65" s="24"/>
      <c r="E65" s="20" t="s">
        <v>187</v>
      </c>
      <c r="F65" s="18">
        <v>4778100</v>
      </c>
      <c r="G65" s="19">
        <f>F65*100/F$65</f>
        <v>100</v>
      </c>
    </row>
    <row r="66" spans="1:7" ht="12.75">
      <c r="A66" s="33" t="s">
        <v>157</v>
      </c>
      <c r="B66" s="23"/>
      <c r="C66" s="24"/>
      <c r="E66" s="2" t="s">
        <v>24</v>
      </c>
      <c r="F66" s="23">
        <v>962525</v>
      </c>
      <c r="G66" s="24">
        <f aca="true" t="shared" si="8" ref="G66:G72">F66*100/F$65</f>
        <v>20.144513509554006</v>
      </c>
    </row>
    <row r="67" spans="1:7" ht="14.25">
      <c r="A67" s="27" t="s">
        <v>297</v>
      </c>
      <c r="B67" s="18">
        <v>2734095</v>
      </c>
      <c r="C67" s="19">
        <f aca="true" t="shared" si="9" ref="C67:C76">B67*100/B$67</f>
        <v>100</v>
      </c>
      <c r="E67" s="2" t="s">
        <v>177</v>
      </c>
      <c r="F67" s="23">
        <v>663715</v>
      </c>
      <c r="G67" s="24">
        <f t="shared" si="8"/>
        <v>13.890772482786044</v>
      </c>
    </row>
    <row r="68" spans="1:7" ht="12.75">
      <c r="A68" s="28" t="s">
        <v>158</v>
      </c>
      <c r="B68" s="23">
        <v>1817780</v>
      </c>
      <c r="C68" s="24">
        <f t="shared" si="9"/>
        <v>66.48561955601396</v>
      </c>
      <c r="E68" s="2" t="s">
        <v>178</v>
      </c>
      <c r="F68" s="23">
        <v>1084865</v>
      </c>
      <c r="G68" s="24">
        <f t="shared" si="8"/>
        <v>22.704945480421088</v>
      </c>
    </row>
    <row r="69" spans="1:7" ht="12.75">
      <c r="A69" s="28" t="s">
        <v>159</v>
      </c>
      <c r="B69" s="23">
        <v>487735</v>
      </c>
      <c r="C69" s="24">
        <f t="shared" si="9"/>
        <v>17.83899242711025</v>
      </c>
      <c r="E69" s="2" t="s">
        <v>25</v>
      </c>
      <c r="F69" s="23">
        <v>811480</v>
      </c>
      <c r="G69" s="24">
        <f t="shared" si="8"/>
        <v>16.983319729599632</v>
      </c>
    </row>
    <row r="70" spans="1:7" ht="12.75">
      <c r="A70" s="28" t="s">
        <v>160</v>
      </c>
      <c r="B70" s="23">
        <v>1434830</v>
      </c>
      <c r="C70" s="24">
        <f t="shared" si="9"/>
        <v>52.479156722791274</v>
      </c>
      <c r="E70" s="2" t="s">
        <v>26</v>
      </c>
      <c r="F70" s="23">
        <v>242755</v>
      </c>
      <c r="G70" s="24">
        <f t="shared" si="8"/>
        <v>5.080575961156108</v>
      </c>
    </row>
    <row r="71" spans="1:7" ht="12.75">
      <c r="A71" s="28" t="s">
        <v>159</v>
      </c>
      <c r="B71" s="23">
        <v>389975</v>
      </c>
      <c r="C71" s="24">
        <f t="shared" si="9"/>
        <v>14.263403429654053</v>
      </c>
      <c r="E71" s="2" t="s">
        <v>27</v>
      </c>
      <c r="F71" s="23">
        <v>530740</v>
      </c>
      <c r="G71" s="24">
        <f t="shared" si="8"/>
        <v>11.10776249973839</v>
      </c>
    </row>
    <row r="72" spans="1:7" ht="12.75">
      <c r="A72" s="28" t="s">
        <v>161</v>
      </c>
      <c r="B72" s="23">
        <v>295840</v>
      </c>
      <c r="C72" s="24">
        <f t="shared" si="9"/>
        <v>10.820399437473826</v>
      </c>
      <c r="E72" s="2" t="s">
        <v>179</v>
      </c>
      <c r="F72" s="23">
        <v>482020</v>
      </c>
      <c r="G72" s="24">
        <f t="shared" si="8"/>
        <v>10.088110336744732</v>
      </c>
    </row>
    <row r="73" spans="1:7" ht="12.75">
      <c r="A73" s="28" t="s">
        <v>159</v>
      </c>
      <c r="B73" s="23">
        <v>72190</v>
      </c>
      <c r="C73" s="24">
        <f t="shared" si="9"/>
        <v>2.6403618016199144</v>
      </c>
      <c r="F73" s="23"/>
      <c r="G73" s="24"/>
    </row>
    <row r="74" spans="1:7" ht="12.75">
      <c r="A74" s="28" t="s">
        <v>162</v>
      </c>
      <c r="B74" s="23">
        <v>916310</v>
      </c>
      <c r="C74" s="24">
        <f t="shared" si="9"/>
        <v>33.51419756811669</v>
      </c>
      <c r="E74" s="2" t="s">
        <v>180</v>
      </c>
      <c r="F74" s="34" t="s">
        <v>189</v>
      </c>
      <c r="G74" s="35">
        <f>SUM(F68:F72)*100/F65</f>
        <v>65.96471400765995</v>
      </c>
    </row>
    <row r="75" spans="1:7" ht="12.75">
      <c r="A75" s="28" t="s">
        <v>163</v>
      </c>
      <c r="B75" s="23">
        <v>834650</v>
      </c>
      <c r="C75" s="24">
        <f t="shared" si="9"/>
        <v>30.52746886995514</v>
      </c>
      <c r="E75" s="2" t="s">
        <v>181</v>
      </c>
      <c r="F75" s="34" t="s">
        <v>189</v>
      </c>
      <c r="G75" s="35">
        <f>(F71+F72)*100/F65</f>
        <v>21.195872836483122</v>
      </c>
    </row>
    <row r="76" spans="1:7" ht="12.75">
      <c r="A76" s="28" t="s">
        <v>164</v>
      </c>
      <c r="B76" s="23">
        <v>548745</v>
      </c>
      <c r="C76" s="24">
        <f t="shared" si="9"/>
        <v>20.070443784872143</v>
      </c>
      <c r="F76" s="23"/>
      <c r="G76" s="24"/>
    </row>
    <row r="77" spans="1:7" ht="12.75">
      <c r="A77" s="26"/>
      <c r="B77" s="34"/>
      <c r="C77" s="22"/>
      <c r="E77" s="36" t="s">
        <v>215</v>
      </c>
      <c r="F77" s="23"/>
      <c r="G77" s="24"/>
    </row>
    <row r="78" spans="1:7" ht="12.75">
      <c r="A78" s="17" t="s">
        <v>182</v>
      </c>
      <c r="B78" s="23"/>
      <c r="C78" s="24"/>
      <c r="E78" s="36" t="s">
        <v>243</v>
      </c>
      <c r="F78" s="18">
        <v>4772975</v>
      </c>
      <c r="G78" s="19">
        <f>F78*100/F$78</f>
        <v>100</v>
      </c>
    </row>
    <row r="79" spans="1:7" ht="12.75">
      <c r="A79" s="17" t="s">
        <v>188</v>
      </c>
      <c r="B79" s="18">
        <v>4778100</v>
      </c>
      <c r="C79" s="19">
        <f>B79*100/B$40</f>
        <v>100</v>
      </c>
      <c r="E79" s="37" t="s">
        <v>28</v>
      </c>
      <c r="F79" s="23">
        <v>456300</v>
      </c>
      <c r="G79" s="24">
        <f>F79*100/F$78</f>
        <v>9.560075215143595</v>
      </c>
    </row>
    <row r="80" spans="1:7" ht="12.75">
      <c r="A80" s="26" t="s">
        <v>329</v>
      </c>
      <c r="B80" s="23">
        <v>3490905</v>
      </c>
      <c r="C80" s="24">
        <f aca="true" t="shared" si="10" ref="C80:C86">B80*100/B$40</f>
        <v>73.06052615056194</v>
      </c>
      <c r="E80" s="37"/>
      <c r="F80" s="23"/>
      <c r="G80" s="24"/>
    </row>
    <row r="81" spans="1:7" ht="12.75">
      <c r="A81" s="26" t="s">
        <v>183</v>
      </c>
      <c r="B81" s="23">
        <v>1231725</v>
      </c>
      <c r="C81" s="24">
        <f t="shared" si="10"/>
        <v>25.778552144157718</v>
      </c>
      <c r="E81" s="37"/>
      <c r="F81" s="23"/>
      <c r="G81" s="24"/>
    </row>
    <row r="82" spans="1:7" ht="12.75">
      <c r="A82" s="26" t="s">
        <v>330</v>
      </c>
      <c r="B82" s="23">
        <v>741675</v>
      </c>
      <c r="C82" s="24">
        <f t="shared" si="10"/>
        <v>15.522383374144534</v>
      </c>
      <c r="E82" s="37"/>
      <c r="F82" s="23"/>
      <c r="G82" s="24"/>
    </row>
    <row r="83" spans="1:7" ht="12.75">
      <c r="A83" s="26" t="s">
        <v>331</v>
      </c>
      <c r="B83" s="23">
        <v>490045</v>
      </c>
      <c r="C83" s="24">
        <f t="shared" si="10"/>
        <v>10.256064125907788</v>
      </c>
      <c r="E83" s="37"/>
      <c r="F83" s="23"/>
      <c r="G83" s="24"/>
    </row>
    <row r="84" spans="1:7" ht="12.75">
      <c r="A84" s="26" t="s">
        <v>332</v>
      </c>
      <c r="B84" s="23">
        <v>241270</v>
      </c>
      <c r="C84" s="24">
        <f t="shared" si="10"/>
        <v>5.049496661853038</v>
      </c>
      <c r="E84" s="37"/>
      <c r="F84" s="23"/>
      <c r="G84" s="24"/>
    </row>
    <row r="85" spans="1:7" ht="12.75">
      <c r="A85" s="26" t="s">
        <v>333</v>
      </c>
      <c r="B85" s="23">
        <v>248780</v>
      </c>
      <c r="C85" s="24">
        <f t="shared" si="10"/>
        <v>5.206672108160148</v>
      </c>
      <c r="E85" s="37"/>
      <c r="F85" s="23"/>
      <c r="G85" s="24"/>
    </row>
    <row r="86" spans="1:7" ht="13.5" thickBot="1">
      <c r="A86" s="38" t="s">
        <v>334</v>
      </c>
      <c r="B86" s="39">
        <v>55470</v>
      </c>
      <c r="C86" s="40">
        <f t="shared" si="10"/>
        <v>1.1609217052803416</v>
      </c>
      <c r="D86" s="41"/>
      <c r="E86" s="42"/>
      <c r="F86" s="39"/>
      <c r="G86" s="40"/>
    </row>
    <row r="87" ht="13.5" thickTop="1">
      <c r="A87" s="45" t="s">
        <v>364</v>
      </c>
    </row>
    <row r="88" ht="12.75">
      <c r="A88" s="43" t="s">
        <v>190</v>
      </c>
    </row>
    <row r="89" ht="12.75">
      <c r="A89" s="2" t="s">
        <v>191</v>
      </c>
    </row>
    <row r="90" ht="12.75">
      <c r="A90" s="2" t="s">
        <v>288</v>
      </c>
    </row>
    <row r="91" ht="14.25">
      <c r="A91" s="44" t="s">
        <v>351</v>
      </c>
    </row>
    <row r="92" ht="14.25">
      <c r="A92" s="44" t="s">
        <v>357</v>
      </c>
    </row>
    <row r="93" ht="12.75">
      <c r="A93" s="2" t="s">
        <v>192</v>
      </c>
    </row>
    <row r="94" ht="12.75">
      <c r="A94" s="2" t="s">
        <v>365</v>
      </c>
    </row>
  </sheetData>
  <printOptions/>
  <pageMargins left="0.65" right="0.75" top="0.33" bottom="0.23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5" t="s">
        <v>363</v>
      </c>
    </row>
    <row r="2" ht="18.75">
      <c r="A2" s="1" t="s">
        <v>350</v>
      </c>
    </row>
    <row r="3" ht="15.75">
      <c r="A3" s="1" t="s">
        <v>359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46"/>
      <c r="F9" s="47"/>
      <c r="G9" s="46"/>
    </row>
    <row r="10" spans="1:7" ht="12.75">
      <c r="A10" s="48" t="s">
        <v>193</v>
      </c>
      <c r="B10" s="21"/>
      <c r="C10" s="24"/>
      <c r="E10" s="20" t="s">
        <v>214</v>
      </c>
      <c r="F10" s="23"/>
      <c r="G10" s="24"/>
    </row>
    <row r="11" spans="1:7" ht="12.75">
      <c r="A11" s="48" t="s">
        <v>235</v>
      </c>
      <c r="B11" s="18">
        <v>4778100</v>
      </c>
      <c r="C11" s="19">
        <f>B11*100/B$11</f>
        <v>100</v>
      </c>
      <c r="E11" s="20" t="s">
        <v>242</v>
      </c>
      <c r="F11" s="18">
        <v>1985265</v>
      </c>
      <c r="G11" s="19">
        <f>F11*100/F$11</f>
        <v>100</v>
      </c>
    </row>
    <row r="12" spans="1:7" ht="12.75">
      <c r="A12" s="49" t="s">
        <v>29</v>
      </c>
      <c r="B12" s="23">
        <v>2126810</v>
      </c>
      <c r="C12" s="24">
        <f>B12*100/B$11</f>
        <v>44.51162596010967</v>
      </c>
      <c r="E12" s="50" t="s">
        <v>55</v>
      </c>
      <c r="F12" s="51">
        <v>1448010</v>
      </c>
      <c r="G12" s="52">
        <f aca="true" t="shared" si="0" ref="G12:G17">F12*100/F$11</f>
        <v>72.93786975542308</v>
      </c>
    </row>
    <row r="13" spans="1:7" ht="12.75">
      <c r="A13" s="49" t="s">
        <v>194</v>
      </c>
      <c r="B13" s="23">
        <v>2121685</v>
      </c>
      <c r="C13" s="24">
        <f>B13*100/B$11</f>
        <v>44.40436575207718</v>
      </c>
      <c r="E13" s="2" t="s">
        <v>56</v>
      </c>
      <c r="F13" s="23">
        <v>229340</v>
      </c>
      <c r="G13" s="24">
        <f t="shared" si="0"/>
        <v>11.552110171689925</v>
      </c>
    </row>
    <row r="14" spans="1:7" ht="12.75">
      <c r="A14" s="49" t="s">
        <v>30</v>
      </c>
      <c r="B14" s="23">
        <v>2029820</v>
      </c>
      <c r="C14" s="24">
        <f>B14*100/B$11</f>
        <v>42.481739603608126</v>
      </c>
      <c r="E14" s="50" t="s">
        <v>280</v>
      </c>
      <c r="F14" s="51">
        <v>145815</v>
      </c>
      <c r="G14" s="52">
        <f t="shared" si="0"/>
        <v>7.344863280216999</v>
      </c>
    </row>
    <row r="15" spans="1:7" ht="12.75">
      <c r="A15" s="49" t="s">
        <v>31</v>
      </c>
      <c r="B15" s="23">
        <v>91865</v>
      </c>
      <c r="C15" s="24">
        <f>B15*100/B$11</f>
        <v>1.9226261484690568</v>
      </c>
      <c r="E15" s="2" t="s">
        <v>57</v>
      </c>
      <c r="F15" s="23">
        <v>54765</v>
      </c>
      <c r="G15" s="24">
        <f t="shared" si="0"/>
        <v>2.758573792415622</v>
      </c>
    </row>
    <row r="16" spans="1:7" ht="12.75">
      <c r="A16" s="49" t="s">
        <v>195</v>
      </c>
      <c r="B16" s="23" t="s">
        <v>189</v>
      </c>
      <c r="C16" s="24">
        <f>B15*100/B13</f>
        <v>4.329813332327843</v>
      </c>
      <c r="E16" s="2" t="s">
        <v>58</v>
      </c>
      <c r="F16" s="23">
        <v>19225</v>
      </c>
      <c r="G16" s="24">
        <f t="shared" si="0"/>
        <v>0.9683845733441128</v>
      </c>
    </row>
    <row r="17" spans="1:7" ht="12.75">
      <c r="A17" s="49" t="s">
        <v>32</v>
      </c>
      <c r="B17" s="23">
        <v>5125</v>
      </c>
      <c r="C17" s="24">
        <f>B17*100/B$11</f>
        <v>0.10726020803248153</v>
      </c>
      <c r="E17" s="2" t="s">
        <v>59</v>
      </c>
      <c r="F17" s="23">
        <v>88115</v>
      </c>
      <c r="G17" s="24">
        <f t="shared" si="0"/>
        <v>4.438450282455994</v>
      </c>
    </row>
    <row r="18" spans="1:7" ht="12.75">
      <c r="A18" s="49" t="s">
        <v>33</v>
      </c>
      <c r="B18" s="23">
        <v>2651290</v>
      </c>
      <c r="C18" s="24">
        <f>B18*100/B$11</f>
        <v>55.48837403989033</v>
      </c>
      <c r="E18" s="2" t="s">
        <v>295</v>
      </c>
      <c r="F18" s="29">
        <v>28.6</v>
      </c>
      <c r="G18" s="24" t="s">
        <v>189</v>
      </c>
    </row>
    <row r="19" spans="1:7" ht="12.75">
      <c r="A19" s="49"/>
      <c r="B19" s="23"/>
      <c r="C19" s="24"/>
      <c r="F19" s="23"/>
      <c r="G19" s="24"/>
    </row>
    <row r="20" spans="1:7" ht="12.75">
      <c r="A20" s="48" t="s">
        <v>236</v>
      </c>
      <c r="B20" s="18">
        <v>2731135</v>
      </c>
      <c r="C20" s="19">
        <f>B20*100/B$20</f>
        <v>100</v>
      </c>
      <c r="E20" s="20" t="s">
        <v>218</v>
      </c>
      <c r="F20" s="18"/>
      <c r="G20" s="19"/>
    </row>
    <row r="21" spans="1:7" ht="14.25">
      <c r="A21" s="49" t="s">
        <v>34</v>
      </c>
      <c r="B21" s="23">
        <v>1008175</v>
      </c>
      <c r="C21" s="24">
        <f>B21*100/B$20</f>
        <v>36.9141400919398</v>
      </c>
      <c r="E21" s="20" t="s">
        <v>304</v>
      </c>
      <c r="F21" s="18">
        <v>2734095</v>
      </c>
      <c r="G21" s="19">
        <f>F21*100/F$21</f>
        <v>100</v>
      </c>
    </row>
    <row r="22" spans="1:7" ht="12.75">
      <c r="A22" s="49" t="s">
        <v>194</v>
      </c>
      <c r="B22" s="23">
        <v>1007555</v>
      </c>
      <c r="C22" s="24">
        <f>B22*100/B$20</f>
        <v>36.89143890726749</v>
      </c>
      <c r="E22" s="2" t="s">
        <v>219</v>
      </c>
      <c r="F22" s="23">
        <v>296485</v>
      </c>
      <c r="G22" s="24">
        <f aca="true" t="shared" si="1" ref="G22:G31">F22*100/F$21</f>
        <v>10.84399042461948</v>
      </c>
    </row>
    <row r="23" spans="1:7" ht="12.75">
      <c r="A23" s="49" t="s">
        <v>35</v>
      </c>
      <c r="B23" s="23">
        <v>964770</v>
      </c>
      <c r="C23" s="24">
        <f>B23*100/B$20</f>
        <v>35.3248740908084</v>
      </c>
      <c r="E23" s="2" t="s">
        <v>220</v>
      </c>
      <c r="F23" s="23">
        <v>218985</v>
      </c>
      <c r="G23" s="24">
        <f t="shared" si="1"/>
        <v>8.00941444975394</v>
      </c>
    </row>
    <row r="24" spans="1:7" ht="12.75">
      <c r="A24" s="49"/>
      <c r="B24" s="23"/>
      <c r="C24" s="24"/>
      <c r="E24" s="2" t="s">
        <v>221</v>
      </c>
      <c r="F24" s="23">
        <v>373535</v>
      </c>
      <c r="G24" s="24">
        <f t="shared" si="1"/>
        <v>13.662107571243867</v>
      </c>
    </row>
    <row r="25" spans="1:7" ht="12.75">
      <c r="A25" s="48" t="s">
        <v>237</v>
      </c>
      <c r="B25" s="18" t="s">
        <v>362</v>
      </c>
      <c r="C25" s="19" t="s">
        <v>362</v>
      </c>
      <c r="E25" s="2" t="s">
        <v>222</v>
      </c>
      <c r="F25" s="23">
        <v>315165</v>
      </c>
      <c r="G25" s="24">
        <f t="shared" si="1"/>
        <v>11.527214672496749</v>
      </c>
    </row>
    <row r="26" spans="1:7" ht="12.75">
      <c r="A26" s="49" t="s">
        <v>36</v>
      </c>
      <c r="B26" s="23" t="s">
        <v>362</v>
      </c>
      <c r="C26" s="24" t="s">
        <v>362</v>
      </c>
      <c r="E26" s="2" t="s">
        <v>223</v>
      </c>
      <c r="F26" s="23">
        <v>381750</v>
      </c>
      <c r="G26" s="24">
        <f t="shared" si="1"/>
        <v>13.962572624579614</v>
      </c>
    </row>
    <row r="27" spans="1:7" ht="12.75">
      <c r="A27" s="49"/>
      <c r="B27" s="23"/>
      <c r="C27" s="24"/>
      <c r="E27" s="2" t="s">
        <v>224</v>
      </c>
      <c r="F27" s="23">
        <v>455995</v>
      </c>
      <c r="G27" s="24">
        <f t="shared" si="1"/>
        <v>16.678096408500803</v>
      </c>
    </row>
    <row r="28" spans="1:7" ht="12.75">
      <c r="A28" s="48" t="s">
        <v>196</v>
      </c>
      <c r="B28" s="23"/>
      <c r="C28" s="24"/>
      <c r="E28" s="2" t="s">
        <v>225</v>
      </c>
      <c r="F28" s="23">
        <v>273310</v>
      </c>
      <c r="G28" s="24">
        <f t="shared" si="1"/>
        <v>9.996360770200011</v>
      </c>
    </row>
    <row r="29" spans="1:7" ht="12.75">
      <c r="A29" s="48" t="s">
        <v>238</v>
      </c>
      <c r="B29" s="18">
        <v>2029820</v>
      </c>
      <c r="C29" s="19">
        <f>B29*100/B$29</f>
        <v>100</v>
      </c>
      <c r="E29" s="2" t="s">
        <v>226</v>
      </c>
      <c r="F29" s="23">
        <v>246400</v>
      </c>
      <c r="G29" s="24">
        <f t="shared" si="1"/>
        <v>9.012122841378957</v>
      </c>
    </row>
    <row r="30" spans="1:7" ht="12.75">
      <c r="A30" s="48" t="s">
        <v>197</v>
      </c>
      <c r="B30" s="23"/>
      <c r="C30" s="24"/>
      <c r="E30" s="2" t="s">
        <v>227</v>
      </c>
      <c r="F30" s="23">
        <v>81600</v>
      </c>
      <c r="G30" s="24">
        <f t="shared" si="1"/>
        <v>2.9845341877293947</v>
      </c>
    </row>
    <row r="31" spans="1:7" ht="12.75">
      <c r="A31" s="49" t="s">
        <v>198</v>
      </c>
      <c r="B31" s="23">
        <v>766380</v>
      </c>
      <c r="C31" s="24">
        <f>B31*100/B$29</f>
        <v>37.75605718733681</v>
      </c>
      <c r="E31" s="2" t="s">
        <v>228</v>
      </c>
      <c r="F31" s="23">
        <v>90870</v>
      </c>
      <c r="G31" s="24">
        <f t="shared" si="1"/>
        <v>3.323586049497183</v>
      </c>
    </row>
    <row r="32" spans="1:7" ht="12.75">
      <c r="A32" s="49" t="s">
        <v>199</v>
      </c>
      <c r="B32" s="23">
        <v>302010</v>
      </c>
      <c r="C32" s="24">
        <f>B32*100/B$29</f>
        <v>14.8786591914554</v>
      </c>
      <c r="E32" s="2" t="s">
        <v>130</v>
      </c>
      <c r="F32" s="23">
        <v>40854</v>
      </c>
      <c r="G32" s="24" t="s">
        <v>189</v>
      </c>
    </row>
    <row r="33" spans="1:7" ht="12.75">
      <c r="A33" s="49" t="s">
        <v>200</v>
      </c>
      <c r="B33" s="23">
        <v>503415</v>
      </c>
      <c r="C33" s="24">
        <f>B33*100/B$29</f>
        <v>24.800967573479422</v>
      </c>
      <c r="F33" s="23"/>
      <c r="G33" s="24"/>
    </row>
    <row r="34" spans="1:7" ht="12.75">
      <c r="A34" s="49" t="s">
        <v>37</v>
      </c>
      <c r="B34" s="23">
        <v>18625</v>
      </c>
      <c r="C34" s="24">
        <f>B34*100/B$29</f>
        <v>0.9175690455311308</v>
      </c>
      <c r="E34" s="2" t="s">
        <v>60</v>
      </c>
      <c r="F34" s="23">
        <v>1802685</v>
      </c>
      <c r="G34" s="24">
        <f>F34*100/F$21</f>
        <v>65.9335173064579</v>
      </c>
    </row>
    <row r="35" spans="1:7" ht="12.75">
      <c r="A35" s="49" t="s">
        <v>201</v>
      </c>
      <c r="B35" s="23"/>
      <c r="C35" s="24"/>
      <c r="E35" s="2" t="s">
        <v>289</v>
      </c>
      <c r="F35" s="23">
        <v>63308</v>
      </c>
      <c r="G35" s="24" t="s">
        <v>189</v>
      </c>
    </row>
    <row r="36" spans="1:7" ht="12.75">
      <c r="A36" s="49" t="s">
        <v>202</v>
      </c>
      <c r="B36" s="23">
        <v>161120</v>
      </c>
      <c r="C36" s="24">
        <f>B36*100/B$29</f>
        <v>7.937649643810781</v>
      </c>
      <c r="E36" s="2" t="s">
        <v>128</v>
      </c>
      <c r="F36" s="23">
        <v>1335685</v>
      </c>
      <c r="G36" s="24">
        <f>F36*100/F$21</f>
        <v>48.85291110952619</v>
      </c>
    </row>
    <row r="37" spans="1:7" ht="12.75">
      <c r="A37" s="49" t="s">
        <v>203</v>
      </c>
      <c r="B37" s="23"/>
      <c r="C37" s="24"/>
      <c r="E37" s="2" t="s">
        <v>290</v>
      </c>
      <c r="F37" s="23">
        <v>11627</v>
      </c>
      <c r="G37" s="24" t="s">
        <v>189</v>
      </c>
    </row>
    <row r="38" spans="1:7" ht="12.75">
      <c r="A38" s="49" t="s">
        <v>38</v>
      </c>
      <c r="B38" s="23">
        <v>278275</v>
      </c>
      <c r="C38" s="24">
        <f>B38*100/B$29</f>
        <v>13.709343685647003</v>
      </c>
      <c r="E38" s="2" t="s">
        <v>129</v>
      </c>
      <c r="F38" s="23">
        <v>176215</v>
      </c>
      <c r="G38" s="24">
        <f>F38*100/F$21</f>
        <v>6.445094263366855</v>
      </c>
    </row>
    <row r="39" spans="1:7" ht="12.75">
      <c r="A39" s="49"/>
      <c r="B39" s="23"/>
      <c r="C39" s="24"/>
      <c r="E39" s="2" t="s">
        <v>291</v>
      </c>
      <c r="F39" s="23">
        <v>6171</v>
      </c>
      <c r="G39" s="24" t="s">
        <v>189</v>
      </c>
    </row>
    <row r="40" spans="1:7" ht="12.75">
      <c r="A40" s="48" t="s">
        <v>204</v>
      </c>
      <c r="B40" s="23"/>
      <c r="C40" s="24"/>
      <c r="E40" s="2" t="s">
        <v>229</v>
      </c>
      <c r="F40" s="23">
        <v>80640</v>
      </c>
      <c r="G40" s="24">
        <f>F40*100/F$21</f>
        <v>2.9494220208149313</v>
      </c>
    </row>
    <row r="41" spans="1:7" ht="12.75">
      <c r="A41" s="49" t="s">
        <v>205</v>
      </c>
      <c r="B41" s="23">
        <v>31505</v>
      </c>
      <c r="C41" s="24">
        <f aca="true" t="shared" si="2" ref="C41:C47">B41*100/B$29</f>
        <v>1.5521080686957465</v>
      </c>
      <c r="E41" s="2" t="s">
        <v>292</v>
      </c>
      <c r="F41" s="23">
        <v>3297</v>
      </c>
      <c r="G41" s="24" t="s">
        <v>189</v>
      </c>
    </row>
    <row r="42" spans="1:7" ht="12.75">
      <c r="A42" s="49" t="s">
        <v>39</v>
      </c>
      <c r="B42" s="23">
        <v>112035</v>
      </c>
      <c r="C42" s="24">
        <f t="shared" si="2"/>
        <v>5.519454927037866</v>
      </c>
      <c r="E42" s="2" t="s">
        <v>230</v>
      </c>
      <c r="F42" s="23">
        <v>709460</v>
      </c>
      <c r="G42" s="24">
        <f>F42*100/F$21</f>
        <v>25.94862285326589</v>
      </c>
    </row>
    <row r="43" spans="1:7" ht="12.75">
      <c r="A43" s="49" t="s">
        <v>40</v>
      </c>
      <c r="B43" s="23">
        <v>292015</v>
      </c>
      <c r="C43" s="24">
        <f t="shared" si="2"/>
        <v>14.386250997625405</v>
      </c>
      <c r="E43" s="2" t="s">
        <v>293</v>
      </c>
      <c r="F43" s="23">
        <v>16178</v>
      </c>
      <c r="G43" s="24" t="s">
        <v>189</v>
      </c>
    </row>
    <row r="44" spans="1:7" ht="12.75">
      <c r="A44" s="49" t="s">
        <v>41</v>
      </c>
      <c r="B44" s="23">
        <v>76325</v>
      </c>
      <c r="C44" s="24">
        <f t="shared" si="2"/>
        <v>3.7601856322235467</v>
      </c>
      <c r="F44" s="23"/>
      <c r="G44" s="24"/>
    </row>
    <row r="45" spans="1:7" ht="14.25">
      <c r="A45" s="49" t="s">
        <v>42</v>
      </c>
      <c r="B45" s="23">
        <v>199380</v>
      </c>
      <c r="C45" s="24">
        <f t="shared" si="2"/>
        <v>9.822545841503187</v>
      </c>
      <c r="E45" s="20" t="s">
        <v>305</v>
      </c>
      <c r="F45" s="18">
        <v>1817780</v>
      </c>
      <c r="G45" s="19">
        <f>F45*100/F$45</f>
        <v>100</v>
      </c>
    </row>
    <row r="46" spans="1:7" ht="12.75">
      <c r="A46" s="49" t="s">
        <v>206</v>
      </c>
      <c r="B46" s="23">
        <v>110340</v>
      </c>
      <c r="C46" s="24">
        <f t="shared" si="2"/>
        <v>5.435949985713019</v>
      </c>
      <c r="E46" s="2" t="s">
        <v>219</v>
      </c>
      <c r="F46" s="23">
        <v>78235</v>
      </c>
      <c r="G46" s="24">
        <f aca="true" t="shared" si="3" ref="G46:G55">F46*100/F$45</f>
        <v>4.303876156630615</v>
      </c>
    </row>
    <row r="47" spans="1:7" ht="12.75">
      <c r="A47" s="49" t="s">
        <v>43</v>
      </c>
      <c r="B47" s="23">
        <v>52170</v>
      </c>
      <c r="C47" s="24">
        <f t="shared" si="2"/>
        <v>2.5701786365293473</v>
      </c>
      <c r="E47" s="2" t="s">
        <v>220</v>
      </c>
      <c r="F47" s="23">
        <v>79470</v>
      </c>
      <c r="G47" s="24">
        <f t="shared" si="3"/>
        <v>4.371816171373873</v>
      </c>
    </row>
    <row r="48" spans="1:7" ht="12.75">
      <c r="A48" s="49" t="s">
        <v>207</v>
      </c>
      <c r="B48" s="23"/>
      <c r="C48" s="24"/>
      <c r="E48" s="2" t="s">
        <v>221</v>
      </c>
      <c r="F48" s="23">
        <v>198060</v>
      </c>
      <c r="G48" s="24">
        <f t="shared" si="3"/>
        <v>10.895707951457272</v>
      </c>
    </row>
    <row r="49" spans="1:7" ht="12.75">
      <c r="A49" s="49" t="s">
        <v>44</v>
      </c>
      <c r="B49" s="23">
        <v>160770</v>
      </c>
      <c r="C49" s="24">
        <f>B49*100/B$29</f>
        <v>7.920406735572612</v>
      </c>
      <c r="E49" s="2" t="s">
        <v>222</v>
      </c>
      <c r="F49" s="23">
        <v>208580</v>
      </c>
      <c r="G49" s="24">
        <f t="shared" si="3"/>
        <v>11.474435850322921</v>
      </c>
    </row>
    <row r="50" spans="1:7" ht="12.75">
      <c r="A50" s="49" t="s">
        <v>208</v>
      </c>
      <c r="B50" s="23"/>
      <c r="C50" s="24"/>
      <c r="E50" s="2" t="s">
        <v>223</v>
      </c>
      <c r="F50" s="23">
        <v>283825</v>
      </c>
      <c r="G50" s="24">
        <f t="shared" si="3"/>
        <v>15.613825655469858</v>
      </c>
    </row>
    <row r="51" spans="1:7" ht="12.75">
      <c r="A51" s="49" t="s">
        <v>278</v>
      </c>
      <c r="B51" s="23">
        <v>198990</v>
      </c>
      <c r="C51" s="24">
        <f>B51*100/B$29</f>
        <v>9.803332315180656</v>
      </c>
      <c r="E51" s="2" t="s">
        <v>224</v>
      </c>
      <c r="F51" s="23">
        <v>370280</v>
      </c>
      <c r="G51" s="24">
        <f t="shared" si="3"/>
        <v>20.36990174828637</v>
      </c>
    </row>
    <row r="52" spans="1:7" ht="12.75">
      <c r="A52" s="49" t="s">
        <v>279</v>
      </c>
      <c r="B52" s="23">
        <v>447705</v>
      </c>
      <c r="C52" s="24">
        <f>B52*100/B$29</f>
        <v>22.056389236484023</v>
      </c>
      <c r="E52" s="2" t="s">
        <v>225</v>
      </c>
      <c r="F52" s="23">
        <v>235400</v>
      </c>
      <c r="G52" s="24">
        <f t="shared" si="3"/>
        <v>12.949861919484206</v>
      </c>
    </row>
    <row r="53" spans="1:7" ht="12.75">
      <c r="A53" s="49" t="s">
        <v>209</v>
      </c>
      <c r="B53" s="23"/>
      <c r="C53" s="24"/>
      <c r="E53" s="2" t="s">
        <v>226</v>
      </c>
      <c r="F53" s="23">
        <v>215330</v>
      </c>
      <c r="G53" s="24">
        <f t="shared" si="3"/>
        <v>11.845767914709151</v>
      </c>
    </row>
    <row r="54" spans="1:7" ht="12.75">
      <c r="A54" s="49" t="s">
        <v>45</v>
      </c>
      <c r="B54" s="23">
        <v>135180</v>
      </c>
      <c r="C54" s="24">
        <f>B54*100/B$29</f>
        <v>6.659703816101921</v>
      </c>
      <c r="E54" s="2" t="s">
        <v>227</v>
      </c>
      <c r="F54" s="23">
        <v>71230</v>
      </c>
      <c r="G54" s="24">
        <f t="shared" si="3"/>
        <v>3.9185159920342394</v>
      </c>
    </row>
    <row r="55" spans="1:7" ht="12.75">
      <c r="A55" s="49" t="s">
        <v>210</v>
      </c>
      <c r="B55" s="23">
        <v>120635</v>
      </c>
      <c r="C55" s="24">
        <f>B55*100/B$29</f>
        <v>5.94313781517573</v>
      </c>
      <c r="E55" s="2" t="s">
        <v>228</v>
      </c>
      <c r="F55" s="23">
        <v>77365</v>
      </c>
      <c r="G55" s="24">
        <f t="shared" si="3"/>
        <v>4.256015579443057</v>
      </c>
    </row>
    <row r="56" spans="1:7" ht="12.75">
      <c r="A56" s="49" t="s">
        <v>46</v>
      </c>
      <c r="B56" s="23">
        <v>92770</v>
      </c>
      <c r="C56" s="24">
        <f>B56*100/B$29</f>
        <v>4.57035599215694</v>
      </c>
      <c r="E56" s="2" t="s">
        <v>231</v>
      </c>
      <c r="F56" s="23">
        <v>53328</v>
      </c>
      <c r="G56" s="24" t="s">
        <v>189</v>
      </c>
    </row>
    <row r="57" spans="1:7" ht="12.75">
      <c r="A57" s="49"/>
      <c r="B57" s="23"/>
      <c r="C57" s="24"/>
      <c r="F57" s="23"/>
      <c r="G57" s="24"/>
    </row>
    <row r="58" spans="1:7" ht="12.75">
      <c r="A58" s="48" t="s">
        <v>211</v>
      </c>
      <c r="B58" s="23"/>
      <c r="C58" s="24"/>
      <c r="E58" s="2" t="s">
        <v>294</v>
      </c>
      <c r="F58" s="23">
        <v>31683</v>
      </c>
      <c r="G58" s="24" t="s">
        <v>189</v>
      </c>
    </row>
    <row r="59" spans="1:7" ht="12.75">
      <c r="A59" s="49" t="s">
        <v>47</v>
      </c>
      <c r="B59" s="23">
        <v>1509415</v>
      </c>
      <c r="C59" s="24">
        <f>B59*100/B$29</f>
        <v>74.36201239518775</v>
      </c>
      <c r="E59" s="53" t="s">
        <v>232</v>
      </c>
      <c r="F59" s="23"/>
      <c r="G59" s="24"/>
    </row>
    <row r="60" spans="1:7" ht="12.75">
      <c r="A60" s="49" t="s">
        <v>212</v>
      </c>
      <c r="B60" s="23">
        <v>312005</v>
      </c>
      <c r="C60" s="24">
        <f>B60*100/B$29</f>
        <v>15.371067385285395</v>
      </c>
      <c r="E60" s="2" t="s">
        <v>287</v>
      </c>
      <c r="F60" s="23">
        <v>44813</v>
      </c>
      <c r="G60" s="24" t="s">
        <v>189</v>
      </c>
    </row>
    <row r="61" spans="1:7" ht="13.5" thickBot="1">
      <c r="A61" s="49" t="s">
        <v>213</v>
      </c>
      <c r="B61" s="23"/>
      <c r="C61" s="24"/>
      <c r="D61" s="54"/>
      <c r="E61" s="42" t="s">
        <v>127</v>
      </c>
      <c r="F61" s="39">
        <v>30916</v>
      </c>
      <c r="G61" s="40" t="s">
        <v>189</v>
      </c>
    </row>
    <row r="62" spans="1:7" ht="13.5" thickTop="1">
      <c r="A62" s="49" t="s">
        <v>48</v>
      </c>
      <c r="B62" s="23">
        <v>199445</v>
      </c>
      <c r="C62" s="24">
        <f>B62*100/B$29</f>
        <v>9.825748095890276</v>
      </c>
      <c r="F62" s="18" t="s">
        <v>298</v>
      </c>
      <c r="G62" s="19" t="s">
        <v>135</v>
      </c>
    </row>
    <row r="63" spans="1:7" ht="12.75">
      <c r="A63" s="49" t="s">
        <v>49</v>
      </c>
      <c r="B63" s="23">
        <v>8955</v>
      </c>
      <c r="C63" s="24">
        <f>B63*100/B$29</f>
        <v>0.4411721236365786</v>
      </c>
      <c r="D63" s="55"/>
      <c r="E63" s="37"/>
      <c r="F63" s="18" t="s">
        <v>299</v>
      </c>
      <c r="G63" s="19" t="s">
        <v>299</v>
      </c>
    </row>
    <row r="64" spans="1:7" ht="12.75">
      <c r="A64" s="49"/>
      <c r="B64" s="23"/>
      <c r="C64" s="24"/>
      <c r="D64" s="55"/>
      <c r="E64" s="37"/>
      <c r="F64" s="18" t="s">
        <v>300</v>
      </c>
      <c r="G64" s="19" t="s">
        <v>302</v>
      </c>
    </row>
    <row r="65" spans="1:7" ht="12.75">
      <c r="A65" s="48" t="s">
        <v>216</v>
      </c>
      <c r="B65" s="23"/>
      <c r="C65" s="24"/>
      <c r="D65" s="56"/>
      <c r="E65" s="57" t="s">
        <v>133</v>
      </c>
      <c r="F65" s="58" t="s">
        <v>301</v>
      </c>
      <c r="G65" s="59" t="s">
        <v>301</v>
      </c>
    </row>
    <row r="66" spans="1:7" ht="12.75">
      <c r="A66" s="48" t="s">
        <v>217</v>
      </c>
      <c r="B66" s="18"/>
      <c r="C66" s="19"/>
      <c r="E66" s="20" t="s">
        <v>303</v>
      </c>
      <c r="F66" s="23"/>
      <c r="G66" s="24"/>
    </row>
    <row r="67" spans="1:7" ht="14.25">
      <c r="A67" s="48" t="s">
        <v>239</v>
      </c>
      <c r="B67" s="18" t="s">
        <v>362</v>
      </c>
      <c r="C67" s="19" t="s">
        <v>362</v>
      </c>
      <c r="E67" s="20" t="s">
        <v>306</v>
      </c>
      <c r="F67" s="18">
        <v>119265</v>
      </c>
      <c r="G67" s="19">
        <v>6.561024986522021</v>
      </c>
    </row>
    <row r="68" spans="1:7" ht="12.75">
      <c r="A68" s="49" t="s">
        <v>50</v>
      </c>
      <c r="B68" s="23" t="s">
        <v>362</v>
      </c>
      <c r="C68" s="52" t="s">
        <v>362</v>
      </c>
      <c r="E68" s="2" t="s">
        <v>281</v>
      </c>
      <c r="F68" s="23">
        <v>60005</v>
      </c>
      <c r="G68" s="24">
        <v>9.922035832100072</v>
      </c>
    </row>
    <row r="69" spans="1:7" ht="12.75">
      <c r="A69" s="48" t="s">
        <v>240</v>
      </c>
      <c r="B69" s="18">
        <v>2711390</v>
      </c>
      <c r="C69" s="19">
        <f>B69*100/B$69</f>
        <v>100</v>
      </c>
      <c r="E69" s="2" t="s">
        <v>282</v>
      </c>
      <c r="F69" s="23">
        <v>19015</v>
      </c>
      <c r="G69" s="24">
        <v>11.475904523371254</v>
      </c>
    </row>
    <row r="70" spans="1:7" ht="12.75">
      <c r="A70" s="49" t="s">
        <v>50</v>
      </c>
      <c r="B70" s="23">
        <v>615115</v>
      </c>
      <c r="C70" s="24">
        <f>B70*100/B$69</f>
        <v>22.686334315609336</v>
      </c>
      <c r="E70" s="20" t="s">
        <v>233</v>
      </c>
      <c r="F70" s="23"/>
      <c r="G70" s="24"/>
    </row>
    <row r="71" spans="1:7" ht="14.25">
      <c r="A71" s="49" t="s">
        <v>51</v>
      </c>
      <c r="B71" s="29" t="s">
        <v>189</v>
      </c>
      <c r="C71" s="24">
        <v>50.9</v>
      </c>
      <c r="E71" s="20" t="s">
        <v>307</v>
      </c>
      <c r="F71" s="18">
        <v>39605</v>
      </c>
      <c r="G71" s="19">
        <v>13.387303948080044</v>
      </c>
    </row>
    <row r="72" spans="1:7" ht="12.75">
      <c r="A72" s="49" t="s">
        <v>52</v>
      </c>
      <c r="B72" s="23">
        <v>2096275</v>
      </c>
      <c r="C72" s="24">
        <f>B72*100/B$69</f>
        <v>77.31366568439066</v>
      </c>
      <c r="E72" s="2" t="s">
        <v>283</v>
      </c>
      <c r="F72" s="23">
        <v>24975</v>
      </c>
      <c r="G72" s="24">
        <v>21.15001905407122</v>
      </c>
    </row>
    <row r="73" spans="1:7" ht="12.75">
      <c r="A73" s="49" t="s">
        <v>53</v>
      </c>
      <c r="B73" s="29" t="s">
        <v>189</v>
      </c>
      <c r="C73" s="24">
        <v>70.4</v>
      </c>
      <c r="E73" s="2" t="s">
        <v>284</v>
      </c>
      <c r="F73" s="23">
        <v>6950</v>
      </c>
      <c r="G73" s="24">
        <v>22.87312818825078</v>
      </c>
    </row>
    <row r="74" spans="1:7" ht="12.75">
      <c r="A74" s="48" t="s">
        <v>241</v>
      </c>
      <c r="B74" s="18">
        <v>2004420</v>
      </c>
      <c r="C74" s="19">
        <f>B74*100/B$74</f>
        <v>100</v>
      </c>
      <c r="E74" s="20" t="s">
        <v>61</v>
      </c>
      <c r="F74" s="18">
        <v>420635</v>
      </c>
      <c r="G74" s="19">
        <v>8.910776778829451</v>
      </c>
    </row>
    <row r="75" spans="1:7" ht="12.75">
      <c r="A75" s="60" t="s">
        <v>54</v>
      </c>
      <c r="B75" s="51">
        <v>814405</v>
      </c>
      <c r="C75" s="52">
        <f>B75*100/B$74</f>
        <v>40.63045669071352</v>
      </c>
      <c r="E75" s="2" t="s">
        <v>62</v>
      </c>
      <c r="F75" s="23">
        <v>420635</v>
      </c>
      <c r="G75" s="24">
        <v>8.910776778829451</v>
      </c>
    </row>
    <row r="76" spans="1:7" ht="12.75">
      <c r="A76" s="48"/>
      <c r="B76" s="61"/>
      <c r="C76" s="19"/>
      <c r="E76" s="2" t="s">
        <v>234</v>
      </c>
      <c r="F76" s="23">
        <v>208085</v>
      </c>
      <c r="G76" s="24">
        <v>10.381410896028736</v>
      </c>
    </row>
    <row r="77" spans="1:7" ht="12.75">
      <c r="A77" s="49"/>
      <c r="B77" s="34"/>
      <c r="C77" s="24"/>
      <c r="E77" s="2" t="s">
        <v>285</v>
      </c>
      <c r="F77" s="23">
        <v>0</v>
      </c>
      <c r="G77" s="24" t="e">
        <v>#DIV/0!</v>
      </c>
    </row>
    <row r="78" spans="1:7" ht="12.75">
      <c r="A78" s="49"/>
      <c r="B78" s="34"/>
      <c r="C78" s="24"/>
      <c r="E78" s="2" t="s">
        <v>286</v>
      </c>
      <c r="F78" s="23">
        <v>0</v>
      </c>
      <c r="G78" s="24" t="e">
        <v>#DIV/0!</v>
      </c>
    </row>
    <row r="79" spans="1:7" ht="13.5" thickBot="1">
      <c r="A79" s="62"/>
      <c r="B79" s="63"/>
      <c r="C79" s="40"/>
      <c r="D79" s="54"/>
      <c r="E79" s="64" t="s">
        <v>63</v>
      </c>
      <c r="F79" s="39">
        <v>213155</v>
      </c>
      <c r="G79" s="40">
        <v>19.963473740897705</v>
      </c>
    </row>
    <row r="80" ht="13.5" thickTop="1">
      <c r="A80" s="45" t="s">
        <v>364</v>
      </c>
    </row>
    <row r="81" ht="12.75">
      <c r="A81" s="43" t="s">
        <v>190</v>
      </c>
    </row>
    <row r="82" ht="12.75">
      <c r="A82" s="2" t="s">
        <v>191</v>
      </c>
    </row>
    <row r="83" ht="12.75">
      <c r="A83" s="2" t="s">
        <v>288</v>
      </c>
    </row>
    <row r="84" ht="14.25">
      <c r="A84" s="44" t="s">
        <v>351</v>
      </c>
    </row>
    <row r="85" ht="14.25">
      <c r="A85" s="44" t="s">
        <v>357</v>
      </c>
    </row>
    <row r="86" ht="12.75">
      <c r="A86" s="2" t="s">
        <v>192</v>
      </c>
    </row>
    <row r="87" ht="12.75">
      <c r="A87" s="2" t="s">
        <v>365</v>
      </c>
    </row>
  </sheetData>
  <printOptions/>
  <pageMargins left="0.52" right="0.45" top="0.28" bottom="0.13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47" sqref="A47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5" t="s">
        <v>363</v>
      </c>
    </row>
    <row r="2" ht="18.75">
      <c r="A2" s="1" t="s">
        <v>0</v>
      </c>
    </row>
    <row r="3" ht="15.75">
      <c r="A3" s="1" t="s">
        <v>361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65"/>
      <c r="B9" s="66"/>
      <c r="C9" s="67"/>
      <c r="F9" s="15"/>
      <c r="G9" s="16"/>
    </row>
    <row r="10" spans="1:7" ht="14.25">
      <c r="A10" s="17" t="s">
        <v>64</v>
      </c>
      <c r="B10" s="18">
        <v>2756555</v>
      </c>
      <c r="C10" s="19">
        <f>B10*100/B$10</f>
        <v>100</v>
      </c>
      <c r="E10" s="36" t="s">
        <v>309</v>
      </c>
      <c r="F10" s="18">
        <v>1608290</v>
      </c>
      <c r="G10" s="19">
        <f>F10*100/F$10</f>
        <v>100</v>
      </c>
    </row>
    <row r="11" spans="1:7" ht="12.75">
      <c r="A11" s="17" t="s">
        <v>244</v>
      </c>
      <c r="B11" s="18"/>
      <c r="C11" s="19"/>
      <c r="E11" s="36" t="s">
        <v>263</v>
      </c>
      <c r="F11" s="18"/>
      <c r="G11" s="25" t="s">
        <v>308</v>
      </c>
    </row>
    <row r="12" spans="1:7" ht="12.75">
      <c r="A12" s="26" t="s">
        <v>65</v>
      </c>
      <c r="B12" s="23">
        <v>2045000</v>
      </c>
      <c r="C12" s="24">
        <f>B12*100/B$10</f>
        <v>74.18680200467612</v>
      </c>
      <c r="E12" s="37" t="s">
        <v>264</v>
      </c>
      <c r="F12" s="23">
        <v>95085</v>
      </c>
      <c r="G12" s="68">
        <f aca="true" t="shared" si="0" ref="G12:G19">F12*100/F$10</f>
        <v>5.91218001728544</v>
      </c>
    </row>
    <row r="13" spans="1:7" ht="12.75">
      <c r="A13" s="26" t="s">
        <v>66</v>
      </c>
      <c r="B13" s="23">
        <v>711555</v>
      </c>
      <c r="C13" s="24">
        <f>B13*100/B$10</f>
        <v>25.813197995323872</v>
      </c>
      <c r="E13" s="69" t="s">
        <v>265</v>
      </c>
      <c r="F13" s="23">
        <v>321865</v>
      </c>
      <c r="G13" s="24">
        <f t="shared" si="0"/>
        <v>20.012870813099628</v>
      </c>
    </row>
    <row r="14" spans="1:7" ht="12.75">
      <c r="A14" s="26"/>
      <c r="B14" s="23"/>
      <c r="C14" s="24"/>
      <c r="E14" s="69" t="s">
        <v>226</v>
      </c>
      <c r="F14" s="23">
        <v>341980</v>
      </c>
      <c r="G14" s="24">
        <f t="shared" si="0"/>
        <v>21.263578086041697</v>
      </c>
    </row>
    <row r="15" spans="1:7" ht="12.75">
      <c r="A15" s="17" t="s">
        <v>271</v>
      </c>
      <c r="B15" s="18"/>
      <c r="C15" s="19" t="s">
        <v>308</v>
      </c>
      <c r="E15" s="69" t="s">
        <v>266</v>
      </c>
      <c r="F15" s="23">
        <v>296355</v>
      </c>
      <c r="G15" s="24">
        <f t="shared" si="0"/>
        <v>18.42671408763345</v>
      </c>
    </row>
    <row r="16" spans="1:7" ht="12.75">
      <c r="A16" s="70" t="s">
        <v>67</v>
      </c>
      <c r="B16" s="51">
        <v>1661490</v>
      </c>
      <c r="C16" s="24">
        <f aca="true" t="shared" si="1" ref="C16:C24">B16*100/B$10</f>
        <v>60.27414653435176</v>
      </c>
      <c r="E16" s="69" t="s">
        <v>267</v>
      </c>
      <c r="F16" s="23">
        <v>278380</v>
      </c>
      <c r="G16" s="24">
        <f t="shared" si="0"/>
        <v>17.309067394561925</v>
      </c>
    </row>
    <row r="17" spans="1:7" ht="12.75">
      <c r="A17" s="70" t="s">
        <v>68</v>
      </c>
      <c r="B17" s="51">
        <v>193585</v>
      </c>
      <c r="C17" s="24">
        <f t="shared" si="1"/>
        <v>7.022714946736053</v>
      </c>
      <c r="E17" s="69" t="s">
        <v>268</v>
      </c>
      <c r="F17" s="23">
        <v>182800</v>
      </c>
      <c r="G17" s="24">
        <f t="shared" si="0"/>
        <v>11.36610934595129</v>
      </c>
    </row>
    <row r="18" spans="1:7" ht="12.75">
      <c r="A18" s="26" t="s">
        <v>69</v>
      </c>
      <c r="B18" s="23">
        <v>155350</v>
      </c>
      <c r="C18" s="24">
        <f t="shared" si="1"/>
        <v>5.635657550819773</v>
      </c>
      <c r="E18" s="69" t="s">
        <v>269</v>
      </c>
      <c r="F18" s="23">
        <v>74040</v>
      </c>
      <c r="G18" s="24">
        <f t="shared" si="0"/>
        <v>4.603647352156639</v>
      </c>
    </row>
    <row r="19" spans="1:7" ht="12.75">
      <c r="A19" s="26" t="s">
        <v>70</v>
      </c>
      <c r="B19" s="23">
        <v>120625</v>
      </c>
      <c r="C19" s="24">
        <f t="shared" si="1"/>
        <v>4.375933003332057</v>
      </c>
      <c r="E19" s="69" t="s">
        <v>270</v>
      </c>
      <c r="F19" s="23">
        <v>17785</v>
      </c>
      <c r="G19" s="24">
        <f t="shared" si="0"/>
        <v>1.1058329032699326</v>
      </c>
    </row>
    <row r="20" spans="1:7" ht="12.75">
      <c r="A20" s="26" t="s">
        <v>71</v>
      </c>
      <c r="B20" s="23">
        <v>95680</v>
      </c>
      <c r="C20" s="24">
        <f t="shared" si="1"/>
        <v>3.4709991275341867</v>
      </c>
      <c r="E20" s="37" t="s">
        <v>108</v>
      </c>
      <c r="F20" s="23">
        <v>156800</v>
      </c>
      <c r="G20" s="68" t="s">
        <v>189</v>
      </c>
    </row>
    <row r="21" spans="1:7" ht="12.75">
      <c r="A21" s="26" t="s">
        <v>72</v>
      </c>
      <c r="B21" s="23">
        <v>83525</v>
      </c>
      <c r="C21" s="24">
        <f t="shared" si="1"/>
        <v>3.030050189457493</v>
      </c>
      <c r="F21" s="34"/>
      <c r="G21" s="22" t="s">
        <v>308</v>
      </c>
    </row>
    <row r="22" spans="1:7" ht="12.75">
      <c r="A22" s="26" t="s">
        <v>73</v>
      </c>
      <c r="B22" s="23">
        <v>351070</v>
      </c>
      <c r="C22" s="24">
        <f t="shared" si="1"/>
        <v>12.735824244392004</v>
      </c>
      <c r="E22" s="36" t="s">
        <v>245</v>
      </c>
      <c r="F22" s="18"/>
      <c r="G22" s="25" t="s">
        <v>308</v>
      </c>
    </row>
    <row r="23" spans="1:7" ht="12.75">
      <c r="A23" s="26" t="s">
        <v>74</v>
      </c>
      <c r="B23" s="23">
        <v>92875</v>
      </c>
      <c r="C23" s="24">
        <f t="shared" si="1"/>
        <v>3.369241680285719</v>
      </c>
      <c r="E23" s="36" t="s">
        <v>246</v>
      </c>
      <c r="F23" s="18"/>
      <c r="G23" s="25" t="s">
        <v>308</v>
      </c>
    </row>
    <row r="24" spans="1:7" ht="12.75">
      <c r="A24" s="26" t="s">
        <v>75</v>
      </c>
      <c r="B24" s="23">
        <v>2355</v>
      </c>
      <c r="C24" s="24">
        <f t="shared" si="1"/>
        <v>0.08543272309095955</v>
      </c>
      <c r="E24" s="37" t="s">
        <v>109</v>
      </c>
      <c r="F24" s="23">
        <v>931490</v>
      </c>
      <c r="G24" s="68">
        <f aca="true" t="shared" si="2" ref="G24:G31">F24*100/F$10</f>
        <v>57.91803716991338</v>
      </c>
    </row>
    <row r="25" spans="1:7" ht="12.75">
      <c r="A25" s="26"/>
      <c r="B25" s="23"/>
      <c r="C25" s="24" t="s">
        <v>308</v>
      </c>
      <c r="E25" s="69" t="s">
        <v>110</v>
      </c>
      <c r="F25" s="23">
        <v>4715</v>
      </c>
      <c r="G25" s="24">
        <f t="shared" si="2"/>
        <v>0.29316852060262766</v>
      </c>
    </row>
    <row r="26" spans="1:7" ht="12.75">
      <c r="A26" s="17" t="s">
        <v>273</v>
      </c>
      <c r="B26" s="23"/>
      <c r="C26" s="24" t="s">
        <v>308</v>
      </c>
      <c r="E26" s="69" t="s">
        <v>111</v>
      </c>
      <c r="F26" s="23">
        <v>40000</v>
      </c>
      <c r="G26" s="24">
        <f t="shared" si="2"/>
        <v>2.4871136424401072</v>
      </c>
    </row>
    <row r="27" spans="1:7" ht="12.75">
      <c r="A27" s="26" t="s">
        <v>76</v>
      </c>
      <c r="B27" s="23">
        <v>32585</v>
      </c>
      <c r="C27" s="24">
        <f aca="true" t="shared" si="3" ref="C27:C34">B27*100/B$10</f>
        <v>1.1820914148275656</v>
      </c>
      <c r="E27" s="69" t="s">
        <v>112</v>
      </c>
      <c r="F27" s="23">
        <v>86375</v>
      </c>
      <c r="G27" s="24">
        <f t="shared" si="2"/>
        <v>5.370611021644106</v>
      </c>
    </row>
    <row r="28" spans="1:7" ht="12.75">
      <c r="A28" s="26" t="s">
        <v>77</v>
      </c>
      <c r="B28" s="23">
        <v>131565</v>
      </c>
      <c r="C28" s="24">
        <f t="shared" si="3"/>
        <v>4.772805186183479</v>
      </c>
      <c r="E28" s="69" t="s">
        <v>113</v>
      </c>
      <c r="F28" s="23">
        <v>177920</v>
      </c>
      <c r="G28" s="24">
        <f t="shared" si="2"/>
        <v>11.062681481573597</v>
      </c>
    </row>
    <row r="29" spans="1:7" ht="12.75">
      <c r="A29" s="26" t="s">
        <v>78</v>
      </c>
      <c r="B29" s="23">
        <v>162955</v>
      </c>
      <c r="C29" s="24">
        <f t="shared" si="3"/>
        <v>5.911545389081661</v>
      </c>
      <c r="E29" s="69" t="s">
        <v>247</v>
      </c>
      <c r="F29" s="23">
        <v>275275</v>
      </c>
      <c r="G29" s="24">
        <f t="shared" si="2"/>
        <v>17.116005198067512</v>
      </c>
    </row>
    <row r="30" spans="1:7" ht="12.75">
      <c r="A30" s="70" t="s">
        <v>79</v>
      </c>
      <c r="B30" s="23">
        <v>404575</v>
      </c>
      <c r="C30" s="24">
        <f t="shared" si="3"/>
        <v>14.676833946719729</v>
      </c>
      <c r="E30" s="69" t="s">
        <v>248</v>
      </c>
      <c r="F30" s="23">
        <v>170810</v>
      </c>
      <c r="G30" s="24">
        <f t="shared" si="2"/>
        <v>10.620597031629869</v>
      </c>
    </row>
    <row r="31" spans="1:7" ht="12.75">
      <c r="A31" s="70" t="s">
        <v>80</v>
      </c>
      <c r="B31" s="23">
        <v>504970</v>
      </c>
      <c r="C31" s="24">
        <f t="shared" si="3"/>
        <v>18.318879906259806</v>
      </c>
      <c r="E31" s="69" t="s">
        <v>249</v>
      </c>
      <c r="F31" s="23">
        <v>176395</v>
      </c>
      <c r="G31" s="24">
        <f t="shared" si="2"/>
        <v>10.967860273955568</v>
      </c>
    </row>
    <row r="32" spans="1:7" ht="12.75">
      <c r="A32" s="70" t="s">
        <v>81</v>
      </c>
      <c r="B32" s="23">
        <v>435565</v>
      </c>
      <c r="C32" s="24">
        <f t="shared" si="3"/>
        <v>15.801063283700126</v>
      </c>
      <c r="E32" s="69" t="s">
        <v>341</v>
      </c>
      <c r="F32" s="23">
        <v>1266</v>
      </c>
      <c r="G32" s="24" t="s">
        <v>189</v>
      </c>
    </row>
    <row r="33" spans="1:7" ht="12.75">
      <c r="A33" s="26" t="s">
        <v>82</v>
      </c>
      <c r="B33" s="23">
        <v>650625</v>
      </c>
      <c r="C33" s="24">
        <f t="shared" si="3"/>
        <v>23.602830344397265</v>
      </c>
      <c r="E33" s="69" t="s">
        <v>114</v>
      </c>
      <c r="F33" s="23">
        <v>676800</v>
      </c>
      <c r="G33" s="24">
        <f>F33*100/F$10</f>
        <v>42.08196283008662</v>
      </c>
    </row>
    <row r="34" spans="1:7" ht="12.75">
      <c r="A34" s="26" t="s">
        <v>83</v>
      </c>
      <c r="B34" s="23">
        <v>433710</v>
      </c>
      <c r="C34" s="24">
        <f t="shared" si="3"/>
        <v>15.733769143006397</v>
      </c>
      <c r="E34" s="71" t="s">
        <v>341</v>
      </c>
      <c r="F34" s="23">
        <v>349</v>
      </c>
      <c r="G34" s="24" t="s">
        <v>189</v>
      </c>
    </row>
    <row r="35" spans="1:7" ht="12.75">
      <c r="A35" s="26"/>
      <c r="B35" s="23"/>
      <c r="C35" s="24" t="s">
        <v>308</v>
      </c>
      <c r="E35" s="69"/>
      <c r="F35" s="23"/>
      <c r="G35" s="24" t="s">
        <v>308</v>
      </c>
    </row>
    <row r="36" spans="1:7" ht="12.75">
      <c r="A36" s="17" t="s">
        <v>262</v>
      </c>
      <c r="B36" s="23"/>
      <c r="C36" s="24" t="s">
        <v>308</v>
      </c>
      <c r="E36" s="72" t="s">
        <v>250</v>
      </c>
      <c r="F36" s="23"/>
      <c r="G36" s="24" t="s">
        <v>308</v>
      </c>
    </row>
    <row r="37" spans="1:7" ht="12.75">
      <c r="A37" s="26" t="s">
        <v>358</v>
      </c>
      <c r="B37" s="23">
        <v>1228175</v>
      </c>
      <c r="C37" s="24">
        <f>B37*100/B$10</f>
        <v>44.55470687143917</v>
      </c>
      <c r="E37" s="72" t="s">
        <v>251</v>
      </c>
      <c r="F37" s="23"/>
      <c r="G37" s="24" t="s">
        <v>308</v>
      </c>
    </row>
    <row r="38" spans="1:7" ht="12.75">
      <c r="A38" s="26" t="s">
        <v>84</v>
      </c>
      <c r="B38" s="23">
        <v>585350</v>
      </c>
      <c r="C38" s="24">
        <f>B38*100/B$10</f>
        <v>21.234838412438716</v>
      </c>
      <c r="E38" s="72" t="s">
        <v>252</v>
      </c>
      <c r="F38" s="23"/>
      <c r="G38" s="24" t="s">
        <v>308</v>
      </c>
    </row>
    <row r="39" spans="1:7" ht="12.75">
      <c r="A39" s="70" t="s">
        <v>85</v>
      </c>
      <c r="B39" s="51">
        <v>526485</v>
      </c>
      <c r="C39" s="24">
        <f>B39*100/B$10</f>
        <v>19.09938310681267</v>
      </c>
      <c r="E39" s="69" t="s">
        <v>253</v>
      </c>
      <c r="F39" s="23">
        <v>590450</v>
      </c>
      <c r="G39" s="24">
        <f aca="true" t="shared" si="4" ref="G39:G45">F39*100/F$10</f>
        <v>36.71290625446903</v>
      </c>
    </row>
    <row r="40" spans="1:7" ht="12.75">
      <c r="A40" s="70" t="s">
        <v>86</v>
      </c>
      <c r="B40" s="51">
        <v>416540</v>
      </c>
      <c r="C40" s="24">
        <f>B40*100/B$10</f>
        <v>15.110890223485473</v>
      </c>
      <c r="E40" s="69" t="s">
        <v>254</v>
      </c>
      <c r="F40" s="23">
        <v>237355</v>
      </c>
      <c r="G40" s="24">
        <f t="shared" si="4"/>
        <v>14.75822146503429</v>
      </c>
    </row>
    <row r="41" spans="1:7" ht="12.75">
      <c r="A41" s="26"/>
      <c r="B41" s="23"/>
      <c r="C41" s="24" t="s">
        <v>308</v>
      </c>
      <c r="E41" s="69" t="s">
        <v>255</v>
      </c>
      <c r="F41" s="23">
        <v>194910</v>
      </c>
      <c r="G41" s="24">
        <f t="shared" si="4"/>
        <v>12.119083001200032</v>
      </c>
    </row>
    <row r="42" spans="1:7" ht="12.75">
      <c r="A42" s="17" t="s">
        <v>272</v>
      </c>
      <c r="B42" s="23"/>
      <c r="C42" s="24" t="s">
        <v>308</v>
      </c>
      <c r="E42" s="69" t="s">
        <v>256</v>
      </c>
      <c r="F42" s="23">
        <v>140025</v>
      </c>
      <c r="G42" s="24">
        <f t="shared" si="4"/>
        <v>8.7064521945669</v>
      </c>
    </row>
    <row r="43" spans="1:7" ht="12.75">
      <c r="A43" s="26" t="s">
        <v>87</v>
      </c>
      <c r="B43" s="23">
        <v>75920</v>
      </c>
      <c r="C43" s="24">
        <f aca="true" t="shared" si="5" ref="C43:C51">B43*100/B$10</f>
        <v>2.7541623511956046</v>
      </c>
      <c r="E43" s="69" t="s">
        <v>257</v>
      </c>
      <c r="F43" s="23">
        <v>97565</v>
      </c>
      <c r="G43" s="24">
        <f t="shared" si="4"/>
        <v>6.066381063116727</v>
      </c>
    </row>
    <row r="44" spans="1:7" ht="12.75">
      <c r="A44" s="26" t="s">
        <v>88</v>
      </c>
      <c r="B44" s="23">
        <v>167305</v>
      </c>
      <c r="C44" s="24">
        <f t="shared" si="5"/>
        <v>6.069351055937574</v>
      </c>
      <c r="E44" s="69" t="s">
        <v>258</v>
      </c>
      <c r="F44" s="23">
        <v>332765</v>
      </c>
      <c r="G44" s="24">
        <f t="shared" si="4"/>
        <v>20.690609280664557</v>
      </c>
    </row>
    <row r="45" spans="1:7" ht="12.75">
      <c r="A45" s="26" t="s">
        <v>89</v>
      </c>
      <c r="B45" s="23">
        <v>333895</v>
      </c>
      <c r="C45" s="24">
        <f t="shared" si="5"/>
        <v>12.112763939047108</v>
      </c>
      <c r="E45" s="69" t="s">
        <v>115</v>
      </c>
      <c r="F45" s="23">
        <v>15225</v>
      </c>
      <c r="G45" s="24">
        <f t="shared" si="4"/>
        <v>0.9466576301537658</v>
      </c>
    </row>
    <row r="46" spans="1:7" ht="12.75">
      <c r="A46" s="26" t="s">
        <v>90</v>
      </c>
      <c r="B46" s="23">
        <v>379175</v>
      </c>
      <c r="C46" s="24">
        <f t="shared" si="5"/>
        <v>13.755393960940376</v>
      </c>
      <c r="E46" s="72"/>
      <c r="F46" s="23"/>
      <c r="G46" s="24" t="s">
        <v>308</v>
      </c>
    </row>
    <row r="47" spans="1:7" ht="12.75">
      <c r="A47" s="26" t="s">
        <v>91</v>
      </c>
      <c r="B47" s="23">
        <v>534225</v>
      </c>
      <c r="C47" s="24">
        <f t="shared" si="5"/>
        <v>19.38016836232181</v>
      </c>
      <c r="E47" s="72" t="s">
        <v>310</v>
      </c>
      <c r="F47" s="18">
        <v>707445</v>
      </c>
      <c r="G47" s="19">
        <f>F47*100/F$47</f>
        <v>100</v>
      </c>
    </row>
    <row r="48" spans="1:7" ht="12.75">
      <c r="A48" s="26" t="s">
        <v>92</v>
      </c>
      <c r="B48" s="23">
        <v>495475</v>
      </c>
      <c r="C48" s="24">
        <f t="shared" si="5"/>
        <v>17.974428226536382</v>
      </c>
      <c r="E48" s="72" t="s">
        <v>259</v>
      </c>
      <c r="F48" s="18"/>
      <c r="G48" s="19" t="s">
        <v>308</v>
      </c>
    </row>
    <row r="49" spans="1:7" ht="12.75">
      <c r="A49" s="26" t="s">
        <v>93</v>
      </c>
      <c r="B49" s="23">
        <v>328265</v>
      </c>
      <c r="C49" s="24">
        <f t="shared" si="5"/>
        <v>11.908523501254283</v>
      </c>
      <c r="E49" s="69" t="s">
        <v>116</v>
      </c>
      <c r="F49" s="23">
        <v>51230</v>
      </c>
      <c r="G49" s="24">
        <f aca="true" t="shared" si="6" ref="G49:G56">F49*100/F$47</f>
        <v>7.241552346825548</v>
      </c>
    </row>
    <row r="50" spans="1:7" ht="12.75">
      <c r="A50" s="26" t="s">
        <v>94</v>
      </c>
      <c r="B50" s="23">
        <v>224950</v>
      </c>
      <c r="C50" s="24">
        <f t="shared" si="5"/>
        <v>8.160548220514373</v>
      </c>
      <c r="E50" s="69" t="s">
        <v>117</v>
      </c>
      <c r="F50" s="23">
        <v>43925</v>
      </c>
      <c r="G50" s="24">
        <f t="shared" si="6"/>
        <v>6.208963240958661</v>
      </c>
    </row>
    <row r="51" spans="1:7" ht="12.75">
      <c r="A51" s="70" t="s">
        <v>95</v>
      </c>
      <c r="B51" s="23">
        <v>217345</v>
      </c>
      <c r="C51" s="24">
        <f t="shared" si="5"/>
        <v>7.884660382252485</v>
      </c>
      <c r="E51" s="69" t="s">
        <v>118</v>
      </c>
      <c r="F51" s="23">
        <v>125200</v>
      </c>
      <c r="G51" s="24">
        <f t="shared" si="6"/>
        <v>17.697488850723378</v>
      </c>
    </row>
    <row r="52" spans="1:7" ht="12.75">
      <c r="A52" s="70" t="s">
        <v>96</v>
      </c>
      <c r="B52" s="29">
        <v>5.3</v>
      </c>
      <c r="C52" s="24" t="s">
        <v>189</v>
      </c>
      <c r="E52" s="69" t="s">
        <v>119</v>
      </c>
      <c r="F52" s="23">
        <v>215565</v>
      </c>
      <c r="G52" s="24">
        <f t="shared" si="6"/>
        <v>30.47092000084812</v>
      </c>
    </row>
    <row r="53" spans="1:7" ht="12.75">
      <c r="A53" s="26"/>
      <c r="B53" s="23"/>
      <c r="C53" s="24" t="s">
        <v>308</v>
      </c>
      <c r="E53" s="69" t="s">
        <v>120</v>
      </c>
      <c r="F53" s="23">
        <v>125150</v>
      </c>
      <c r="G53" s="24">
        <f t="shared" si="6"/>
        <v>17.690421163482675</v>
      </c>
    </row>
    <row r="54" spans="1:7" ht="12.75">
      <c r="A54" s="17" t="s">
        <v>132</v>
      </c>
      <c r="B54" s="23"/>
      <c r="C54" s="24" t="s">
        <v>308</v>
      </c>
      <c r="E54" s="69" t="s">
        <v>121</v>
      </c>
      <c r="F54" s="23">
        <v>73370</v>
      </c>
      <c r="G54" s="24">
        <f t="shared" si="6"/>
        <v>10.37112425700938</v>
      </c>
    </row>
    <row r="55" spans="1:7" ht="12.75">
      <c r="A55" s="26" t="s">
        <v>97</v>
      </c>
      <c r="B55" s="23">
        <v>468020</v>
      </c>
      <c r="C55" s="24">
        <f>B55*100/B$10</f>
        <v>16.97843866710441</v>
      </c>
      <c r="E55" s="69" t="s">
        <v>122</v>
      </c>
      <c r="F55" s="23">
        <v>30740</v>
      </c>
      <c r="G55" s="24">
        <f t="shared" si="6"/>
        <v>4.345214115584957</v>
      </c>
    </row>
    <row r="56" spans="1:7" ht="12.75">
      <c r="A56" s="26" t="s">
        <v>98</v>
      </c>
      <c r="B56" s="23">
        <v>990310</v>
      </c>
      <c r="C56" s="24">
        <f>B56*100/B$10</f>
        <v>35.92563906760431</v>
      </c>
      <c r="E56" s="71" t="s">
        <v>123</v>
      </c>
      <c r="F56" s="51">
        <v>42260</v>
      </c>
      <c r="G56" s="52">
        <f t="shared" si="6"/>
        <v>5.97360925584321</v>
      </c>
    </row>
    <row r="57" spans="1:7" ht="12.75">
      <c r="A57" s="26" t="s">
        <v>99</v>
      </c>
      <c r="B57" s="23">
        <v>841495</v>
      </c>
      <c r="C57" s="24">
        <f>B57*100/B$10</f>
        <v>30.52705278871635</v>
      </c>
      <c r="E57" s="69" t="s">
        <v>124</v>
      </c>
      <c r="F57" s="23">
        <v>624</v>
      </c>
      <c r="G57" s="24" t="s">
        <v>189</v>
      </c>
    </row>
    <row r="58" spans="1:7" ht="12.75">
      <c r="A58" s="26" t="s">
        <v>100</v>
      </c>
      <c r="B58" s="23">
        <v>456730</v>
      </c>
      <c r="C58" s="24">
        <f>B58*100/B$10</f>
        <v>16.56886947657493</v>
      </c>
      <c r="E58" s="69"/>
      <c r="F58" s="23"/>
      <c r="G58" s="24" t="s">
        <v>308</v>
      </c>
    </row>
    <row r="59" spans="1:7" ht="12.75">
      <c r="A59" s="26"/>
      <c r="B59" s="23"/>
      <c r="C59" s="24" t="s">
        <v>308</v>
      </c>
      <c r="E59" s="72" t="s">
        <v>260</v>
      </c>
      <c r="F59" s="23"/>
      <c r="G59" s="24" t="s">
        <v>308</v>
      </c>
    </row>
    <row r="60" spans="1:7" ht="12.75">
      <c r="A60" s="17" t="s">
        <v>274</v>
      </c>
      <c r="B60" s="23"/>
      <c r="C60" s="24" t="s">
        <v>308</v>
      </c>
      <c r="E60" s="72" t="s">
        <v>261</v>
      </c>
      <c r="F60" s="23"/>
      <c r="G60" s="24" t="s">
        <v>308</v>
      </c>
    </row>
    <row r="61" spans="1:7" ht="12.75">
      <c r="A61" s="70" t="s">
        <v>101</v>
      </c>
      <c r="B61" s="51">
        <v>1532155</v>
      </c>
      <c r="C61" s="24">
        <f aca="true" t="shared" si="7" ref="C61:C69">B61*100/B$10</f>
        <v>55.58223942565993</v>
      </c>
      <c r="E61" s="69" t="s">
        <v>253</v>
      </c>
      <c r="F61" s="23">
        <v>113275</v>
      </c>
      <c r="G61" s="24">
        <f aca="true" t="shared" si="8" ref="G61:G67">F61*100/F$47</f>
        <v>16.01184544381542</v>
      </c>
    </row>
    <row r="62" spans="1:7" ht="12.75">
      <c r="A62" s="70" t="s">
        <v>275</v>
      </c>
      <c r="B62" s="51">
        <v>85805</v>
      </c>
      <c r="C62" s="24">
        <f t="shared" si="7"/>
        <v>3.112762125188868</v>
      </c>
      <c r="E62" s="69" t="s">
        <v>254</v>
      </c>
      <c r="F62" s="23">
        <v>78590</v>
      </c>
      <c r="G62" s="24">
        <f t="shared" si="8"/>
        <v>11.1089908049389</v>
      </c>
    </row>
    <row r="63" spans="1:7" ht="12.75">
      <c r="A63" s="26" t="s">
        <v>102</v>
      </c>
      <c r="B63" s="23">
        <v>772340</v>
      </c>
      <c r="C63" s="24">
        <f t="shared" si="7"/>
        <v>28.018305457355286</v>
      </c>
      <c r="E63" s="69" t="s">
        <v>255</v>
      </c>
      <c r="F63" s="23">
        <v>74450</v>
      </c>
      <c r="G63" s="24">
        <f t="shared" si="8"/>
        <v>10.52378630140859</v>
      </c>
    </row>
    <row r="64" spans="1:7" ht="12.75">
      <c r="A64" s="26" t="s">
        <v>276</v>
      </c>
      <c r="B64" s="23">
        <v>304155</v>
      </c>
      <c r="C64" s="24">
        <f t="shared" si="7"/>
        <v>11.033881058059789</v>
      </c>
      <c r="E64" s="69" t="s">
        <v>256</v>
      </c>
      <c r="F64" s="23">
        <v>72160</v>
      </c>
      <c r="G64" s="24">
        <f t="shared" si="8"/>
        <v>10.200086225784336</v>
      </c>
    </row>
    <row r="65" spans="1:7" ht="12.75">
      <c r="A65" s="26" t="s">
        <v>103</v>
      </c>
      <c r="B65" s="23">
        <v>1130</v>
      </c>
      <c r="C65" s="24" t="s">
        <v>362</v>
      </c>
      <c r="E65" s="69" t="s">
        <v>257</v>
      </c>
      <c r="F65" s="23">
        <v>53065</v>
      </c>
      <c r="G65" s="24">
        <f t="shared" si="8"/>
        <v>7.500936468559393</v>
      </c>
    </row>
    <row r="66" spans="1:7" ht="12.75">
      <c r="A66" s="26" t="s">
        <v>104</v>
      </c>
      <c r="B66" s="23">
        <v>18065</v>
      </c>
      <c r="C66" s="24">
        <f t="shared" si="7"/>
        <v>0.6553469820119678</v>
      </c>
      <c r="E66" s="69" t="s">
        <v>258</v>
      </c>
      <c r="F66" s="23">
        <v>257665</v>
      </c>
      <c r="G66" s="24">
        <f t="shared" si="8"/>
        <v>36.42191265752108</v>
      </c>
    </row>
    <row r="67" spans="1:7" ht="12.75">
      <c r="A67" s="26" t="s">
        <v>105</v>
      </c>
      <c r="B67" s="23">
        <v>1480</v>
      </c>
      <c r="C67" s="24">
        <f t="shared" si="7"/>
        <v>0.05369020389580473</v>
      </c>
      <c r="E67" s="71" t="s">
        <v>125</v>
      </c>
      <c r="F67" s="23">
        <v>58235</v>
      </c>
      <c r="G67" s="24">
        <f t="shared" si="8"/>
        <v>8.23173532924821</v>
      </c>
    </row>
    <row r="68" spans="1:7" ht="12.75">
      <c r="A68" s="26" t="s">
        <v>106</v>
      </c>
      <c r="B68" s="23">
        <v>10140</v>
      </c>
      <c r="C68" s="24">
        <f t="shared" si="7"/>
        <v>0.3678504510158513</v>
      </c>
      <c r="E68" s="69"/>
      <c r="F68" s="23"/>
      <c r="G68" s="24"/>
    </row>
    <row r="69" spans="1:7" ht="12.75">
      <c r="A69" s="26" t="s">
        <v>107</v>
      </c>
      <c r="B69" s="23">
        <v>31285</v>
      </c>
      <c r="C69" s="24">
        <f t="shared" si="7"/>
        <v>1.1349311005947642</v>
      </c>
      <c r="E69" s="69"/>
      <c r="F69" s="23"/>
      <c r="G69" s="24"/>
    </row>
    <row r="70" spans="1:7" ht="12.75">
      <c r="A70" s="26"/>
      <c r="B70" s="23"/>
      <c r="C70" s="24" t="s">
        <v>308</v>
      </c>
      <c r="E70" s="69"/>
      <c r="F70" s="23"/>
      <c r="G70" s="24"/>
    </row>
    <row r="71" spans="1:7" ht="12.75">
      <c r="A71" s="17" t="s">
        <v>277</v>
      </c>
      <c r="B71" s="23"/>
      <c r="C71" s="24" t="s">
        <v>308</v>
      </c>
      <c r="E71" s="69"/>
      <c r="F71" s="23"/>
      <c r="G71" s="24"/>
    </row>
    <row r="72" spans="1:7" ht="12.75">
      <c r="A72" s="26" t="s">
        <v>311</v>
      </c>
      <c r="B72" s="23">
        <v>18220</v>
      </c>
      <c r="C72" s="24">
        <f>B72*100/B$10</f>
        <v>0.6609699425551095</v>
      </c>
      <c r="E72" s="69"/>
      <c r="F72" s="23"/>
      <c r="G72" s="24"/>
    </row>
    <row r="73" spans="1:7" ht="12.75">
      <c r="A73" s="26" t="s">
        <v>312</v>
      </c>
      <c r="B73" s="23">
        <v>20740</v>
      </c>
      <c r="C73" s="24">
        <f>B73*100/B$10</f>
        <v>0.7523883978371554</v>
      </c>
      <c r="E73" s="69"/>
      <c r="F73" s="23"/>
      <c r="G73" s="24"/>
    </row>
    <row r="74" spans="1:7" ht="13.5" thickBot="1">
      <c r="A74" s="38" t="s">
        <v>131</v>
      </c>
      <c r="B74" s="39">
        <v>35555</v>
      </c>
      <c r="C74" s="40">
        <f>B74*100/B$10</f>
        <v>1.2898345942671197</v>
      </c>
      <c r="D74" s="54"/>
      <c r="E74" s="64"/>
      <c r="F74" s="39"/>
      <c r="G74" s="40"/>
    </row>
    <row r="75" ht="13.5" thickTop="1">
      <c r="A75" s="45" t="s">
        <v>364</v>
      </c>
    </row>
    <row r="76" ht="12.75">
      <c r="A76" s="2" t="s">
        <v>190</v>
      </c>
    </row>
    <row r="77" ht="12.75">
      <c r="A77" s="2" t="s">
        <v>191</v>
      </c>
    </row>
    <row r="78" ht="12.75">
      <c r="A78" s="2" t="s">
        <v>288</v>
      </c>
    </row>
    <row r="79" ht="14.25">
      <c r="A79" s="44" t="s">
        <v>351</v>
      </c>
    </row>
    <row r="80" ht="14.25">
      <c r="A80" s="44" t="s">
        <v>357</v>
      </c>
    </row>
    <row r="81" ht="12.75">
      <c r="A81" s="2" t="s">
        <v>192</v>
      </c>
    </row>
    <row r="82" ht="12.75">
      <c r="A82" s="2" t="s">
        <v>365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Foreign-Born Population Who Entered the United States Before 1970: 2000</dc:title>
  <dc:subject/>
  <dc:creator>U. S. Bureau of the Census - Population Division</dc:creator>
  <cp:keywords/>
  <dc:description/>
  <cp:lastModifiedBy>Bureau of the Census - Population Division</cp:lastModifiedBy>
  <cp:lastPrinted>2004-07-27T15:55:04Z</cp:lastPrinted>
  <dcterms:created xsi:type="dcterms:W3CDTF">2004-04-08T18:29:08Z</dcterms:created>
  <dcterms:modified xsi:type="dcterms:W3CDTF">2005-07-06T11:47:52Z</dcterms:modified>
  <cp:category/>
  <cp:version/>
  <cp:contentType/>
  <cp:contentStatus/>
</cp:coreProperties>
</file>