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DRAFT" sheetId="1" r:id="rId1"/>
  </sheets>
  <definedNames/>
  <calcPr fullCalcOnLoad="1"/>
</workbook>
</file>

<file path=xl/sharedStrings.xml><?xml version="1.0" encoding="utf-8"?>
<sst xmlns="http://schemas.openxmlformats.org/spreadsheetml/2006/main" count="207" uniqueCount="115">
  <si>
    <t>EQIP 2005 Ranking Sheet</t>
  </si>
  <si>
    <t>Leon &amp; Wakulla County, Florida</t>
  </si>
  <si>
    <t>Approved by Local Working Group   October 13 , 2004</t>
  </si>
  <si>
    <t xml:space="preserve"> </t>
  </si>
  <si>
    <t>Participant Name</t>
  </si>
  <si>
    <t>Evaluated By :</t>
  </si>
  <si>
    <t>Date:</t>
  </si>
  <si>
    <t>Tract No.</t>
  </si>
  <si>
    <t>Checked By:</t>
  </si>
  <si>
    <t>Date Evaluated</t>
  </si>
  <si>
    <t>RESOURCE  CONCERNS</t>
  </si>
  <si>
    <t>I</t>
  </si>
  <si>
    <t>ANIMAL AND PLANT HEALTH</t>
  </si>
  <si>
    <t xml:space="preserve">Producer must be current livestock producer within the county. </t>
  </si>
  <si>
    <t xml:space="preserve">A. </t>
  </si>
  <si>
    <t>Grazing - Land clearing not allowed to create additional grazing units</t>
  </si>
  <si>
    <t>LWG</t>
  </si>
  <si>
    <t>1)</t>
  </si>
  <si>
    <t>Increase grazing units per established herd by:</t>
  </si>
  <si>
    <t>No. Herds</t>
  </si>
  <si>
    <t>Pts/GU s</t>
  </si>
  <si>
    <t>Points</t>
  </si>
  <si>
    <t xml:space="preserve">  Factor</t>
  </si>
  <si>
    <t>Total</t>
  </si>
  <si>
    <t>1 - 2 GUs</t>
  </si>
  <si>
    <t>points</t>
  </si>
  <si>
    <t>3 - 4  GUs</t>
  </si>
  <si>
    <t>&gt; 4 GUs</t>
  </si>
  <si>
    <t xml:space="preserve">Minimum created grazing unit acres is </t>
  </si>
  <si>
    <t xml:space="preserve">PPF - </t>
  </si>
  <si>
    <t xml:space="preserve">Permanent Factor - </t>
  </si>
  <si>
    <t xml:space="preserve"> PointTotal</t>
  </si>
  <si>
    <t>SUB POINT TOTAL</t>
  </si>
  <si>
    <t>2)</t>
  </si>
  <si>
    <t xml:space="preserve">Interseed legumes into permanent pastures </t>
  </si>
  <si>
    <t>acres interseeded</t>
  </si>
  <si>
    <t>total acres grazed</t>
  </si>
  <si>
    <t>25 - 49% of grazing units</t>
  </si>
  <si>
    <t>50 - 74% of grazing units</t>
  </si>
  <si>
    <t>75 - 100% of grazing units</t>
  </si>
  <si>
    <t>Purpose - to provide high quality forage and reduce nitrogen</t>
  </si>
  <si>
    <t>fertilizer application</t>
  </si>
  <si>
    <t>B.</t>
  </si>
  <si>
    <t>Livestock Watering System (LWS)</t>
  </si>
  <si>
    <t xml:space="preserve">Install new/Expand existing system to newly created </t>
  </si>
  <si>
    <t>No. GUs</t>
  </si>
  <si>
    <t>Pts/GU</t>
  </si>
  <si>
    <t>or existing grazing units</t>
  </si>
  <si>
    <t>Points per GU included in LWS</t>
  </si>
  <si>
    <t>C.</t>
  </si>
  <si>
    <t>Invasive Species</t>
  </si>
  <si>
    <r>
      <t>Control Identified as Category 1 Invasive Species as listed on</t>
    </r>
    <r>
      <rPr>
        <b/>
        <sz val="10"/>
        <rFont val="Arial"/>
        <family val="2"/>
      </rPr>
      <t xml:space="preserve"> </t>
    </r>
  </si>
  <si>
    <t xml:space="preserve">No. Acres </t>
  </si>
  <si>
    <t>Pts/Ac</t>
  </si>
  <si>
    <t xml:space="preserve">website   www.fleppc.org </t>
  </si>
  <si>
    <t>points per infected acres treated</t>
  </si>
  <si>
    <t>ANIMAL &amp; PLANT HEALTH RESOURCE CONCERN  POINTS TOTAL</t>
  </si>
  <si>
    <t>II</t>
  </si>
  <si>
    <t>WATER QUALITY</t>
  </si>
  <si>
    <t>Point</t>
  </si>
  <si>
    <r>
      <t xml:space="preserve">Wetland Protection - As Identified on NWI Maps </t>
    </r>
    <r>
      <rPr>
        <sz val="10"/>
        <color indexed="10"/>
        <rFont val="Arial"/>
        <family val="2"/>
      </rPr>
      <t xml:space="preserve"> </t>
    </r>
  </si>
  <si>
    <t>No. Units</t>
  </si>
  <si>
    <t>Pts/Unit</t>
  </si>
  <si>
    <t>Livestock Watering System will protect wetlands from livestock watering</t>
  </si>
  <si>
    <t>points per Wetland Protected</t>
  </si>
  <si>
    <t>Fencing - Wetland Exclusion Fence to Protect Wetland</t>
  </si>
  <si>
    <t>points per Foot of Exclusion Fence</t>
  </si>
  <si>
    <t>WATER QUALITY RESOURCE CONCERN POINTS TOTAL</t>
  </si>
  <si>
    <t>III</t>
  </si>
  <si>
    <t>WILDLIFE</t>
  </si>
  <si>
    <t>A.</t>
  </si>
  <si>
    <t>Longleaf Pine Planting:- on cropland/pastureland suited for longleaf</t>
  </si>
  <si>
    <t>points per acre planted @ &lt; 500 trees per acres</t>
  </si>
  <si>
    <t>Wildlife Openings: minimum 15-20% openings of offered field acreage</t>
  </si>
  <si>
    <t>on newly planted or exisiting wildlifeland</t>
  </si>
  <si>
    <t>points per acre established to openings</t>
  </si>
  <si>
    <t>Food Plots:</t>
  </si>
  <si>
    <t xml:space="preserve">Minimum 2 approved permanent species planted </t>
  </si>
  <si>
    <t>planted per NRCS 645 stds. Minimum 100 ft wide</t>
  </si>
  <si>
    <t>points per acre established</t>
  </si>
  <si>
    <t>D.</t>
  </si>
  <si>
    <t>Habitat Manipulation</t>
  </si>
  <si>
    <t xml:space="preserve">Prescribed Burning - 3 year rotation on  </t>
  </si>
  <si>
    <t>No. of</t>
  </si>
  <si>
    <t>fire-dependent community</t>
  </si>
  <si>
    <t>Rotations</t>
  </si>
  <si>
    <t>No. Acres</t>
  </si>
  <si>
    <t>Pts/Acre</t>
  </si>
  <si>
    <t>pts per acre per no. of 3 year rotations</t>
  </si>
  <si>
    <t>Mowing/Light disking - Must manipulate 1/3</t>
  </si>
  <si>
    <t>acre every 3 years</t>
  </si>
  <si>
    <t>Wildlife Bonus Points - Wildlife Habitat Evaluation Points</t>
  </si>
  <si>
    <t>Index</t>
  </si>
  <si>
    <t>Pts per %</t>
  </si>
  <si>
    <t>pts per % pt increase as scored WHEP scoresheets</t>
  </si>
  <si>
    <t>Increase</t>
  </si>
  <si>
    <t>BEFORE points</t>
  </si>
  <si>
    <t>AFTER points</t>
  </si>
  <si>
    <t>Index Increase</t>
  </si>
  <si>
    <t>WILDLIFE RESOURCE CONCERN POINTS TOTAL</t>
  </si>
  <si>
    <t>RESOURCE CONCERNS POINT TOTAL</t>
  </si>
  <si>
    <t>ANIMAL &amp; PLANT HEALTH</t>
  </si>
  <si>
    <t>EVALUATION SCORE TOTAL</t>
  </si>
  <si>
    <t>Color Code Keys</t>
  </si>
  <si>
    <t>Participant Data</t>
  </si>
  <si>
    <t>LWG/FO Input</t>
  </si>
  <si>
    <t>Line subtotals (automatic)</t>
  </si>
  <si>
    <t>Component subtotals (automatic)</t>
  </si>
  <si>
    <t>Participant Signature</t>
  </si>
  <si>
    <t>Subtotal referred to another cell</t>
  </si>
  <si>
    <t>Resource Concern Total</t>
  </si>
  <si>
    <t>Review Date</t>
  </si>
  <si>
    <t>NOTE:</t>
  </si>
  <si>
    <t xml:space="preserve">Applicants for areas greater than one (1) acre of permanent vegetation will need   </t>
  </si>
  <si>
    <r>
      <t xml:space="preserve">to have a IFAS  soil test result to NRCS </t>
    </r>
    <r>
      <rPr>
        <b/>
        <i/>
        <u val="single"/>
        <sz val="10"/>
        <color indexed="10"/>
        <rFont val="Arial"/>
        <family val="2"/>
      </rPr>
      <t xml:space="preserve">PRIOR </t>
    </r>
    <r>
      <rPr>
        <sz val="10"/>
        <color indexed="10"/>
        <rFont val="Arial"/>
        <family val="2"/>
      </rPr>
      <t>to contract development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</si>
</sst>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sz val="24"/>
      <color indexed="10"/>
      <name val="Arial"/>
      <family val="2"/>
    </font>
    <font>
      <sz val="28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left"/>
    </xf>
    <xf numFmtId="0" fontId="0" fillId="6" borderId="0" xfId="0" applyFill="1" applyAlignment="1">
      <alignment/>
    </xf>
    <xf numFmtId="10" fontId="0" fillId="3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5" borderId="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7" borderId="2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6" borderId="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20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ppc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6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3.57421875" style="0" customWidth="1"/>
    <col min="4" max="4" width="6.57421875" style="0" customWidth="1"/>
    <col min="8" max="8" width="10.00390625" style="0" customWidth="1"/>
    <col min="9" max="9" width="10.8515625" style="0" customWidth="1"/>
    <col min="10" max="10" width="9.8515625" style="1" customWidth="1"/>
    <col min="11" max="13" width="9.140625" style="1" customWidth="1"/>
    <col min="14" max="14" width="9.57421875" style="0" customWidth="1"/>
    <col min="15" max="15" width="18.421875" style="0" customWidth="1"/>
  </cols>
  <sheetData>
    <row r="1" spans="1:16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5" ht="12.7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7" t="s">
        <v>3</v>
      </c>
      <c r="L3" s="7"/>
      <c r="M3" s="7"/>
      <c r="N3" s="7"/>
      <c r="O3" s="7"/>
    </row>
    <row r="4" spans="1:15" ht="12.75" customHeight="1">
      <c r="A4" t="s">
        <v>2</v>
      </c>
      <c r="J4" s="5"/>
      <c r="K4" s="7"/>
      <c r="L4" s="7"/>
      <c r="M4" s="7"/>
      <c r="N4" s="7"/>
      <c r="O4" s="7"/>
    </row>
    <row r="5" spans="10:15" ht="12.75" customHeight="1">
      <c r="J5" s="5"/>
      <c r="K5" s="6"/>
      <c r="L5" s="7" t="s">
        <v>3</v>
      </c>
      <c r="M5" s="7"/>
      <c r="N5" s="8"/>
      <c r="O5" s="9"/>
    </row>
    <row r="6" spans="1:15" ht="12.75" customHeight="1">
      <c r="A6" s="10" t="s">
        <v>3</v>
      </c>
      <c r="J6" s="5"/>
      <c r="K6" s="6"/>
      <c r="L6" s="7"/>
      <c r="M6" s="7"/>
      <c r="N6" s="8"/>
      <c r="O6" s="9"/>
    </row>
    <row r="7" spans="1:15" ht="18" customHeight="1">
      <c r="A7" s="11" t="s">
        <v>4</v>
      </c>
      <c r="B7" s="11"/>
      <c r="C7" s="11"/>
      <c r="D7" s="11"/>
      <c r="E7" s="68"/>
      <c r="F7" s="68"/>
      <c r="G7" s="68"/>
      <c r="I7" s="63" t="s">
        <v>5</v>
      </c>
      <c r="J7" s="63"/>
      <c r="K7" s="69"/>
      <c r="L7" s="69"/>
      <c r="M7" s="5" t="s">
        <v>6</v>
      </c>
      <c r="N7" s="12"/>
      <c r="O7" s="4"/>
    </row>
    <row r="8" spans="1:15" ht="18" customHeight="1">
      <c r="A8" s="11" t="s">
        <v>7</v>
      </c>
      <c r="B8" s="11"/>
      <c r="C8" s="11"/>
      <c r="E8" s="62"/>
      <c r="F8" s="62"/>
      <c r="I8" s="63" t="s">
        <v>8</v>
      </c>
      <c r="J8" s="63"/>
      <c r="K8" s="64"/>
      <c r="L8" s="64"/>
      <c r="M8" s="5" t="s">
        <v>6</v>
      </c>
      <c r="N8" s="12"/>
      <c r="O8" s="4"/>
    </row>
    <row r="9" spans="1:15" ht="19.5" customHeight="1">
      <c r="A9" s="11" t="s">
        <v>9</v>
      </c>
      <c r="B9" s="11"/>
      <c r="C9" s="11"/>
      <c r="D9" s="11"/>
      <c r="E9" s="65"/>
      <c r="F9" s="65"/>
      <c r="J9" s="5"/>
      <c r="K9" s="5"/>
      <c r="L9" s="5"/>
      <c r="M9" s="5"/>
      <c r="O9" s="4" t="s">
        <v>3</v>
      </c>
    </row>
    <row r="10" spans="1:15" ht="12.75" customHeight="1">
      <c r="A10" s="11"/>
      <c r="E10" s="13"/>
      <c r="F10" s="13"/>
      <c r="J10" s="5"/>
      <c r="K10" s="5"/>
      <c r="L10" s="5"/>
      <c r="M10" s="5"/>
      <c r="N10" s="4"/>
      <c r="O10" s="4"/>
    </row>
    <row r="11" spans="1:15" ht="12.75" customHeight="1">
      <c r="A11" s="10" t="s">
        <v>10</v>
      </c>
      <c r="B11" s="10"/>
      <c r="C11" s="10"/>
      <c r="D11" s="10"/>
      <c r="E11" s="10"/>
      <c r="F11" s="13"/>
      <c r="J11" s="5"/>
      <c r="K11" s="5"/>
      <c r="L11" s="5"/>
      <c r="M11" s="5"/>
      <c r="N11" s="4"/>
      <c r="O11" s="4"/>
    </row>
    <row r="12" spans="10:13" ht="12.75" customHeight="1">
      <c r="J12" s="5"/>
      <c r="K12" s="5"/>
      <c r="L12" s="5"/>
      <c r="M12" s="5"/>
    </row>
    <row r="13" spans="10:13" ht="12.75" customHeight="1">
      <c r="J13" s="5"/>
      <c r="K13" s="5"/>
      <c r="L13" s="5"/>
      <c r="M13" s="5"/>
    </row>
    <row r="14" spans="1:15" ht="12.75" customHeight="1">
      <c r="A14" s="15" t="s">
        <v>11</v>
      </c>
      <c r="B14" s="14" t="s">
        <v>12</v>
      </c>
      <c r="C14" s="14"/>
      <c r="D14" s="14"/>
      <c r="E14" s="14"/>
      <c r="F14" s="14"/>
      <c r="J14" s="5"/>
      <c r="K14" s="5"/>
      <c r="L14" s="5"/>
      <c r="M14" s="5"/>
      <c r="O14" s="4"/>
    </row>
    <row r="15" spans="2:13" ht="12.75" customHeight="1">
      <c r="B15" t="s">
        <v>3</v>
      </c>
      <c r="C15" t="s">
        <v>13</v>
      </c>
      <c r="J15" s="5"/>
      <c r="K15" s="5"/>
      <c r="L15" s="5"/>
      <c r="M15" s="5"/>
    </row>
    <row r="16" spans="2:13" ht="12.75" customHeight="1">
      <c r="B16" t="s">
        <v>14</v>
      </c>
      <c r="C16" t="s">
        <v>15</v>
      </c>
      <c r="J16" s="5"/>
      <c r="K16" s="5"/>
      <c r="L16" s="5"/>
      <c r="M16" s="5" t="s">
        <v>16</v>
      </c>
    </row>
    <row r="17" spans="3:14" ht="13.5" customHeight="1" thickBot="1">
      <c r="C17" t="s">
        <v>17</v>
      </c>
      <c r="D17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7" t="s">
        <v>23</v>
      </c>
    </row>
    <row r="18" spans="4:14" ht="12.75" customHeight="1">
      <c r="D18" t="s">
        <v>24</v>
      </c>
      <c r="F18" s="18">
        <v>5</v>
      </c>
      <c r="G18" t="s">
        <v>25</v>
      </c>
      <c r="J18" s="19">
        <v>0</v>
      </c>
      <c r="K18" s="20">
        <f>F18</f>
        <v>5</v>
      </c>
      <c r="L18" s="5">
        <f>J18*K18</f>
        <v>0</v>
      </c>
      <c r="M18" s="20">
        <v>0.5</v>
      </c>
      <c r="N18" s="21">
        <f>L18*M18</f>
        <v>0</v>
      </c>
    </row>
    <row r="19" spans="4:14" ht="12.75" customHeight="1">
      <c r="D19" t="s">
        <v>26</v>
      </c>
      <c r="F19" s="18">
        <v>10</v>
      </c>
      <c r="G19" t="s">
        <v>25</v>
      </c>
      <c r="J19" s="19">
        <v>0</v>
      </c>
      <c r="K19" s="20">
        <v>10</v>
      </c>
      <c r="L19" s="5">
        <f>J19*K19</f>
        <v>0</v>
      </c>
      <c r="M19" s="20">
        <v>0.5</v>
      </c>
      <c r="N19" s="21">
        <f>L19*M19</f>
        <v>0</v>
      </c>
    </row>
    <row r="20" spans="4:14" ht="12.75" customHeight="1">
      <c r="D20" t="s">
        <v>27</v>
      </c>
      <c r="F20" s="18">
        <v>15</v>
      </c>
      <c r="G20" t="s">
        <v>25</v>
      </c>
      <c r="J20" s="19">
        <v>0</v>
      </c>
      <c r="K20" s="20">
        <f>F20</f>
        <v>15</v>
      </c>
      <c r="L20" s="5">
        <f>J20*K20</f>
        <v>0</v>
      </c>
      <c r="M20" s="20">
        <v>0.5</v>
      </c>
      <c r="N20" s="21">
        <f>L20*M20</f>
        <v>0</v>
      </c>
    </row>
    <row r="21" spans="10:14" ht="12.75" customHeight="1">
      <c r="J21" s="5"/>
      <c r="K21" s="5"/>
      <c r="L21" s="5"/>
      <c r="M21" s="5"/>
      <c r="N21" s="22">
        <f>SUM(N18:N20)</f>
        <v>0</v>
      </c>
    </row>
    <row r="22" spans="4:13" ht="12.75" customHeight="1">
      <c r="D22" t="s">
        <v>28</v>
      </c>
      <c r="H22" s="23">
        <v>10</v>
      </c>
      <c r="J22" s="5"/>
      <c r="K22" s="5"/>
      <c r="L22" s="5"/>
      <c r="M22" s="5"/>
    </row>
    <row r="23" spans="10:13" ht="12.75" customHeight="1">
      <c r="J23" s="5"/>
      <c r="K23" s="5"/>
      <c r="L23" s="5"/>
      <c r="M23" s="5"/>
    </row>
    <row r="24" spans="4:13" ht="12.75" customHeight="1">
      <c r="D24" t="s">
        <v>29</v>
      </c>
      <c r="E24" t="s">
        <v>30</v>
      </c>
      <c r="G24" s="24">
        <v>2</v>
      </c>
      <c r="H24" s="25">
        <f>N21</f>
        <v>0</v>
      </c>
      <c r="I24" t="s">
        <v>31</v>
      </c>
      <c r="J24" s="26">
        <f>G24*H24</f>
        <v>0</v>
      </c>
      <c r="K24" s="5"/>
      <c r="L24" s="5"/>
      <c r="M24" s="5"/>
    </row>
    <row r="25" spans="7:15" ht="12.75" customHeight="1">
      <c r="G25" s="27"/>
      <c r="J25" s="5"/>
      <c r="K25" s="5"/>
      <c r="L25" s="5"/>
      <c r="M25" s="5"/>
      <c r="N25" s="28">
        <f>J24</f>
        <v>0</v>
      </c>
      <c r="O25" t="s">
        <v>32</v>
      </c>
    </row>
    <row r="26" spans="7:13" ht="12.75" customHeight="1">
      <c r="G26" s="27"/>
      <c r="J26" s="5"/>
      <c r="K26" s="5"/>
      <c r="L26" s="5"/>
      <c r="M26" s="5"/>
    </row>
    <row r="27" spans="10:13" ht="12.75" customHeight="1">
      <c r="J27" s="5"/>
      <c r="K27" s="5"/>
      <c r="L27" s="5"/>
      <c r="M27" s="5" t="s">
        <v>16</v>
      </c>
    </row>
    <row r="28" spans="3:13" ht="12.75" customHeight="1">
      <c r="C28" t="s">
        <v>33</v>
      </c>
      <c r="D28" t="s">
        <v>34</v>
      </c>
      <c r="J28" s="5"/>
      <c r="K28" s="5"/>
      <c r="L28" s="5"/>
      <c r="M28" s="5"/>
    </row>
    <row r="29" spans="2:14" ht="13.5" customHeight="1" thickBot="1">
      <c r="B29" t="s">
        <v>3</v>
      </c>
      <c r="D29" s="23">
        <v>0</v>
      </c>
      <c r="E29" t="s">
        <v>35</v>
      </c>
      <c r="G29" s="23">
        <v>0</v>
      </c>
      <c r="H29" s="59" t="s">
        <v>36</v>
      </c>
      <c r="I29" s="59"/>
      <c r="J29" s="29" t="e">
        <f>D29/G29</f>
        <v>#DIV/0!</v>
      </c>
      <c r="K29" s="5" t="s">
        <v>3</v>
      </c>
      <c r="L29" s="16" t="s">
        <v>21</v>
      </c>
      <c r="M29" s="16" t="s">
        <v>22</v>
      </c>
      <c r="N29" s="17" t="s">
        <v>23</v>
      </c>
    </row>
    <row r="30" spans="4:14" ht="12.75" customHeight="1">
      <c r="D30" t="s">
        <v>37</v>
      </c>
      <c r="G30" s="18">
        <v>5</v>
      </c>
      <c r="H30" t="s">
        <v>25</v>
      </c>
      <c r="J30" s="5"/>
      <c r="K30" s="30" t="s">
        <v>3</v>
      </c>
      <c r="L30" s="19">
        <v>0</v>
      </c>
      <c r="M30" s="20">
        <v>0.5</v>
      </c>
      <c r="N30" s="21">
        <f>L30*M30</f>
        <v>0</v>
      </c>
    </row>
    <row r="31" spans="4:14" ht="12.75" customHeight="1">
      <c r="D31" t="s">
        <v>38</v>
      </c>
      <c r="G31" s="18">
        <v>10</v>
      </c>
      <c r="H31" t="s">
        <v>25</v>
      </c>
      <c r="J31" s="5"/>
      <c r="K31" s="30" t="s">
        <v>3</v>
      </c>
      <c r="L31" s="19">
        <v>0</v>
      </c>
      <c r="M31" s="20">
        <v>0.5</v>
      </c>
      <c r="N31" s="21">
        <f>L31*M31</f>
        <v>0</v>
      </c>
    </row>
    <row r="32" spans="4:14" ht="12.75" customHeight="1">
      <c r="D32" t="s">
        <v>39</v>
      </c>
      <c r="G32" s="18">
        <v>15</v>
      </c>
      <c r="H32" t="s">
        <v>25</v>
      </c>
      <c r="J32" s="5"/>
      <c r="K32" s="30" t="s">
        <v>3</v>
      </c>
      <c r="L32" s="19">
        <v>0</v>
      </c>
      <c r="M32" s="20">
        <v>0.5</v>
      </c>
      <c r="N32" s="21">
        <f>L32*M32</f>
        <v>0</v>
      </c>
    </row>
    <row r="33" spans="10:15" ht="12.75" customHeight="1">
      <c r="J33" s="5"/>
      <c r="K33" s="5"/>
      <c r="L33" s="5"/>
      <c r="M33" s="5" t="s">
        <v>3</v>
      </c>
      <c r="N33" s="28">
        <f>SUM(N30:N32)</f>
        <v>0</v>
      </c>
      <c r="O33" t="s">
        <v>32</v>
      </c>
    </row>
    <row r="34" spans="3:13" ht="12.75" customHeight="1">
      <c r="C34" t="s">
        <v>40</v>
      </c>
      <c r="J34" s="5"/>
      <c r="K34" s="5"/>
      <c r="L34" s="5" t="s">
        <v>3</v>
      </c>
      <c r="M34" s="5"/>
    </row>
    <row r="35" spans="4:13" ht="12.75" customHeight="1">
      <c r="D35" t="s">
        <v>41</v>
      </c>
      <c r="J35" s="5"/>
      <c r="K35" s="5"/>
      <c r="L35" s="5"/>
      <c r="M35" s="5"/>
    </row>
    <row r="36" spans="10:13" ht="12.75" customHeight="1">
      <c r="J36" s="5"/>
      <c r="K36" s="5"/>
      <c r="L36" s="5"/>
      <c r="M36" s="5"/>
    </row>
    <row r="37" spans="10:13" ht="12.75" customHeight="1">
      <c r="J37" s="5"/>
      <c r="K37" s="5"/>
      <c r="L37" s="5"/>
      <c r="M37" s="5"/>
    </row>
    <row r="38" spans="2:13" ht="12.75" customHeight="1">
      <c r="B38" t="s">
        <v>42</v>
      </c>
      <c r="C38" t="s">
        <v>43</v>
      </c>
      <c r="J38" s="5"/>
      <c r="K38" s="5"/>
      <c r="L38" s="5"/>
      <c r="M38" s="5" t="s">
        <v>16</v>
      </c>
    </row>
    <row r="39" spans="4:14" ht="13.5" customHeight="1" thickBot="1">
      <c r="D39" t="s">
        <v>44</v>
      </c>
      <c r="J39" s="16" t="s">
        <v>45</v>
      </c>
      <c r="K39" s="16" t="s">
        <v>46</v>
      </c>
      <c r="L39" s="16" t="s">
        <v>21</v>
      </c>
      <c r="M39" s="16" t="s">
        <v>22</v>
      </c>
      <c r="N39" s="17" t="s">
        <v>23</v>
      </c>
    </row>
    <row r="40" spans="5:13" ht="12.75" customHeight="1">
      <c r="E40" t="s">
        <v>47</v>
      </c>
      <c r="J40" s="5"/>
      <c r="K40" s="5"/>
      <c r="L40" s="5"/>
      <c r="M40" s="5"/>
    </row>
    <row r="41" spans="4:14" ht="12.75" customHeight="1">
      <c r="D41" s="18">
        <v>10</v>
      </c>
      <c r="E41" t="s">
        <v>48</v>
      </c>
      <c r="J41" s="19">
        <v>0</v>
      </c>
      <c r="K41" s="20">
        <f>D41</f>
        <v>10</v>
      </c>
      <c r="L41" s="5">
        <f>J41*K41</f>
        <v>0</v>
      </c>
      <c r="M41" s="20">
        <v>0.5</v>
      </c>
      <c r="N41" s="31">
        <f>L41*M41</f>
        <v>0</v>
      </c>
    </row>
    <row r="42" spans="10:13" ht="12.75" customHeight="1">
      <c r="J42" s="5"/>
      <c r="K42" s="5"/>
      <c r="L42" s="5"/>
      <c r="M42" s="5"/>
    </row>
    <row r="43" spans="10:13" ht="12.75" customHeight="1">
      <c r="J43" s="5"/>
      <c r="K43" s="5"/>
      <c r="L43" s="5"/>
      <c r="M43" s="5"/>
    </row>
    <row r="44" spans="4:13" ht="12.75" customHeight="1">
      <c r="D44" t="s">
        <v>29</v>
      </c>
      <c r="E44" t="s">
        <v>30</v>
      </c>
      <c r="G44" s="32">
        <v>2</v>
      </c>
      <c r="H44" s="25">
        <f>N41</f>
        <v>0</v>
      </c>
      <c r="I44" t="s">
        <v>31</v>
      </c>
      <c r="J44" s="26">
        <f>G44*H44</f>
        <v>0</v>
      </c>
      <c r="K44" s="5"/>
      <c r="L44" s="5"/>
      <c r="M44" s="5"/>
    </row>
    <row r="45" spans="10:15" ht="12.75" customHeight="1">
      <c r="J45" s="5"/>
      <c r="K45" s="5"/>
      <c r="L45" s="5"/>
      <c r="M45" s="5"/>
      <c r="N45" s="28">
        <f>J44</f>
        <v>0</v>
      </c>
      <c r="O45" t="s">
        <v>32</v>
      </c>
    </row>
    <row r="46" spans="10:13" ht="12.75" customHeight="1">
      <c r="J46" s="5"/>
      <c r="K46" s="5"/>
      <c r="L46" s="5"/>
      <c r="M46" s="5"/>
    </row>
    <row r="47" spans="10:13" ht="12.75" customHeight="1">
      <c r="J47" s="5"/>
      <c r="K47" s="5"/>
      <c r="L47" s="5"/>
      <c r="M47" s="5"/>
    </row>
    <row r="48" spans="10:13" ht="12.75" customHeight="1">
      <c r="J48" s="5"/>
      <c r="K48" s="5"/>
      <c r="L48" s="5"/>
      <c r="M48" s="5"/>
    </row>
    <row r="49" spans="1:13" ht="12.75" customHeight="1">
      <c r="A49" s="15" t="s">
        <v>3</v>
      </c>
      <c r="B49" t="s">
        <v>49</v>
      </c>
      <c r="C49" s="33" t="s">
        <v>50</v>
      </c>
      <c r="D49" s="33"/>
      <c r="E49" s="33"/>
      <c r="J49" s="5"/>
      <c r="K49" s="5"/>
      <c r="L49" s="5"/>
      <c r="M49" s="5" t="s">
        <v>16</v>
      </c>
    </row>
    <row r="50" spans="2:14" ht="13.5" customHeight="1" thickBot="1">
      <c r="B50" t="s">
        <v>3</v>
      </c>
      <c r="C50" s="59" t="s">
        <v>51</v>
      </c>
      <c r="D50" s="59"/>
      <c r="E50" s="59"/>
      <c r="F50" s="59"/>
      <c r="G50" s="59"/>
      <c r="H50" s="59"/>
      <c r="I50" s="59"/>
      <c r="J50" s="16" t="s">
        <v>52</v>
      </c>
      <c r="K50" s="16" t="s">
        <v>53</v>
      </c>
      <c r="L50" s="16" t="s">
        <v>21</v>
      </c>
      <c r="M50" s="16" t="s">
        <v>22</v>
      </c>
      <c r="N50" s="17" t="s">
        <v>23</v>
      </c>
    </row>
    <row r="51" spans="3:13" ht="12.75" customHeight="1">
      <c r="C51" s="60" t="s">
        <v>54</v>
      </c>
      <c r="D51" s="60"/>
      <c r="E51" s="60"/>
      <c r="F51" s="60"/>
      <c r="G51" s="60"/>
      <c r="H51" s="60"/>
      <c r="I51" s="60"/>
      <c r="J51" s="5"/>
      <c r="K51" s="5"/>
      <c r="L51" s="5"/>
      <c r="M51" s="5"/>
    </row>
    <row r="52" spans="4:15" ht="12.75" customHeight="1">
      <c r="D52" s="18">
        <v>0</v>
      </c>
      <c r="E52" t="s">
        <v>55</v>
      </c>
      <c r="J52" s="19">
        <v>0</v>
      </c>
      <c r="K52" s="20">
        <f>D52</f>
        <v>0</v>
      </c>
      <c r="L52" s="5">
        <f>J52*K52</f>
        <v>0</v>
      </c>
      <c r="M52" s="20">
        <v>0</v>
      </c>
      <c r="N52" s="28">
        <f>L52*M52</f>
        <v>0</v>
      </c>
      <c r="O52" t="s">
        <v>32</v>
      </c>
    </row>
    <row r="53" spans="3:13" ht="12.75" customHeight="1">
      <c r="C53" t="s">
        <v>3</v>
      </c>
      <c r="D53" s="4" t="s">
        <v>3</v>
      </c>
      <c r="E53" s="34" t="s">
        <v>3</v>
      </c>
      <c r="J53" s="5"/>
      <c r="K53" s="5"/>
      <c r="L53" s="5"/>
      <c r="M53" s="5"/>
    </row>
    <row r="54" spans="10:13" ht="12.75" customHeight="1">
      <c r="J54" s="5"/>
      <c r="K54" s="5"/>
      <c r="L54" s="5"/>
      <c r="M54" s="5"/>
    </row>
    <row r="55" spans="10:13" ht="12.75" customHeight="1">
      <c r="J55" s="5"/>
      <c r="K55" s="5"/>
      <c r="L55" s="5"/>
      <c r="M55" s="5"/>
    </row>
    <row r="56" spans="7:14" ht="15.75" customHeight="1" thickBot="1">
      <c r="G56" s="11" t="s">
        <v>56</v>
      </c>
      <c r="H56" s="11"/>
      <c r="I56" s="11"/>
      <c r="J56" s="35"/>
      <c r="K56" s="35"/>
      <c r="L56" s="35"/>
      <c r="M56" s="35"/>
      <c r="N56" s="37">
        <f>SUM(N25+N33+N45+N52)</f>
        <v>0</v>
      </c>
    </row>
    <row r="57" spans="7:14" ht="15" customHeight="1">
      <c r="G57" s="11"/>
      <c r="J57" s="5"/>
      <c r="K57" s="5"/>
      <c r="L57" s="5"/>
      <c r="M57" s="5"/>
      <c r="N57" s="36"/>
    </row>
    <row r="58" spans="1:13" ht="12.75" customHeight="1">
      <c r="A58" s="15" t="s">
        <v>57</v>
      </c>
      <c r="B58" s="14" t="s">
        <v>58</v>
      </c>
      <c r="C58" s="14"/>
      <c r="D58" s="14"/>
      <c r="E58" s="14"/>
      <c r="J58" s="5"/>
      <c r="K58" s="5"/>
      <c r="L58" s="5"/>
      <c r="M58" s="5"/>
    </row>
    <row r="59" spans="10:14" ht="12.75" customHeight="1">
      <c r="J59" s="5"/>
      <c r="K59" s="5"/>
      <c r="L59" s="5"/>
      <c r="M59" s="5" t="s">
        <v>16</v>
      </c>
      <c r="N59" s="4" t="s">
        <v>59</v>
      </c>
    </row>
    <row r="60" spans="2:14" ht="13.5" customHeight="1" thickBot="1">
      <c r="B60" t="s">
        <v>3</v>
      </c>
      <c r="C60" t="s">
        <v>60</v>
      </c>
      <c r="J60" s="16" t="s">
        <v>61</v>
      </c>
      <c r="K60" s="16" t="s">
        <v>62</v>
      </c>
      <c r="L60" s="16" t="s">
        <v>21</v>
      </c>
      <c r="M60" s="16" t="s">
        <v>22</v>
      </c>
      <c r="N60" s="17" t="s">
        <v>23</v>
      </c>
    </row>
    <row r="61" spans="3:13" ht="12.75" customHeight="1">
      <c r="C61" t="s">
        <v>17</v>
      </c>
      <c r="D61" t="s">
        <v>63</v>
      </c>
      <c r="J61" s="38"/>
      <c r="K61" s="5"/>
      <c r="L61" s="5"/>
      <c r="M61" s="5"/>
    </row>
    <row r="62" spans="5:14" ht="12.75" customHeight="1">
      <c r="E62" s="18">
        <v>10</v>
      </c>
      <c r="F62" t="s">
        <v>64</v>
      </c>
      <c r="J62" s="19">
        <v>0</v>
      </c>
      <c r="K62" s="20">
        <f>E62</f>
        <v>10</v>
      </c>
      <c r="L62" s="5">
        <f>SUM(J62*K62)</f>
        <v>0</v>
      </c>
      <c r="M62" s="20">
        <v>0.5</v>
      </c>
      <c r="N62" s="39">
        <f>SUM(L62*M62)</f>
        <v>0</v>
      </c>
    </row>
    <row r="63" spans="10:14" ht="12.75" customHeight="1">
      <c r="J63" s="5"/>
      <c r="K63" s="5"/>
      <c r="L63" s="5" t="s">
        <v>3</v>
      </c>
      <c r="M63" s="5"/>
      <c r="N63" t="s">
        <v>3</v>
      </c>
    </row>
    <row r="64" spans="3:14" ht="12.75" customHeight="1">
      <c r="C64" t="s">
        <v>33</v>
      </c>
      <c r="D64" t="s">
        <v>65</v>
      </c>
      <c r="J64" s="5"/>
      <c r="K64" s="5"/>
      <c r="L64" s="5" t="s">
        <v>3</v>
      </c>
      <c r="M64" s="5"/>
      <c r="N64" t="s">
        <v>3</v>
      </c>
    </row>
    <row r="65" spans="5:14" ht="12.75" customHeight="1">
      <c r="E65" s="18">
        <v>2</v>
      </c>
      <c r="F65" t="s">
        <v>66</v>
      </c>
      <c r="J65" s="19">
        <v>0</v>
      </c>
      <c r="K65" s="20">
        <f>E65</f>
        <v>2</v>
      </c>
      <c r="L65" s="5">
        <f>SUM(J65*K65)</f>
        <v>0</v>
      </c>
      <c r="M65" s="20">
        <v>0.5</v>
      </c>
      <c r="N65" s="21">
        <f>SUM(L65*M65)</f>
        <v>0</v>
      </c>
    </row>
    <row r="66" spans="10:14" ht="12.75" customHeight="1">
      <c r="J66" s="5"/>
      <c r="K66" s="5"/>
      <c r="L66" s="5"/>
      <c r="M66" s="5"/>
      <c r="N66" s="22">
        <f>SUM(N62+N65)</f>
        <v>0</v>
      </c>
    </row>
    <row r="67" spans="4:13" ht="12.75" customHeight="1">
      <c r="D67" t="s">
        <v>29</v>
      </c>
      <c r="E67" t="s">
        <v>30</v>
      </c>
      <c r="G67" s="24">
        <v>2</v>
      </c>
      <c r="H67" s="40">
        <f>N66</f>
        <v>0</v>
      </c>
      <c r="I67" t="s">
        <v>31</v>
      </c>
      <c r="J67" s="26">
        <f>SUM(G67*H67)</f>
        <v>0</v>
      </c>
      <c r="K67" s="5"/>
      <c r="L67" s="5"/>
      <c r="M67" s="5"/>
    </row>
    <row r="68" spans="10:15" ht="12.75" customHeight="1">
      <c r="J68" s="5"/>
      <c r="K68" s="5"/>
      <c r="L68" s="5"/>
      <c r="M68" s="5"/>
      <c r="N68" s="28">
        <f>J67</f>
        <v>0</v>
      </c>
      <c r="O68" t="s">
        <v>32</v>
      </c>
    </row>
    <row r="69" spans="10:13" ht="12.75" customHeight="1">
      <c r="J69" s="5"/>
      <c r="K69" s="5"/>
      <c r="L69" s="5"/>
      <c r="M69" s="5"/>
    </row>
    <row r="70" spans="10:13" ht="12.75" customHeight="1">
      <c r="J70" s="5"/>
      <c r="K70" s="5"/>
      <c r="L70" s="5"/>
      <c r="M70" s="5"/>
    </row>
    <row r="71" spans="8:14" ht="15.75" customHeight="1" thickBot="1">
      <c r="H71" s="11" t="s">
        <v>67</v>
      </c>
      <c r="I71" s="11"/>
      <c r="J71" s="35"/>
      <c r="K71" s="35"/>
      <c r="L71" s="35"/>
      <c r="M71" s="35"/>
      <c r="N71" s="37">
        <f>N68</f>
        <v>0</v>
      </c>
    </row>
    <row r="72" spans="10:13" ht="12.75" customHeight="1">
      <c r="J72" s="5"/>
      <c r="K72" s="5"/>
      <c r="L72" s="5"/>
      <c r="M72" s="5"/>
    </row>
    <row r="73" spans="10:13" ht="12.75" customHeight="1">
      <c r="J73" s="5"/>
      <c r="K73" s="5"/>
      <c r="L73" s="5"/>
      <c r="M73" s="5" t="s">
        <v>16</v>
      </c>
    </row>
    <row r="74" spans="1:14" ht="13.5" customHeight="1" thickBot="1">
      <c r="A74" s="14" t="s">
        <v>68</v>
      </c>
      <c r="B74" s="14" t="s">
        <v>69</v>
      </c>
      <c r="C74" s="14"/>
      <c r="D74" s="14"/>
      <c r="J74" s="16" t="s">
        <v>52</v>
      </c>
      <c r="K74" s="16" t="s">
        <v>53</v>
      </c>
      <c r="L74" s="16" t="s">
        <v>21</v>
      </c>
      <c r="M74" s="16" t="s">
        <v>22</v>
      </c>
      <c r="N74" s="17" t="s">
        <v>23</v>
      </c>
    </row>
    <row r="75" spans="2:13" ht="12.75" customHeight="1">
      <c r="B75" t="s">
        <v>70</v>
      </c>
      <c r="C75" t="s">
        <v>71</v>
      </c>
      <c r="J75" s="5"/>
      <c r="K75" s="5"/>
      <c r="L75" s="5"/>
      <c r="M75" s="5"/>
    </row>
    <row r="76" spans="4:15" ht="12.75" customHeight="1">
      <c r="D76" s="18">
        <v>5</v>
      </c>
      <c r="E76" t="s">
        <v>72</v>
      </c>
      <c r="J76" s="19">
        <v>0</v>
      </c>
      <c r="K76" s="20">
        <f>D76</f>
        <v>5</v>
      </c>
      <c r="L76" s="5">
        <f>J76*K76</f>
        <v>0</v>
      </c>
      <c r="M76" s="20">
        <v>0.2</v>
      </c>
      <c r="N76" s="41">
        <f>L76*M76</f>
        <v>0</v>
      </c>
      <c r="O76" t="s">
        <v>32</v>
      </c>
    </row>
    <row r="77" spans="10:13" ht="12.75" customHeight="1">
      <c r="J77" s="5"/>
      <c r="K77" s="5"/>
      <c r="L77" s="5"/>
      <c r="M77" s="5"/>
    </row>
    <row r="78" spans="2:13" ht="12.75" customHeight="1">
      <c r="B78" t="s">
        <v>42</v>
      </c>
      <c r="C78" t="s">
        <v>73</v>
      </c>
      <c r="J78" s="5"/>
      <c r="K78" s="5"/>
      <c r="L78" s="5"/>
      <c r="M78" s="5"/>
    </row>
    <row r="79" spans="4:13" ht="12.75" customHeight="1">
      <c r="D79" t="s">
        <v>74</v>
      </c>
      <c r="J79" s="5"/>
      <c r="K79" s="5"/>
      <c r="L79" s="5"/>
      <c r="M79" s="5"/>
    </row>
    <row r="80" spans="4:15" ht="12.75" customHeight="1">
      <c r="D80" s="18">
        <v>3</v>
      </c>
      <c r="E80" t="s">
        <v>75</v>
      </c>
      <c r="J80" s="19"/>
      <c r="K80" s="20">
        <f>D80</f>
        <v>3</v>
      </c>
      <c r="L80" s="5">
        <f>J80*K80</f>
        <v>0</v>
      </c>
      <c r="M80" s="20">
        <v>0.2</v>
      </c>
      <c r="N80" s="41">
        <f>L80*M80</f>
        <v>0</v>
      </c>
      <c r="O80" t="s">
        <v>32</v>
      </c>
    </row>
    <row r="81" spans="10:13" ht="12.75" customHeight="1">
      <c r="J81" s="5"/>
      <c r="K81" s="5"/>
      <c r="L81" s="5"/>
      <c r="M81" s="5"/>
    </row>
    <row r="82" spans="2:13" ht="12.75" customHeight="1">
      <c r="B82" t="s">
        <v>49</v>
      </c>
      <c r="C82" t="s">
        <v>76</v>
      </c>
      <c r="J82" s="5"/>
      <c r="K82" s="5"/>
      <c r="L82" s="5"/>
      <c r="M82" s="5"/>
    </row>
    <row r="83" spans="4:13" ht="12.75" customHeight="1">
      <c r="D83" t="s">
        <v>77</v>
      </c>
      <c r="E83" t="s">
        <v>78</v>
      </c>
      <c r="J83" s="5"/>
      <c r="K83" s="5"/>
      <c r="L83" s="5"/>
      <c r="M83" s="5"/>
    </row>
    <row r="84" spans="4:15" ht="12.75" customHeight="1">
      <c r="D84" s="18">
        <v>2</v>
      </c>
      <c r="E84" t="s">
        <v>79</v>
      </c>
      <c r="J84" s="19"/>
      <c r="K84" s="20">
        <f>D84</f>
        <v>2</v>
      </c>
      <c r="L84" s="5">
        <f>J84*K86</f>
        <v>0</v>
      </c>
      <c r="M84" s="20">
        <v>0.2</v>
      </c>
      <c r="N84" s="41">
        <f>L84*M84</f>
        <v>0</v>
      </c>
      <c r="O84" t="s">
        <v>32</v>
      </c>
    </row>
    <row r="85" spans="10:13" ht="12.75" customHeight="1">
      <c r="J85" s="5"/>
      <c r="K85" s="5"/>
      <c r="L85" s="5"/>
      <c r="M85" s="5"/>
    </row>
    <row r="86" spans="2:13" ht="12.75" customHeight="1">
      <c r="B86" t="s">
        <v>80</v>
      </c>
      <c r="C86" t="s">
        <v>81</v>
      </c>
      <c r="J86" s="5"/>
      <c r="K86" s="5"/>
      <c r="L86" s="5"/>
      <c r="M86" s="5"/>
    </row>
    <row r="87" spans="3:14" ht="12.75" customHeight="1">
      <c r="C87" t="s">
        <v>17</v>
      </c>
      <c r="D87" t="s">
        <v>82</v>
      </c>
      <c r="I87" s="4" t="s">
        <v>83</v>
      </c>
      <c r="J87" s="5"/>
      <c r="K87" s="5"/>
      <c r="L87" s="5"/>
      <c r="M87" s="5" t="s">
        <v>16</v>
      </c>
      <c r="N87" s="4" t="s">
        <v>59</v>
      </c>
    </row>
    <row r="88" spans="5:14" ht="13.5" customHeight="1" thickBot="1">
      <c r="E88" t="s">
        <v>84</v>
      </c>
      <c r="I88" s="17" t="s">
        <v>85</v>
      </c>
      <c r="J88" s="16" t="s">
        <v>86</v>
      </c>
      <c r="K88" s="16" t="s">
        <v>87</v>
      </c>
      <c r="L88" s="16" t="s">
        <v>21</v>
      </c>
      <c r="M88" s="16" t="s">
        <v>22</v>
      </c>
      <c r="N88" s="4" t="s">
        <v>23</v>
      </c>
    </row>
    <row r="89" spans="10:13" ht="12.75" customHeight="1">
      <c r="J89" s="5"/>
      <c r="K89" s="5"/>
      <c r="L89" s="5"/>
      <c r="M89" s="5"/>
    </row>
    <row r="90" spans="4:14" ht="12.75" customHeight="1">
      <c r="D90" s="18">
        <v>5</v>
      </c>
      <c r="E90" t="s">
        <v>88</v>
      </c>
      <c r="I90" s="42"/>
      <c r="J90" s="19"/>
      <c r="K90" s="20">
        <f>D90</f>
        <v>5</v>
      </c>
      <c r="L90" s="5">
        <f>(I90*J90*K90)</f>
        <v>0</v>
      </c>
      <c r="M90" s="20">
        <v>0.2</v>
      </c>
      <c r="N90" s="21">
        <f>L90*M90</f>
        <v>0</v>
      </c>
    </row>
    <row r="91" spans="10:13" ht="12.75" customHeight="1">
      <c r="J91" s="5"/>
      <c r="K91" s="5"/>
      <c r="L91" s="5"/>
      <c r="M91" s="5"/>
    </row>
    <row r="92" spans="3:13" ht="12.75" customHeight="1">
      <c r="C92" t="s">
        <v>33</v>
      </c>
      <c r="D92" t="s">
        <v>89</v>
      </c>
      <c r="J92" s="5"/>
      <c r="K92" s="5"/>
      <c r="L92" s="5"/>
      <c r="M92" s="5"/>
    </row>
    <row r="93" spans="4:13" ht="12.75" customHeight="1">
      <c r="D93" t="s">
        <v>3</v>
      </c>
      <c r="E93" t="s">
        <v>90</v>
      </c>
      <c r="J93" s="5"/>
      <c r="K93" s="5"/>
      <c r="L93" s="5"/>
      <c r="M93" s="5"/>
    </row>
    <row r="94" spans="10:13" ht="12.75" customHeight="1">
      <c r="J94" s="5"/>
      <c r="K94" s="5"/>
      <c r="L94" s="5"/>
      <c r="M94" s="5"/>
    </row>
    <row r="95" spans="4:14" ht="12.75" customHeight="1">
      <c r="D95" s="18">
        <v>3</v>
      </c>
      <c r="E95" t="s">
        <v>88</v>
      </c>
      <c r="I95" s="42"/>
      <c r="J95" s="19"/>
      <c r="K95" s="20">
        <f>D95</f>
        <v>3</v>
      </c>
      <c r="L95" s="5">
        <f>(I95*J95*K95)</f>
        <v>0</v>
      </c>
      <c r="M95" s="20">
        <v>0.2</v>
      </c>
      <c r="N95" s="21">
        <f>L95*M95</f>
        <v>0</v>
      </c>
    </row>
    <row r="96" spans="10:14" ht="13.5" customHeight="1" thickBot="1">
      <c r="J96" s="5"/>
      <c r="K96" s="5"/>
      <c r="L96" s="5"/>
      <c r="M96" s="5"/>
      <c r="N96" s="43"/>
    </row>
    <row r="97" spans="10:15" ht="12.75" customHeight="1">
      <c r="J97" s="5"/>
      <c r="K97" s="5"/>
      <c r="L97" s="5"/>
      <c r="M97" s="5"/>
      <c r="N97" s="28">
        <f>SUM(N90+N95)</f>
        <v>0</v>
      </c>
      <c r="O97" t="s">
        <v>32</v>
      </c>
    </row>
    <row r="98" spans="10:13" ht="12.75" customHeight="1">
      <c r="J98" s="5"/>
      <c r="K98" s="5"/>
      <c r="L98" s="5"/>
      <c r="M98" s="5"/>
    </row>
    <row r="99" spans="10:13" ht="12.75" customHeight="1">
      <c r="J99" s="5"/>
      <c r="K99" s="5"/>
      <c r="L99" s="5"/>
      <c r="M99" s="5"/>
    </row>
    <row r="100" spans="3:14" ht="12.75" customHeight="1">
      <c r="C100" t="s">
        <v>91</v>
      </c>
      <c r="J100" s="5" t="s">
        <v>92</v>
      </c>
      <c r="K100" s="5" t="s">
        <v>93</v>
      </c>
      <c r="L100" s="5"/>
      <c r="M100" s="5" t="s">
        <v>16</v>
      </c>
      <c r="N100" s="4" t="s">
        <v>59</v>
      </c>
    </row>
    <row r="101" spans="4:14" ht="13.5" customHeight="1" thickBot="1">
      <c r="D101" s="18">
        <v>0</v>
      </c>
      <c r="E101" t="s">
        <v>94</v>
      </c>
      <c r="J101" s="16" t="s">
        <v>95</v>
      </c>
      <c r="K101" s="16" t="s">
        <v>95</v>
      </c>
      <c r="L101" s="16" t="s">
        <v>21</v>
      </c>
      <c r="M101" s="16" t="s">
        <v>22</v>
      </c>
      <c r="N101" s="17" t="s">
        <v>23</v>
      </c>
    </row>
    <row r="102" spans="5:15" ht="13.5" customHeight="1" thickBot="1">
      <c r="E102" s="23"/>
      <c r="F102" t="s">
        <v>96</v>
      </c>
      <c r="J102" s="19">
        <f>E104</f>
        <v>0</v>
      </c>
      <c r="K102" s="20">
        <f>D101</f>
        <v>0</v>
      </c>
      <c r="L102" s="5">
        <f>J102*J103</f>
        <v>0</v>
      </c>
      <c r="M102" s="20">
        <v>0.2</v>
      </c>
      <c r="N102" s="44">
        <f>L102*M102</f>
        <v>0</v>
      </c>
      <c r="O102" t="s">
        <v>32</v>
      </c>
    </row>
    <row r="103" spans="5:13" ht="12.75" customHeight="1">
      <c r="E103" s="23"/>
      <c r="F103" t="s">
        <v>97</v>
      </c>
      <c r="J103" s="5"/>
      <c r="K103" s="5"/>
      <c r="L103" s="5"/>
      <c r="M103" s="5"/>
    </row>
    <row r="104" spans="5:13" ht="12.75" customHeight="1">
      <c r="E104" s="23">
        <f>E103-E102</f>
        <v>0</v>
      </c>
      <c r="F104" s="2" t="s">
        <v>98</v>
      </c>
      <c r="G104" s="2"/>
      <c r="J104" s="5"/>
      <c r="K104" s="5"/>
      <c r="L104" s="5"/>
      <c r="M104" s="5"/>
    </row>
    <row r="105" spans="10:13" ht="12.75" customHeight="1">
      <c r="J105" s="5"/>
      <c r="K105" s="5"/>
      <c r="L105" s="5"/>
      <c r="M105" s="5"/>
    </row>
    <row r="106" spans="10:13" ht="12.75" customHeight="1">
      <c r="J106" s="5"/>
      <c r="K106" s="5"/>
      <c r="L106" s="5"/>
      <c r="M106" s="5"/>
    </row>
    <row r="107" spans="9:14" ht="15.75" customHeight="1" thickBot="1">
      <c r="I107" s="11" t="s">
        <v>99</v>
      </c>
      <c r="J107" s="35"/>
      <c r="K107" s="35"/>
      <c r="L107" s="35"/>
      <c r="M107" s="35"/>
      <c r="N107" s="37">
        <f>SUM(N76+N80+N84+N97+H97+N102)</f>
        <v>0</v>
      </c>
    </row>
    <row r="108" spans="10:13" ht="12.75" customHeight="1">
      <c r="J108" s="5"/>
      <c r="K108" s="5"/>
      <c r="L108" s="5"/>
      <c r="M108" s="5"/>
    </row>
    <row r="109" spans="10:13" ht="12.75" customHeight="1">
      <c r="J109" s="5"/>
      <c r="K109" s="5"/>
      <c r="L109" s="5"/>
      <c r="M109" s="5"/>
    </row>
    <row r="110" spans="10:13" ht="12.75" customHeight="1">
      <c r="J110" s="5"/>
      <c r="K110" s="5"/>
      <c r="L110" s="5"/>
      <c r="M110" s="5"/>
    </row>
    <row r="111" spans="10:13" ht="12.75" customHeight="1">
      <c r="J111" s="5"/>
      <c r="K111" s="5"/>
      <c r="L111" s="5"/>
      <c r="M111" s="5"/>
    </row>
    <row r="112" spans="8:13" ht="15" customHeight="1">
      <c r="H112" s="45" t="s">
        <v>100</v>
      </c>
      <c r="I112" s="45"/>
      <c r="J112" s="46"/>
      <c r="K112" s="46"/>
      <c r="L112" s="46"/>
      <c r="M112" s="5"/>
    </row>
    <row r="113" spans="8:14" ht="12.75" customHeight="1">
      <c r="H113" s="47" t="s">
        <v>11</v>
      </c>
      <c r="I113" s="2" t="s">
        <v>101</v>
      </c>
      <c r="J113" s="49"/>
      <c r="K113" s="49"/>
      <c r="L113" s="26">
        <f>N56</f>
        <v>0</v>
      </c>
      <c r="M113" s="5"/>
      <c r="N113" s="4" t="s">
        <v>32</v>
      </c>
    </row>
    <row r="114" spans="8:14" ht="12.75" customHeight="1">
      <c r="H114" s="47" t="s">
        <v>57</v>
      </c>
      <c r="I114" s="2" t="s">
        <v>58</v>
      </c>
      <c r="J114" s="49"/>
      <c r="K114" s="48"/>
      <c r="L114" s="26">
        <f>N71</f>
        <v>0</v>
      </c>
      <c r="M114" s="5"/>
      <c r="N114" s="4" t="s">
        <v>32</v>
      </c>
    </row>
    <row r="115" spans="8:14" ht="12.75" customHeight="1">
      <c r="H115" s="47" t="s">
        <v>68</v>
      </c>
      <c r="I115" s="3" t="s">
        <v>69</v>
      </c>
      <c r="J115" s="48"/>
      <c r="K115" s="48"/>
      <c r="L115" s="26">
        <f>N107</f>
        <v>0</v>
      </c>
      <c r="M115" s="5"/>
      <c r="N115" s="4" t="s">
        <v>32</v>
      </c>
    </row>
    <row r="116" spans="10:16" ht="15.75" customHeight="1">
      <c r="J116" s="5"/>
      <c r="K116" s="5"/>
      <c r="L116" s="50">
        <f>SUM(L113:L115)</f>
        <v>0</v>
      </c>
      <c r="M116" s="61" t="s">
        <v>102</v>
      </c>
      <c r="N116" s="61"/>
      <c r="O116" s="61"/>
      <c r="P116" s="61"/>
    </row>
    <row r="117" spans="4:13" ht="12.75" customHeight="1">
      <c r="D117" s="10" t="s">
        <v>103</v>
      </c>
      <c r="E117" s="10"/>
      <c r="J117" s="5"/>
      <c r="K117" s="5"/>
      <c r="L117" s="5"/>
      <c r="M117" s="5"/>
    </row>
    <row r="118" spans="4:13" ht="12.75" customHeight="1">
      <c r="D118" s="42"/>
      <c r="E118" t="s">
        <v>104</v>
      </c>
      <c r="J118" s="5"/>
      <c r="K118" s="5"/>
      <c r="L118" s="5" t="s">
        <v>3</v>
      </c>
      <c r="M118" s="5"/>
    </row>
    <row r="119" spans="4:13" ht="12.75" customHeight="1">
      <c r="D119" s="51"/>
      <c r="E119" t="s">
        <v>105</v>
      </c>
      <c r="J119" s="5"/>
      <c r="K119" s="5"/>
      <c r="L119" s="5"/>
      <c r="M119" s="5"/>
    </row>
    <row r="120" spans="4:13" ht="12.75" customHeight="1">
      <c r="D120" s="39"/>
      <c r="E120" t="s">
        <v>106</v>
      </c>
      <c r="J120" s="5"/>
      <c r="K120" s="5"/>
      <c r="L120" s="5"/>
      <c r="M120" s="52"/>
    </row>
    <row r="121" spans="4:14" ht="15.75" customHeight="1" thickBot="1">
      <c r="D121" s="28"/>
      <c r="E121" t="s">
        <v>107</v>
      </c>
      <c r="I121" s="58" t="s">
        <v>108</v>
      </c>
      <c r="J121" s="58"/>
      <c r="K121" s="58"/>
      <c r="L121" s="53"/>
      <c r="M121" s="53"/>
      <c r="N121" s="17"/>
    </row>
    <row r="122" spans="4:14" ht="12.75" customHeight="1">
      <c r="D122" s="22"/>
      <c r="E122" t="s">
        <v>109</v>
      </c>
      <c r="J122" s="38"/>
      <c r="K122" s="38"/>
      <c r="L122" s="38"/>
      <c r="M122" s="38"/>
      <c r="N122" s="4"/>
    </row>
    <row r="123" spans="4:14" ht="15.75" customHeight="1" thickBot="1">
      <c r="D123" s="54"/>
      <c r="E123" t="s">
        <v>110</v>
      </c>
      <c r="I123" s="58" t="s">
        <v>111</v>
      </c>
      <c r="J123" s="58"/>
      <c r="K123" s="58"/>
      <c r="L123" s="53"/>
      <c r="M123" s="53"/>
      <c r="N123" s="17"/>
    </row>
    <row r="124" spans="10:13" ht="12.75" customHeight="1">
      <c r="J124" s="5"/>
      <c r="K124" s="5"/>
      <c r="L124" s="5"/>
      <c r="M124" s="5"/>
    </row>
    <row r="125" spans="8:15" ht="15" customHeight="1">
      <c r="H125" s="55" t="s">
        <v>112</v>
      </c>
      <c r="I125" s="56" t="s">
        <v>113</v>
      </c>
      <c r="J125" s="57"/>
      <c r="K125" s="57"/>
      <c r="L125" s="57"/>
      <c r="M125" s="57"/>
      <c r="N125" s="56"/>
      <c r="O125" s="56"/>
    </row>
    <row r="126" spans="8:15" ht="12.75" customHeight="1">
      <c r="H126" s="56"/>
      <c r="I126" s="56" t="s">
        <v>114</v>
      </c>
      <c r="J126" s="57"/>
      <c r="K126" s="57"/>
      <c r="L126" s="57"/>
      <c r="M126" s="57"/>
      <c r="N126" s="56"/>
      <c r="O126" s="56"/>
    </row>
  </sheetData>
  <mergeCells count="15">
    <mergeCell ref="A1:P1"/>
    <mergeCell ref="A2:P2"/>
    <mergeCell ref="E7:G7"/>
    <mergeCell ref="I7:J7"/>
    <mergeCell ref="K7:L7"/>
    <mergeCell ref="M116:P116"/>
    <mergeCell ref="E8:F8"/>
    <mergeCell ref="I8:J8"/>
    <mergeCell ref="K8:L8"/>
    <mergeCell ref="E9:F9"/>
    <mergeCell ref="I121:K121"/>
    <mergeCell ref="I123:K123"/>
    <mergeCell ref="H29:I29"/>
    <mergeCell ref="C50:I50"/>
    <mergeCell ref="C51:I51"/>
  </mergeCells>
  <hyperlinks>
    <hyperlink ref="C51" r:id="rId1" display="http://www.fleppc.org/"/>
  </hyperlinks>
  <printOptions/>
  <pageMargins left="0.75" right="0.75" top="1" bottom="1" header="0.5" footer="0.5"/>
  <pageSetup horizontalDpi="600" verticalDpi="600" orientation="portrait" scale="95"/>
  <rowBreaks count="3" manualBreakCount="3">
    <brk id="36" max="255" man="1"/>
    <brk id="72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English</cp:lastModifiedBy>
  <dcterms:created xsi:type="dcterms:W3CDTF">2004-10-26T14:57:24Z</dcterms:created>
  <dcterms:modified xsi:type="dcterms:W3CDTF">2004-10-28T11:54:22Z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