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App of Amort Chart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<sst xmlns="http://schemas.openxmlformats.org/spreadsheetml/2006/main" count="19" uniqueCount="13">
  <si>
    <t>REPAYMENT STUDY FOR SN CRAC INITIAL PROPOSAL</t>
  </si>
  <si>
    <t>FY2003 - 2006</t>
  </si>
  <si>
    <t>TOTAL</t>
  </si>
  <si>
    <t>Bonds</t>
  </si>
  <si>
    <t>Appropriations</t>
  </si>
  <si>
    <t>Total</t>
  </si>
  <si>
    <t>Irrigation Assistance</t>
  </si>
  <si>
    <t>(000s)</t>
  </si>
  <si>
    <t>Total by Year</t>
  </si>
  <si>
    <t>APPLICATION OF AMORTIZATION - GENERATION</t>
  </si>
  <si>
    <t>Scheduled But Not Yet Due</t>
  </si>
  <si>
    <t>Maturing/Due</t>
  </si>
  <si>
    <t>TABLE 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</si>
</sst>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\-#,##0;&quot;-&quot;;\ \ \ \ \ \ \ \ \ \ \ \ \ \ \ \ \ \ \ \ \ \ \ \ \ \ \ \ "/>
    <numFmt numFmtId="167" formatCode="_(&quot;$&quot;* #,##0_);\(&quot;$&quot;* #,##0\);_(&quot;$&quot;* &quot;-&quot;_);_(@_)"/>
    <numFmt numFmtId="168" formatCode="_(* #,##0_);\(* #,##0\);_(* &quot;-&quot;_);_(@_)"/>
    <numFmt numFmtId="169" formatCode="_(&quot;$&quot;* #,##0.00_);\(&quot;$&quot;* #,##0.00\);_(&quot;$&quot;* &quot;-&quot;??_);_(@_)"/>
    <numFmt numFmtId="170" formatCode="_(* #,##0.00_);\(* #,##0.00\);_(* &quot;-&quot;??_);_(@_)"/>
    <numFmt numFmtId="171" formatCode="###,###,###,##0.00;\(###,###,###,##0.00\);&quot;-&quot;;\ "/>
    <numFmt numFmtId="172" formatCode="#0&quot;/&quot;00&quot;/&quot;0000;;&quot;Total&quot;;\ \ \ \ \ \ \ \ \ \ \ \ \ \ \ \ \ \ \ \ \ "/>
    <numFmt numFmtId="173" formatCode="m/dd/yyyy"/>
    <numFmt numFmtId="174" formatCode="####0.000&quot;%&quot;;\-####0.000&quot;%&quot;;&quot;-&quot;;\ \ \ \ \ \ \ \ \ \ \ \ \ \ "/>
    <numFmt numFmtId="175" formatCode="&quot;Yes&quot;;;&quot;No&quot;;\ \ \ \ \ \ \ \ \ \ \ \ \ \ \ \ \ \ \ \ \ \ \ \ \ \ \ \ \ \ \ \ \ "/>
    <numFmt numFmtId="176" formatCode="###0;\-###0;&quot;-&quot;;\ \ \ \ \ \ \ \ \ \ \ \ \ \ \ \ \ \ \ \ \ \ \ \ \ \ \ \ \ \ "/>
  </numFmts>
  <fonts count="3">
    <font>
      <sz val="11"/>
      <name val="Arial"/>
      <family val="0"/>
    </font>
    <font>
      <b/>
      <sz val="11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38" fontId="0" fillId="0" borderId="6" xfId="0" applyNumberFormat="1" applyBorder="1" applyAlignment="1">
      <alignment/>
    </xf>
    <xf numFmtId="38" fontId="0" fillId="0" borderId="7" xfId="0" applyNumberFormat="1" applyBorder="1" applyAlignment="1">
      <alignment/>
    </xf>
    <xf numFmtId="0" fontId="1" fillId="0" borderId="3" xfId="0" applyFont="1" applyBorder="1" applyAlignment="1">
      <alignment/>
    </xf>
    <xf numFmtId="38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0" fillId="2" borderId="9" xfId="15" applyNumberFormat="1" applyFill="1" applyBorder="1" applyAlignment="1">
      <alignment/>
    </xf>
    <xf numFmtId="38" fontId="0" fillId="0" borderId="6" xfId="15" applyNumberFormat="1" applyBorder="1" applyAlignment="1">
      <alignment/>
    </xf>
    <xf numFmtId="38" fontId="0" fillId="0" borderId="7" xfId="15" applyNumberFormat="1" applyBorder="1" applyAlignment="1">
      <alignment/>
    </xf>
    <xf numFmtId="38" fontId="0" fillId="0" borderId="0" xfId="15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zoomScale="75" zoomScaleNormal="75" workbookViewId="0" topLeftCell="A1">
      <selection activeCell="D42" sqref="D42"/>
    </sheetView>
  </sheetViews>
  <sheetFormatPr defaultColWidth="9.00390625" defaultRowHeight="14.25"/>
  <sheetData>
    <row r="1" spans="1:9" ht="14.25">
      <c r="A1" s="20" t="s">
        <v>12</v>
      </c>
      <c r="B1" s="20"/>
      <c r="C1" s="20"/>
      <c r="D1" s="20"/>
      <c r="E1" s="20"/>
      <c r="F1" s="20"/>
      <c r="G1" s="20"/>
      <c r="H1" s="20"/>
      <c r="I1" s="20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20" t="s">
        <v>9</v>
      </c>
      <c r="B3" s="20"/>
      <c r="C3" s="20"/>
      <c r="D3" s="20"/>
      <c r="E3" s="20"/>
      <c r="F3" s="20"/>
      <c r="G3" s="20"/>
      <c r="H3" s="20"/>
      <c r="I3" s="20"/>
    </row>
    <row r="4" spans="1:9" ht="14.25">
      <c r="A4" s="20" t="s">
        <v>0</v>
      </c>
      <c r="B4" s="20"/>
      <c r="C4" s="20"/>
      <c r="D4" s="20"/>
      <c r="E4" s="20"/>
      <c r="F4" s="20"/>
      <c r="G4" s="20"/>
      <c r="H4" s="20"/>
      <c r="I4" s="20"/>
    </row>
    <row r="5" spans="1:9" ht="14.25">
      <c r="A5" s="20" t="s">
        <v>1</v>
      </c>
      <c r="B5" s="20"/>
      <c r="C5" s="20"/>
      <c r="D5" s="20"/>
      <c r="E5" s="20"/>
      <c r="F5" s="20"/>
      <c r="G5" s="20"/>
      <c r="H5" s="20"/>
      <c r="I5" s="20"/>
    </row>
    <row r="6" spans="1:9" ht="14.25">
      <c r="A6" s="20" t="s">
        <v>7</v>
      </c>
      <c r="B6" s="20"/>
      <c r="C6" s="20"/>
      <c r="D6" s="20"/>
      <c r="E6" s="20"/>
      <c r="F6" s="20"/>
      <c r="G6" s="20"/>
      <c r="H6" s="20"/>
      <c r="I6" s="20"/>
    </row>
    <row r="7" spans="1:12" ht="15" thickBot="1">
      <c r="A7" s="1"/>
      <c r="B7" s="1"/>
      <c r="C7" s="1"/>
      <c r="D7" s="1"/>
      <c r="E7" s="1"/>
      <c r="F7" s="1"/>
      <c r="G7" s="1"/>
      <c r="H7" s="1"/>
      <c r="I7" s="1"/>
      <c r="L7" s="19"/>
    </row>
    <row r="8" spans="1:12" ht="14.25">
      <c r="A8" s="6" t="s">
        <v>11</v>
      </c>
      <c r="B8" s="7"/>
      <c r="C8" s="7"/>
      <c r="D8" s="15"/>
      <c r="L8" s="19"/>
    </row>
    <row r="9" spans="1:4" ht="14.25">
      <c r="A9" s="2"/>
      <c r="B9" s="3" t="s">
        <v>3</v>
      </c>
      <c r="C9" s="3"/>
      <c r="D9" s="16"/>
    </row>
    <row r="10" spans="1:4" ht="14.25">
      <c r="A10" s="2"/>
      <c r="B10" s="3"/>
      <c r="C10" s="3"/>
      <c r="D10" s="16"/>
    </row>
    <row r="11" spans="1:4" ht="14.25">
      <c r="A11" s="2"/>
      <c r="B11" s="3">
        <v>2003</v>
      </c>
      <c r="C11" s="3"/>
      <c r="D11" s="16">
        <v>97622</v>
      </c>
    </row>
    <row r="12" spans="1:4" ht="14.25">
      <c r="A12" s="2"/>
      <c r="B12" s="3">
        <v>2004</v>
      </c>
      <c r="C12" s="3"/>
      <c r="D12" s="16">
        <v>88348</v>
      </c>
    </row>
    <row r="13" spans="1:4" ht="14.25">
      <c r="A13" s="2"/>
      <c r="B13" s="3">
        <v>2005</v>
      </c>
      <c r="C13" s="3"/>
      <c r="D13" s="16">
        <v>119658</v>
      </c>
    </row>
    <row r="14" spans="1:4" ht="14.25">
      <c r="A14" s="2"/>
      <c r="B14" s="3">
        <v>2006</v>
      </c>
      <c r="C14" s="3"/>
      <c r="D14" s="17">
        <v>20000</v>
      </c>
    </row>
    <row r="15" spans="1:4" ht="15" thickBot="1">
      <c r="A15" s="2"/>
      <c r="B15" s="3"/>
      <c r="C15" s="3"/>
      <c r="D15" s="16">
        <f>SUM(D10:D14)</f>
        <v>325628</v>
      </c>
    </row>
    <row r="16" spans="1:9" ht="14.25">
      <c r="A16" s="2"/>
      <c r="B16" s="3" t="s">
        <v>4</v>
      </c>
      <c r="C16" s="3"/>
      <c r="D16" s="8"/>
      <c r="F16" s="6" t="s">
        <v>8</v>
      </c>
      <c r="G16" s="7"/>
      <c r="H16" s="7"/>
      <c r="I16" s="15"/>
    </row>
    <row r="17" spans="1:9" ht="14.25">
      <c r="A17" s="2"/>
      <c r="B17" s="3"/>
      <c r="C17" s="3"/>
      <c r="D17" s="16"/>
      <c r="F17" s="2"/>
      <c r="G17" s="3" t="s">
        <v>3</v>
      </c>
      <c r="H17" s="3"/>
      <c r="I17" s="8"/>
    </row>
    <row r="18" spans="1:9" ht="14.25">
      <c r="A18" s="2"/>
      <c r="B18" s="3">
        <v>2003</v>
      </c>
      <c r="C18" s="3"/>
      <c r="D18" s="16">
        <v>20440</v>
      </c>
      <c r="F18" s="2"/>
      <c r="G18" s="3"/>
      <c r="H18" s="3"/>
      <c r="I18" s="9"/>
    </row>
    <row r="19" spans="1:9" ht="14.25">
      <c r="A19" s="2"/>
      <c r="B19" s="3">
        <v>2004</v>
      </c>
      <c r="C19" s="3"/>
      <c r="D19" s="16">
        <v>56464</v>
      </c>
      <c r="F19" s="2"/>
      <c r="G19" s="3">
        <v>2003</v>
      </c>
      <c r="H19" s="3"/>
      <c r="I19" s="9">
        <f>D11+D33</f>
        <v>97622</v>
      </c>
    </row>
    <row r="20" spans="1:9" ht="14.25">
      <c r="A20" s="2"/>
      <c r="B20" s="3">
        <v>2005</v>
      </c>
      <c r="C20" s="3"/>
      <c r="D20" s="16">
        <v>49378</v>
      </c>
      <c r="F20" s="2"/>
      <c r="G20" s="3">
        <v>2004</v>
      </c>
      <c r="H20" s="3"/>
      <c r="I20" s="9">
        <f>D12+D34</f>
        <v>88348</v>
      </c>
    </row>
    <row r="21" spans="1:9" ht="14.25">
      <c r="A21" s="2"/>
      <c r="B21" s="3">
        <v>2006</v>
      </c>
      <c r="C21" s="3"/>
      <c r="D21" s="17">
        <v>53200</v>
      </c>
      <c r="F21" s="2"/>
      <c r="G21" s="3">
        <v>2005</v>
      </c>
      <c r="H21" s="3"/>
      <c r="I21" s="9">
        <f>D13+D35</f>
        <v>119658</v>
      </c>
    </row>
    <row r="22" spans="1:9" ht="14.25">
      <c r="A22" s="2"/>
      <c r="B22" s="3"/>
      <c r="C22" s="3"/>
      <c r="D22" s="16">
        <f>SUM(D17:D21)</f>
        <v>179482</v>
      </c>
      <c r="F22" s="2"/>
      <c r="G22" s="3">
        <v>2006</v>
      </c>
      <c r="H22" s="3"/>
      <c r="I22" s="10">
        <f>D14+D36</f>
        <v>20000</v>
      </c>
    </row>
    <row r="23" spans="1:9" ht="14.25">
      <c r="A23" s="2"/>
      <c r="B23" s="3" t="s">
        <v>6</v>
      </c>
      <c r="C23" s="3"/>
      <c r="D23" s="8"/>
      <c r="F23" s="2"/>
      <c r="G23" s="3"/>
      <c r="H23" s="3"/>
      <c r="I23" s="9">
        <f>SUM(I18:I22)</f>
        <v>325628</v>
      </c>
    </row>
    <row r="24" spans="1:9" ht="14.25">
      <c r="A24" s="2"/>
      <c r="B24" s="3">
        <v>2004</v>
      </c>
      <c r="C24" s="3"/>
      <c r="D24" s="17">
        <v>739</v>
      </c>
      <c r="F24" s="2"/>
      <c r="G24" s="3" t="s">
        <v>4</v>
      </c>
      <c r="H24" s="3"/>
      <c r="I24" s="8"/>
    </row>
    <row r="25" spans="1:9" ht="14.25">
      <c r="A25" s="2"/>
      <c r="B25" s="3"/>
      <c r="C25" s="3"/>
      <c r="D25" s="16">
        <f>SUM(D24:D24)</f>
        <v>739</v>
      </c>
      <c r="F25" s="2"/>
      <c r="G25" s="3"/>
      <c r="H25" s="3"/>
      <c r="I25" s="9"/>
    </row>
    <row r="26" spans="1:9" ht="14.25">
      <c r="A26" s="2"/>
      <c r="D26" s="8"/>
      <c r="F26" s="2"/>
      <c r="G26" s="3">
        <v>2003</v>
      </c>
      <c r="H26" s="3"/>
      <c r="I26" s="9">
        <f>D18+D40</f>
        <v>71762</v>
      </c>
    </row>
    <row r="27" spans="1:9" ht="15.75" thickBot="1">
      <c r="A27" s="4"/>
      <c r="B27" s="5"/>
      <c r="C27" s="11" t="s">
        <v>2</v>
      </c>
      <c r="D27" s="12">
        <f>SUM(D15,D22,D25)</f>
        <v>505849</v>
      </c>
      <c r="F27" s="2"/>
      <c r="G27" s="3">
        <v>2004</v>
      </c>
      <c r="H27" s="3"/>
      <c r="I27" s="9">
        <f>D19+D41</f>
        <v>58937</v>
      </c>
    </row>
    <row r="28" spans="1:9" ht="15">
      <c r="A28" s="3"/>
      <c r="B28" s="3"/>
      <c r="C28" s="13"/>
      <c r="D28" s="14"/>
      <c r="F28" s="2"/>
      <c r="G28" s="3">
        <v>2005</v>
      </c>
      <c r="H28" s="3"/>
      <c r="I28" s="9">
        <f>D20+D42</f>
        <v>68439</v>
      </c>
    </row>
    <row r="29" spans="1:9" ht="15" thickBot="1">
      <c r="A29" s="3"/>
      <c r="B29" s="3"/>
      <c r="C29" s="3"/>
      <c r="D29" s="18"/>
      <c r="F29" s="2"/>
      <c r="G29" s="3">
        <v>2006</v>
      </c>
      <c r="H29" s="3"/>
      <c r="I29" s="10">
        <f>D21+D43</f>
        <v>168476</v>
      </c>
    </row>
    <row r="30" spans="1:9" ht="14.25">
      <c r="A30" s="6" t="s">
        <v>10</v>
      </c>
      <c r="B30" s="7"/>
      <c r="C30" s="7"/>
      <c r="D30" s="15"/>
      <c r="F30" s="2"/>
      <c r="G30" s="3"/>
      <c r="H30" s="3"/>
      <c r="I30" s="9">
        <f>SUM(I25:I29)</f>
        <v>367614</v>
      </c>
    </row>
    <row r="31" spans="1:9" ht="14.25">
      <c r="A31" s="2"/>
      <c r="B31" s="3" t="s">
        <v>3</v>
      </c>
      <c r="C31" s="3"/>
      <c r="D31" s="8"/>
      <c r="F31" s="2"/>
      <c r="G31" s="3" t="s">
        <v>6</v>
      </c>
      <c r="H31" s="3"/>
      <c r="I31" s="8"/>
    </row>
    <row r="32" spans="1:9" ht="14.25">
      <c r="A32" s="2"/>
      <c r="B32" s="3"/>
      <c r="C32" s="3"/>
      <c r="D32" s="16"/>
      <c r="F32" s="2"/>
      <c r="G32" s="3">
        <v>2004</v>
      </c>
      <c r="H32" s="3"/>
      <c r="I32" s="17">
        <v>739</v>
      </c>
    </row>
    <row r="33" spans="1:9" ht="14.25">
      <c r="A33" s="2"/>
      <c r="B33" s="3">
        <v>2003</v>
      </c>
      <c r="C33" s="3"/>
      <c r="D33" s="16">
        <v>0</v>
      </c>
      <c r="F33" s="2"/>
      <c r="G33" s="3"/>
      <c r="H33" s="3"/>
      <c r="I33" s="9">
        <f>SUM(I32:I32)</f>
        <v>739</v>
      </c>
    </row>
    <row r="34" spans="1:9" ht="14.25">
      <c r="A34" s="2"/>
      <c r="B34" s="3">
        <v>2004</v>
      </c>
      <c r="C34" s="3"/>
      <c r="D34" s="16">
        <v>0</v>
      </c>
      <c r="F34" s="2"/>
      <c r="G34" s="3" t="s">
        <v>5</v>
      </c>
      <c r="H34" s="3"/>
      <c r="I34" s="8"/>
    </row>
    <row r="35" spans="1:9" ht="14.25">
      <c r="A35" s="2"/>
      <c r="B35" s="3">
        <v>2005</v>
      </c>
      <c r="C35" s="3"/>
      <c r="D35" s="16">
        <v>0</v>
      </c>
      <c r="F35" s="2"/>
      <c r="G35" s="3"/>
      <c r="H35" s="3"/>
      <c r="I35" s="9"/>
    </row>
    <row r="36" spans="1:9" ht="14.25">
      <c r="A36" s="2"/>
      <c r="B36" s="3">
        <v>2006</v>
      </c>
      <c r="C36" s="3"/>
      <c r="D36" s="17">
        <v>0</v>
      </c>
      <c r="F36" s="2"/>
      <c r="G36" s="3">
        <v>2003</v>
      </c>
      <c r="H36" s="3"/>
      <c r="I36" s="9">
        <f>SUM(I19,I26)</f>
        <v>169384</v>
      </c>
    </row>
    <row r="37" spans="1:9" ht="14.25">
      <c r="A37" s="2"/>
      <c r="B37" s="3"/>
      <c r="C37" s="3"/>
      <c r="D37" s="16">
        <f>SUM(D32:D36)</f>
        <v>0</v>
      </c>
      <c r="F37" s="2"/>
      <c r="G37" s="3">
        <v>2004</v>
      </c>
      <c r="H37" s="3"/>
      <c r="I37" s="9">
        <f>SUM(I20,I27,I33)</f>
        <v>148024</v>
      </c>
    </row>
    <row r="38" spans="1:9" ht="14.25">
      <c r="A38" s="2"/>
      <c r="B38" s="3" t="s">
        <v>4</v>
      </c>
      <c r="C38" s="3"/>
      <c r="D38" s="8"/>
      <c r="F38" s="2"/>
      <c r="G38" s="3">
        <v>2005</v>
      </c>
      <c r="H38" s="3"/>
      <c r="I38" s="9">
        <f>SUM(I21,I28)</f>
        <v>188097</v>
      </c>
    </row>
    <row r="39" spans="1:9" ht="14.25">
      <c r="A39" s="2"/>
      <c r="B39" s="3"/>
      <c r="C39" s="3"/>
      <c r="D39" s="9"/>
      <c r="F39" s="2"/>
      <c r="G39" s="3">
        <v>2006</v>
      </c>
      <c r="H39" s="3"/>
      <c r="I39" s="10">
        <f>SUM(I22,I29)</f>
        <v>188476</v>
      </c>
    </row>
    <row r="40" spans="1:9" ht="15.75" thickBot="1">
      <c r="A40" s="2"/>
      <c r="B40" s="3">
        <v>2003</v>
      </c>
      <c r="C40" s="3"/>
      <c r="D40" s="9">
        <v>51322</v>
      </c>
      <c r="F40" s="4"/>
      <c r="G40" s="5"/>
      <c r="H40" s="5"/>
      <c r="I40" s="12">
        <f>SUM(I35:I39)</f>
        <v>693981</v>
      </c>
    </row>
    <row r="41" spans="1:4" ht="14.25">
      <c r="A41" s="2"/>
      <c r="B41" s="3">
        <v>2004</v>
      </c>
      <c r="C41" s="3"/>
      <c r="D41" s="9">
        <v>2473</v>
      </c>
    </row>
    <row r="42" spans="1:4" ht="14.25">
      <c r="A42" s="2"/>
      <c r="B42" s="3">
        <v>2005</v>
      </c>
      <c r="C42" s="3"/>
      <c r="D42" s="9">
        <v>19061</v>
      </c>
    </row>
    <row r="43" spans="1:4" ht="14.25">
      <c r="A43" s="2"/>
      <c r="B43" s="3">
        <v>2006</v>
      </c>
      <c r="C43" s="3"/>
      <c r="D43" s="10">
        <v>115276</v>
      </c>
    </row>
    <row r="44" spans="1:4" ht="14.25">
      <c r="A44" s="2"/>
      <c r="B44" s="3"/>
      <c r="C44" s="3"/>
      <c r="D44" s="16">
        <f>SUM(D39:D43)</f>
        <v>188132</v>
      </c>
    </row>
    <row r="45" spans="1:4" ht="14.25">
      <c r="A45" s="2"/>
      <c r="B45" s="3"/>
      <c r="C45" s="3"/>
      <c r="D45" s="8"/>
    </row>
    <row r="46" spans="1:4" ht="15.75" thickBot="1">
      <c r="A46" s="4"/>
      <c r="B46" s="5"/>
      <c r="C46" s="11" t="s">
        <v>2</v>
      </c>
      <c r="D46" s="12">
        <f>SUM(D37,D44)</f>
        <v>188132</v>
      </c>
    </row>
    <row r="47" spans="2:3" ht="14.25">
      <c r="B47" s="3"/>
      <c r="C47" s="3"/>
    </row>
    <row r="48" spans="2:3" ht="14.25">
      <c r="B48" s="3"/>
      <c r="C48" s="3"/>
    </row>
    <row r="49" spans="2:3" ht="14.25">
      <c r="B49" s="3"/>
      <c r="C49" s="3"/>
    </row>
  </sheetData>
  <mergeCells count="5">
    <mergeCell ref="A6:I6"/>
    <mergeCell ref="A1:I1"/>
    <mergeCell ref="A3:I3"/>
    <mergeCell ref="A4:I4"/>
    <mergeCell ref="A5:I5"/>
  </mergeCells>
  <printOptions horizontalCentered="1"/>
  <pageMargins left="0.51" right="0.48" top="0.38" bottom="0.6" header="0.31" footer="0.35"/>
  <pageSetup horizontalDpi="300" verticalDpi="300" orientation="portrait" r:id="rId1"/>
  <headerFooter alignWithMargins="0">
    <oddFooter>&amp;L&amp;8dmj   3-11-03&amp;R&amp;8W:\KGS\REPAYMT\SN CRAC Analysis\7i Case\&amp;F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 CHANG</dc:creator>
  <cp:keywords/>
  <dc:description/>
  <cp:lastModifiedBy>Valerie Lefler</cp:lastModifiedBy>
  <cp:lastPrinted>2000-03-30T23:16:16Z</cp:lastPrinted>
  <dcterms:created xsi:type="dcterms:W3CDTF">1999-02-02T20:02:07Z</dcterms:created>
  <dcterms:modified xsi:type="dcterms:W3CDTF">2003-04-09T15:56:26Z</dcterms:modified>
  <cp:category/>
  <cp:version/>
  <cp:contentType/>
  <cp:contentStatus/>
</cp:coreProperties>
</file>