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iscal" sheetId="1" r:id="rId1"/>
    <sheet name="FWS" sheetId="2" r:id="rId2"/>
    <sheet name="JLD" sheetId="3" r:id="rId3"/>
    <sheet name="Comm" sheetId="4" r:id="rId4"/>
    <sheet name="Reading" sheetId="5" r:id="rId5"/>
    <sheet name="Math" sheetId="6" r:id="rId6"/>
  </sheets>
  <definedNames/>
  <calcPr fullCalcOnLoad="1"/>
</workbook>
</file>

<file path=xl/sharedStrings.xml><?xml version="1.0" encoding="utf-8"?>
<sst xmlns="http://schemas.openxmlformats.org/spreadsheetml/2006/main" count="413" uniqueCount="89">
  <si>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</si>
  <si>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</si>
  <si>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</si>
  <si>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</si>
  <si>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</si>
  <si>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</si>
  <si>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</si>
  <si>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</si>
  <si>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</si>
  <si>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</si>
  <si>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</si>
  <si>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</si>
  <si>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</si>
  <si>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</si>
  <si>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</si>
  <si>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</si>
  <si>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</si>
  <si>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</si>
  <si>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</si>
  <si>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</si>
  <si>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</si>
  <si>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</si>
  <si>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</si>
  <si>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</si>
  <si>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</si>
  <si>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</si>
  <si>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</si>
  <si>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</si>
  <si>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</si>
  <si>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</si>
  <si>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</si>
  <si>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</si>
  <si>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</si>
  <si>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</si>
  <si>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</si>
  <si>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</si>
  <si>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</si>
  <si>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</si>
  <si>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</si>
  <si>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</si>
  <si>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</si>
  <si>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</si>
  <si>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</si>
  <si>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</si>
  <si>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</si>
  <si>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</si>
  <si>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</si>
  <si>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</si>
  <si>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</si>
  <si>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</si>
  <si>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</si>
  <si>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</si>
  <si>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</si>
  <si>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</si>
  <si>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</si>
  <si>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US TOTAL</t>
  </si>
  <si>
    <t>Expends. From</t>
  </si>
  <si>
    <t>Authorization</t>
  </si>
  <si>
    <t>from Perkins</t>
  </si>
  <si>
    <t>to FWS</t>
  </si>
  <si>
    <t>from FWS</t>
  </si>
  <si>
    <t>to FSEOG</t>
  </si>
  <si>
    <t>Carry</t>
  </si>
  <si>
    <t>Back</t>
  </si>
  <si>
    <t>Carry Back</t>
  </si>
  <si>
    <t>for Summer</t>
  </si>
  <si>
    <t>Employment</t>
  </si>
  <si>
    <t>Forward</t>
  </si>
  <si>
    <t>Transfers</t>
  </si>
  <si>
    <t>FWS Fiscal Data</t>
  </si>
  <si>
    <t>for Award Year 1999-2000</t>
  </si>
  <si>
    <t>Total</t>
  </si>
  <si>
    <t>Spent</t>
  </si>
  <si>
    <t>Inst.</t>
  </si>
  <si>
    <t>Share</t>
  </si>
  <si>
    <t>Federal</t>
  </si>
  <si>
    <t>Recipients</t>
  </si>
  <si>
    <t>Earnings</t>
  </si>
  <si>
    <t>Average</t>
  </si>
  <si>
    <t>JLD Fiscal Data</t>
  </si>
  <si>
    <t>Earned Compensation</t>
  </si>
  <si>
    <t>Work-Study Students Employed in</t>
  </si>
  <si>
    <t>Community Service Activities</t>
  </si>
  <si>
    <t>Work-Study Students Employed as</t>
  </si>
  <si>
    <t>Reading Tutors</t>
  </si>
  <si>
    <t>Math Tutors</t>
  </si>
  <si>
    <t>Amount</t>
  </si>
  <si>
    <t>Earned</t>
  </si>
  <si>
    <t>FWS Earned Compensation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</si>
</sst>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6" fontId="1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right"/>
    </xf>
    <xf numFmtId="6" fontId="1" fillId="0" borderId="0" xfId="0" applyNumberFormat="1" applyFont="1" applyAlignment="1">
      <alignment horizontal="right"/>
    </xf>
    <xf numFmtId="6" fontId="0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9.7109375" style="0" customWidth="1"/>
    <col min="2" max="2" width="2.7109375" style="0" customWidth="1"/>
    <col min="3" max="3" width="14.7109375" style="0" customWidth="1"/>
    <col min="4" max="4" width="2.7109375" style="0" customWidth="1"/>
    <col min="5" max="6" width="12.7109375" style="0" customWidth="1"/>
    <col min="7" max="7" width="2.7109375" style="0" customWidth="1"/>
    <col min="8" max="10" width="12.7109375" style="0" customWidth="1"/>
  </cols>
  <sheetData>
    <row r="1" spans="1:10" ht="18">
      <c r="A1" s="12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">
      <c r="A2" s="12" t="s">
        <v>70</v>
      </c>
      <c r="B2" s="12"/>
      <c r="C2" s="12"/>
      <c r="D2" s="12"/>
      <c r="E2" s="12"/>
      <c r="F2" s="12"/>
      <c r="G2" s="12"/>
      <c r="H2" s="12"/>
      <c r="I2" s="12"/>
      <c r="J2" s="12"/>
    </row>
    <row r="5" spans="5:9" ht="12.75">
      <c r="E5" s="11" t="s">
        <v>68</v>
      </c>
      <c r="F5" s="11"/>
      <c r="I5" s="3" t="s">
        <v>64</v>
      </c>
    </row>
    <row r="6" spans="3:10" ht="12.75">
      <c r="C6" s="3" t="s">
        <v>56</v>
      </c>
      <c r="D6" s="3"/>
      <c r="E6" s="3" t="s">
        <v>58</v>
      </c>
      <c r="F6" s="3" t="s">
        <v>60</v>
      </c>
      <c r="G6" s="3"/>
      <c r="H6" s="3" t="s">
        <v>62</v>
      </c>
      <c r="I6" s="3" t="s">
        <v>65</v>
      </c>
      <c r="J6" s="3" t="s">
        <v>62</v>
      </c>
    </row>
    <row r="7" spans="3:10" ht="12.75">
      <c r="C7" s="3" t="s">
        <v>57</v>
      </c>
      <c r="D7" s="3"/>
      <c r="E7" s="3" t="s">
        <v>59</v>
      </c>
      <c r="F7" s="3" t="s">
        <v>61</v>
      </c>
      <c r="G7" s="3"/>
      <c r="H7" s="3" t="s">
        <v>63</v>
      </c>
      <c r="I7" s="3" t="s">
        <v>66</v>
      </c>
      <c r="J7" s="3" t="s">
        <v>67</v>
      </c>
    </row>
    <row r="9" spans="1:10" ht="12.75">
      <c r="A9" t="s">
        <v>1</v>
      </c>
      <c r="C9" s="2">
        <v>13954184</v>
      </c>
      <c r="D9" s="2"/>
      <c r="E9" s="2">
        <v>23059</v>
      </c>
      <c r="F9" s="2">
        <v>1157626</v>
      </c>
      <c r="G9" s="2"/>
      <c r="H9" s="2">
        <v>115434</v>
      </c>
      <c r="I9" s="2">
        <v>2074</v>
      </c>
      <c r="J9" s="2">
        <v>610547</v>
      </c>
    </row>
    <row r="10" spans="1:10" ht="12.75">
      <c r="A10" t="s">
        <v>0</v>
      </c>
      <c r="C10" s="1">
        <v>665940</v>
      </c>
      <c r="D10" s="1"/>
      <c r="E10" s="1">
        <v>0</v>
      </c>
      <c r="F10" s="1">
        <v>0</v>
      </c>
      <c r="G10" s="1"/>
      <c r="H10" s="1">
        <v>7268</v>
      </c>
      <c r="I10" s="1">
        <v>0</v>
      </c>
      <c r="J10" s="1">
        <v>17353</v>
      </c>
    </row>
    <row r="11" spans="1:10" ht="12.75">
      <c r="A11" t="s">
        <v>3</v>
      </c>
      <c r="C11" s="1">
        <v>9254593</v>
      </c>
      <c r="D11" s="1"/>
      <c r="E11" s="1">
        <v>0</v>
      </c>
      <c r="F11" s="1">
        <v>1126204</v>
      </c>
      <c r="G11" s="1"/>
      <c r="H11" s="1">
        <v>15182</v>
      </c>
      <c r="I11" s="1">
        <v>0</v>
      </c>
      <c r="J11" s="1">
        <v>323175</v>
      </c>
    </row>
    <row r="12" spans="1:10" ht="12.75">
      <c r="A12" t="s">
        <v>2</v>
      </c>
      <c r="C12" s="1">
        <v>6938084</v>
      </c>
      <c r="D12" s="1"/>
      <c r="E12" s="1">
        <v>0</v>
      </c>
      <c r="F12" s="1">
        <v>230375</v>
      </c>
      <c r="G12" s="1"/>
      <c r="H12" s="1">
        <v>20251</v>
      </c>
      <c r="I12" s="1">
        <v>1253</v>
      </c>
      <c r="J12" s="1">
        <v>286625</v>
      </c>
    </row>
    <row r="13" spans="1:10" ht="12.75">
      <c r="A13" t="s">
        <v>4</v>
      </c>
      <c r="C13" s="1">
        <v>86919493</v>
      </c>
      <c r="D13" s="1"/>
      <c r="E13" s="1">
        <v>22</v>
      </c>
      <c r="F13" s="1">
        <v>6438253</v>
      </c>
      <c r="G13" s="1"/>
      <c r="H13" s="1">
        <v>529475</v>
      </c>
      <c r="I13" s="1">
        <v>27266</v>
      </c>
      <c r="J13" s="1">
        <v>3573358</v>
      </c>
    </row>
    <row r="14" spans="1:10" ht="12.75">
      <c r="A14" t="s">
        <v>5</v>
      </c>
      <c r="C14" s="1">
        <v>11360413</v>
      </c>
      <c r="D14" s="1"/>
      <c r="E14" s="1">
        <v>6162</v>
      </c>
      <c r="F14" s="1">
        <v>1319777</v>
      </c>
      <c r="G14" s="1"/>
      <c r="H14" s="1">
        <v>12061</v>
      </c>
      <c r="I14" s="1">
        <v>0</v>
      </c>
      <c r="J14" s="1">
        <v>588724</v>
      </c>
    </row>
    <row r="15" spans="1:10" ht="12.75">
      <c r="A15" t="s">
        <v>6</v>
      </c>
      <c r="C15" s="1">
        <v>9914540</v>
      </c>
      <c r="D15" s="1"/>
      <c r="E15" s="1">
        <v>0</v>
      </c>
      <c r="F15" s="1">
        <v>1281712</v>
      </c>
      <c r="G15" s="1"/>
      <c r="H15" s="1">
        <v>29884</v>
      </c>
      <c r="I15" s="1">
        <v>0</v>
      </c>
      <c r="J15" s="1">
        <v>410496</v>
      </c>
    </row>
    <row r="16" spans="1:10" ht="12.75">
      <c r="A16" t="s">
        <v>8</v>
      </c>
      <c r="C16" s="1">
        <v>1391467</v>
      </c>
      <c r="D16" s="1"/>
      <c r="E16" s="1">
        <v>0</v>
      </c>
      <c r="F16" s="1">
        <v>261221</v>
      </c>
      <c r="G16" s="1"/>
      <c r="H16" s="1">
        <v>0</v>
      </c>
      <c r="I16" s="1">
        <v>0</v>
      </c>
      <c r="J16" s="1">
        <v>92099</v>
      </c>
    </row>
    <row r="17" spans="1:10" ht="12.75">
      <c r="A17" t="s">
        <v>7</v>
      </c>
      <c r="C17" s="1">
        <v>9487002</v>
      </c>
      <c r="D17" s="1"/>
      <c r="E17" s="1">
        <v>0</v>
      </c>
      <c r="F17" s="1">
        <v>2266126</v>
      </c>
      <c r="G17" s="1"/>
      <c r="H17" s="1">
        <v>0</v>
      </c>
      <c r="I17" s="1">
        <v>0</v>
      </c>
      <c r="J17" s="1">
        <v>463270</v>
      </c>
    </row>
    <row r="18" spans="1:10" ht="12.75">
      <c r="A18" t="s">
        <v>9</v>
      </c>
      <c r="C18" s="1">
        <v>29854828</v>
      </c>
      <c r="D18" s="1"/>
      <c r="E18" s="1">
        <v>0</v>
      </c>
      <c r="F18" s="1">
        <v>3468082</v>
      </c>
      <c r="G18" s="1"/>
      <c r="H18" s="1">
        <v>642463</v>
      </c>
      <c r="I18" s="1">
        <v>11597</v>
      </c>
      <c r="J18" s="1">
        <v>1191366</v>
      </c>
    </row>
    <row r="19" spans="1:10" ht="12.75">
      <c r="A19" t="s">
        <v>10</v>
      </c>
      <c r="C19" s="1">
        <v>17570726</v>
      </c>
      <c r="D19" s="1"/>
      <c r="E19" s="1">
        <v>45453</v>
      </c>
      <c r="F19" s="1">
        <v>1922073</v>
      </c>
      <c r="G19" s="1"/>
      <c r="H19" s="1">
        <v>284222</v>
      </c>
      <c r="I19" s="1">
        <v>54681</v>
      </c>
      <c r="J19" s="1">
        <v>735092</v>
      </c>
    </row>
    <row r="20" spans="1:10" ht="12.75">
      <c r="A20" t="s">
        <v>11</v>
      </c>
      <c r="C20" s="1">
        <v>2044675</v>
      </c>
      <c r="D20" s="1"/>
      <c r="E20" s="1">
        <v>21380</v>
      </c>
      <c r="F20" s="1">
        <v>318016</v>
      </c>
      <c r="G20" s="1"/>
      <c r="H20" s="1">
        <v>4000</v>
      </c>
      <c r="I20" s="1">
        <v>0</v>
      </c>
      <c r="J20" s="1">
        <v>102146</v>
      </c>
    </row>
    <row r="21" spans="1:10" ht="12.75">
      <c r="A21" t="s">
        <v>13</v>
      </c>
      <c r="C21" s="1">
        <v>2521652</v>
      </c>
      <c r="D21" s="1"/>
      <c r="E21" s="1">
        <v>0</v>
      </c>
      <c r="F21" s="1">
        <v>122873</v>
      </c>
      <c r="G21" s="1"/>
      <c r="H21" s="1">
        <v>8933</v>
      </c>
      <c r="I21" s="1">
        <v>0</v>
      </c>
      <c r="J21" s="1">
        <v>68704</v>
      </c>
    </row>
    <row r="22" spans="1:10" ht="12.75">
      <c r="A22" t="s">
        <v>14</v>
      </c>
      <c r="C22" s="1">
        <v>38563847</v>
      </c>
      <c r="D22" s="1"/>
      <c r="E22" s="1">
        <v>0</v>
      </c>
      <c r="F22" s="1">
        <v>4043200</v>
      </c>
      <c r="G22" s="1"/>
      <c r="H22" s="1">
        <v>122475</v>
      </c>
      <c r="I22" s="1">
        <v>0</v>
      </c>
      <c r="J22" s="1">
        <v>2029150</v>
      </c>
    </row>
    <row r="23" spans="1:10" ht="12.75">
      <c r="A23" t="s">
        <v>15</v>
      </c>
      <c r="C23" s="1">
        <v>16695903</v>
      </c>
      <c r="D23" s="1"/>
      <c r="E23" s="1">
        <v>0</v>
      </c>
      <c r="F23" s="1">
        <v>1900288</v>
      </c>
      <c r="G23" s="1"/>
      <c r="H23" s="1">
        <v>38504</v>
      </c>
      <c r="I23" s="1">
        <v>0</v>
      </c>
      <c r="J23" s="1">
        <v>726028</v>
      </c>
    </row>
    <row r="24" spans="1:10" ht="12.75">
      <c r="A24" t="s">
        <v>12</v>
      </c>
      <c r="C24" s="1">
        <v>12654396</v>
      </c>
      <c r="D24" s="1"/>
      <c r="E24" s="1">
        <v>837</v>
      </c>
      <c r="F24" s="1">
        <v>895999</v>
      </c>
      <c r="G24" s="1"/>
      <c r="H24" s="1">
        <v>62648</v>
      </c>
      <c r="I24" s="1">
        <v>0</v>
      </c>
      <c r="J24" s="1">
        <v>365579</v>
      </c>
    </row>
    <row r="25" spans="1:10" ht="12.75">
      <c r="A25" t="s">
        <v>16</v>
      </c>
      <c r="C25" s="1">
        <v>7514139</v>
      </c>
      <c r="D25" s="1"/>
      <c r="E25" s="1">
        <v>7355</v>
      </c>
      <c r="F25" s="1">
        <v>422394</v>
      </c>
      <c r="G25" s="1"/>
      <c r="H25" s="1">
        <v>70035</v>
      </c>
      <c r="I25" s="1">
        <v>0</v>
      </c>
      <c r="J25" s="1">
        <v>236283</v>
      </c>
    </row>
    <row r="26" spans="1:10" ht="12.75">
      <c r="A26" t="s">
        <v>17</v>
      </c>
      <c r="C26" s="1">
        <v>12229926</v>
      </c>
      <c r="D26" s="1"/>
      <c r="E26" s="1">
        <v>0</v>
      </c>
      <c r="F26" s="1">
        <v>993913</v>
      </c>
      <c r="G26" s="1"/>
      <c r="H26" s="1">
        <v>6915</v>
      </c>
      <c r="I26" s="1">
        <v>0</v>
      </c>
      <c r="J26" s="1">
        <v>626932</v>
      </c>
    </row>
    <row r="27" spans="1:10" ht="12.75">
      <c r="A27" t="s">
        <v>18</v>
      </c>
      <c r="C27" s="1">
        <v>13865158</v>
      </c>
      <c r="D27" s="1"/>
      <c r="E27" s="1">
        <v>0</v>
      </c>
      <c r="F27" s="1">
        <v>1030405</v>
      </c>
      <c r="G27" s="1"/>
      <c r="H27" s="1">
        <v>102433</v>
      </c>
      <c r="I27" s="1">
        <v>0</v>
      </c>
      <c r="J27" s="1">
        <v>694609</v>
      </c>
    </row>
    <row r="28" spans="1:10" ht="12.75">
      <c r="A28" t="s">
        <v>21</v>
      </c>
      <c r="C28" s="1">
        <v>7810614</v>
      </c>
      <c r="D28" s="1"/>
      <c r="E28" s="1">
        <v>35860</v>
      </c>
      <c r="F28" s="1">
        <v>586722</v>
      </c>
      <c r="G28" s="1"/>
      <c r="H28" s="1">
        <v>21255</v>
      </c>
      <c r="I28" s="1">
        <v>0</v>
      </c>
      <c r="J28" s="1">
        <v>438251</v>
      </c>
    </row>
    <row r="29" spans="1:10" ht="12.75">
      <c r="A29" t="s">
        <v>20</v>
      </c>
      <c r="C29" s="1">
        <v>12421508</v>
      </c>
      <c r="D29" s="1"/>
      <c r="E29" s="1">
        <v>12182</v>
      </c>
      <c r="F29" s="1">
        <v>2039132</v>
      </c>
      <c r="G29" s="1"/>
      <c r="H29" s="1">
        <v>118137</v>
      </c>
      <c r="I29" s="1">
        <v>0</v>
      </c>
      <c r="J29" s="1">
        <v>783162</v>
      </c>
    </row>
    <row r="30" spans="1:10" ht="12.75">
      <c r="A30" t="s">
        <v>19</v>
      </c>
      <c r="C30" s="1">
        <v>43280935</v>
      </c>
      <c r="D30" s="1"/>
      <c r="E30" s="1">
        <v>21033</v>
      </c>
      <c r="F30" s="1">
        <v>5624059</v>
      </c>
      <c r="G30" s="1"/>
      <c r="H30" s="1">
        <v>206298</v>
      </c>
      <c r="I30" s="1">
        <v>43735</v>
      </c>
      <c r="J30" s="1">
        <v>1899571</v>
      </c>
    </row>
    <row r="31" spans="1:10" ht="12.75">
      <c r="A31" t="s">
        <v>22</v>
      </c>
      <c r="C31" s="1">
        <v>25297698</v>
      </c>
      <c r="D31" s="1"/>
      <c r="E31" s="1">
        <v>0</v>
      </c>
      <c r="F31" s="1">
        <v>2576967</v>
      </c>
      <c r="G31" s="1"/>
      <c r="H31" s="1">
        <v>125444</v>
      </c>
      <c r="I31" s="1">
        <v>0</v>
      </c>
      <c r="J31" s="1">
        <v>1315769</v>
      </c>
    </row>
    <row r="32" spans="1:10" ht="12.75">
      <c r="A32" t="s">
        <v>23</v>
      </c>
      <c r="C32" s="1">
        <v>17244627</v>
      </c>
      <c r="D32" s="1"/>
      <c r="E32" s="1">
        <v>27560</v>
      </c>
      <c r="F32" s="1">
        <v>2138477</v>
      </c>
      <c r="G32" s="1"/>
      <c r="H32" s="1">
        <v>48128</v>
      </c>
      <c r="I32" s="1">
        <v>0</v>
      </c>
      <c r="J32" s="1">
        <v>721341</v>
      </c>
    </row>
    <row r="33" spans="1:10" ht="12.75">
      <c r="A33" t="s">
        <v>25</v>
      </c>
      <c r="C33" s="1">
        <v>11123131</v>
      </c>
      <c r="D33" s="1"/>
      <c r="E33" s="1">
        <v>0</v>
      </c>
      <c r="F33" s="1">
        <v>820046</v>
      </c>
      <c r="G33" s="1"/>
      <c r="H33" s="1">
        <v>250024</v>
      </c>
      <c r="I33" s="1">
        <v>835</v>
      </c>
      <c r="J33" s="1">
        <v>403048</v>
      </c>
    </row>
    <row r="34" spans="1:10" ht="12.75">
      <c r="A34" t="s">
        <v>24</v>
      </c>
      <c r="C34" s="1">
        <v>17488199</v>
      </c>
      <c r="D34" s="1"/>
      <c r="E34" s="1">
        <v>3430</v>
      </c>
      <c r="F34" s="1">
        <v>1578614</v>
      </c>
      <c r="G34" s="1"/>
      <c r="H34" s="1">
        <v>17831</v>
      </c>
      <c r="I34" s="1">
        <v>0</v>
      </c>
      <c r="J34" s="1">
        <v>824477</v>
      </c>
    </row>
    <row r="35" spans="1:10" ht="12.75">
      <c r="A35" t="s">
        <v>26</v>
      </c>
      <c r="C35" s="1">
        <v>3238513</v>
      </c>
      <c r="D35" s="1"/>
      <c r="E35" s="1">
        <v>0</v>
      </c>
      <c r="F35" s="1">
        <v>42248</v>
      </c>
      <c r="G35" s="1"/>
      <c r="H35" s="1">
        <v>73973</v>
      </c>
      <c r="I35" s="1">
        <v>0</v>
      </c>
      <c r="J35" s="1">
        <v>151333</v>
      </c>
    </row>
    <row r="36" spans="1:10" ht="12.75">
      <c r="A36" t="s">
        <v>29</v>
      </c>
      <c r="C36" s="1">
        <v>5342392</v>
      </c>
      <c r="D36" s="1"/>
      <c r="E36" s="1">
        <v>0</v>
      </c>
      <c r="F36" s="1">
        <v>552927</v>
      </c>
      <c r="G36" s="1"/>
      <c r="H36" s="1">
        <v>13407</v>
      </c>
      <c r="I36" s="1">
        <v>0</v>
      </c>
      <c r="J36" s="1">
        <v>241139</v>
      </c>
    </row>
    <row r="37" spans="1:10" ht="12.75">
      <c r="A37" t="s">
        <v>33</v>
      </c>
      <c r="C37" s="1">
        <v>1638300</v>
      </c>
      <c r="D37" s="1"/>
      <c r="E37" s="1">
        <v>0</v>
      </c>
      <c r="F37" s="1">
        <v>95375</v>
      </c>
      <c r="G37" s="1"/>
      <c r="H37" s="1">
        <v>0</v>
      </c>
      <c r="I37" s="1">
        <v>0</v>
      </c>
      <c r="J37" s="1">
        <v>24610</v>
      </c>
    </row>
    <row r="38" spans="1:10" ht="12.75">
      <c r="A38" t="s">
        <v>30</v>
      </c>
      <c r="C38" s="1">
        <v>6307516</v>
      </c>
      <c r="D38" s="1"/>
      <c r="E38" s="1">
        <v>0</v>
      </c>
      <c r="F38" s="1">
        <v>950412</v>
      </c>
      <c r="G38" s="1"/>
      <c r="H38" s="1">
        <v>3958</v>
      </c>
      <c r="I38" s="1">
        <v>0</v>
      </c>
      <c r="J38" s="1">
        <v>424737</v>
      </c>
    </row>
    <row r="39" spans="1:10" ht="12.75">
      <c r="A39" t="s">
        <v>31</v>
      </c>
      <c r="C39" s="1">
        <v>16030042</v>
      </c>
      <c r="D39" s="1"/>
      <c r="E39" s="1">
        <v>17055</v>
      </c>
      <c r="F39" s="1">
        <v>2075454</v>
      </c>
      <c r="G39" s="1"/>
      <c r="H39" s="1">
        <v>133157</v>
      </c>
      <c r="I39" s="1">
        <v>0</v>
      </c>
      <c r="J39" s="1">
        <v>451580</v>
      </c>
    </row>
    <row r="40" spans="1:10" ht="12.75">
      <c r="A40" t="s">
        <v>32</v>
      </c>
      <c r="C40" s="1">
        <v>6585232</v>
      </c>
      <c r="D40" s="1"/>
      <c r="E40" s="1">
        <v>28769</v>
      </c>
      <c r="F40" s="1">
        <v>212861</v>
      </c>
      <c r="G40" s="1"/>
      <c r="H40" s="1">
        <v>50817</v>
      </c>
      <c r="I40" s="1">
        <v>48317</v>
      </c>
      <c r="J40" s="1">
        <v>482917</v>
      </c>
    </row>
    <row r="41" spans="1:10" ht="12.75">
      <c r="A41" t="s">
        <v>34</v>
      </c>
      <c r="C41" s="1">
        <v>82650248</v>
      </c>
      <c r="D41" s="1"/>
      <c r="E41" s="1">
        <v>67483</v>
      </c>
      <c r="F41" s="1">
        <v>8081213</v>
      </c>
      <c r="G41" s="1"/>
      <c r="H41" s="1">
        <v>631493</v>
      </c>
      <c r="I41" s="1">
        <v>0</v>
      </c>
      <c r="J41" s="1">
        <v>3040308</v>
      </c>
    </row>
    <row r="42" spans="1:10" ht="12.75">
      <c r="A42" t="s">
        <v>27</v>
      </c>
      <c r="C42" s="1">
        <v>19873793</v>
      </c>
      <c r="D42" s="1"/>
      <c r="E42" s="1">
        <v>0</v>
      </c>
      <c r="F42" s="1">
        <v>2973651</v>
      </c>
      <c r="G42" s="1"/>
      <c r="H42" s="1">
        <v>176021</v>
      </c>
      <c r="I42" s="1">
        <v>1733</v>
      </c>
      <c r="J42" s="1">
        <v>866591</v>
      </c>
    </row>
    <row r="43" spans="1:10" ht="12.75">
      <c r="A43" t="s">
        <v>28</v>
      </c>
      <c r="C43" s="1">
        <v>3421180</v>
      </c>
      <c r="D43" s="1"/>
      <c r="E43" s="1">
        <v>0</v>
      </c>
      <c r="F43" s="1">
        <v>112411</v>
      </c>
      <c r="G43" s="1"/>
      <c r="H43" s="1">
        <v>0</v>
      </c>
      <c r="I43" s="1">
        <v>1620</v>
      </c>
      <c r="J43" s="1">
        <v>88915</v>
      </c>
    </row>
    <row r="44" spans="1:10" ht="12.75">
      <c r="A44" t="s">
        <v>35</v>
      </c>
      <c r="C44" s="1">
        <v>33608934</v>
      </c>
      <c r="D44" s="1"/>
      <c r="E44" s="1">
        <v>8867</v>
      </c>
      <c r="F44" s="1">
        <v>2741658</v>
      </c>
      <c r="G44" s="1"/>
      <c r="H44" s="1">
        <v>311318</v>
      </c>
      <c r="I44" s="1">
        <v>0</v>
      </c>
      <c r="J44" s="1">
        <v>739178</v>
      </c>
    </row>
    <row r="45" spans="1:10" ht="12.75">
      <c r="A45" t="s">
        <v>36</v>
      </c>
      <c r="C45" s="1">
        <v>9814780</v>
      </c>
      <c r="D45" s="1"/>
      <c r="E45" s="1">
        <v>7452</v>
      </c>
      <c r="F45" s="1">
        <v>774567</v>
      </c>
      <c r="G45" s="1"/>
      <c r="H45" s="1">
        <v>130514</v>
      </c>
      <c r="I45" s="1">
        <v>0</v>
      </c>
      <c r="J45" s="1">
        <v>349256</v>
      </c>
    </row>
    <row r="46" spans="1:10" ht="12.75">
      <c r="A46" t="s">
        <v>37</v>
      </c>
      <c r="C46" s="1">
        <v>12015306</v>
      </c>
      <c r="D46" s="1"/>
      <c r="E46" s="1">
        <v>0</v>
      </c>
      <c r="F46" s="1">
        <v>873140</v>
      </c>
      <c r="G46" s="1"/>
      <c r="H46" s="1">
        <v>17016</v>
      </c>
      <c r="I46" s="1">
        <v>0</v>
      </c>
      <c r="J46" s="1">
        <v>442541</v>
      </c>
    </row>
    <row r="47" spans="1:10" ht="12.75">
      <c r="A47" t="s">
        <v>38</v>
      </c>
      <c r="C47" s="1">
        <v>47406868</v>
      </c>
      <c r="D47" s="1"/>
      <c r="E47" s="1">
        <v>0</v>
      </c>
      <c r="F47" s="1">
        <v>4614786</v>
      </c>
      <c r="G47" s="1"/>
      <c r="H47" s="1">
        <v>107145</v>
      </c>
      <c r="I47" s="1">
        <v>0</v>
      </c>
      <c r="J47" s="1">
        <v>1983352</v>
      </c>
    </row>
    <row r="48" spans="1:10" ht="12.75">
      <c r="A48" t="s">
        <v>39</v>
      </c>
      <c r="C48" s="1">
        <v>15511684</v>
      </c>
      <c r="D48" s="1"/>
      <c r="E48" s="1">
        <v>124606</v>
      </c>
      <c r="F48" s="1">
        <v>265892</v>
      </c>
      <c r="G48" s="1"/>
      <c r="H48" s="1">
        <v>70026</v>
      </c>
      <c r="I48" s="1">
        <v>155</v>
      </c>
      <c r="J48" s="1">
        <v>243767</v>
      </c>
    </row>
    <row r="49" spans="1:10" ht="12.75">
      <c r="A49" t="s">
        <v>40</v>
      </c>
      <c r="C49" s="1">
        <v>6834459</v>
      </c>
      <c r="D49" s="1"/>
      <c r="E49" s="1">
        <v>0</v>
      </c>
      <c r="F49" s="1">
        <v>365970</v>
      </c>
      <c r="G49" s="1"/>
      <c r="H49" s="1">
        <v>0</v>
      </c>
      <c r="I49" s="1">
        <v>0</v>
      </c>
      <c r="J49" s="1">
        <v>73572</v>
      </c>
    </row>
    <row r="50" spans="1:10" ht="12.75">
      <c r="A50" t="s">
        <v>41</v>
      </c>
      <c r="C50" s="1">
        <v>10907942</v>
      </c>
      <c r="D50" s="1"/>
      <c r="E50" s="1">
        <v>0</v>
      </c>
      <c r="F50" s="1">
        <v>1275016</v>
      </c>
      <c r="G50" s="1"/>
      <c r="H50" s="1">
        <v>92913</v>
      </c>
      <c r="I50" s="1">
        <v>19711</v>
      </c>
      <c r="J50" s="1">
        <v>415583</v>
      </c>
    </row>
    <row r="51" spans="1:10" ht="12.75">
      <c r="A51" t="s">
        <v>42</v>
      </c>
      <c r="C51" s="1">
        <v>4234060</v>
      </c>
      <c r="D51" s="1"/>
      <c r="E51" s="1">
        <v>0</v>
      </c>
      <c r="F51" s="1">
        <v>249554</v>
      </c>
      <c r="G51" s="1"/>
      <c r="H51" s="1">
        <v>3209</v>
      </c>
      <c r="I51" s="1">
        <v>0</v>
      </c>
      <c r="J51" s="1">
        <v>194440</v>
      </c>
    </row>
    <row r="52" spans="1:10" ht="12.75">
      <c r="A52" t="s">
        <v>43</v>
      </c>
      <c r="C52" s="1">
        <v>14501230</v>
      </c>
      <c r="D52" s="1"/>
      <c r="E52" s="1">
        <v>0</v>
      </c>
      <c r="F52" s="1">
        <v>1661967</v>
      </c>
      <c r="G52" s="1"/>
      <c r="H52" s="1">
        <v>7245</v>
      </c>
      <c r="I52" s="1">
        <v>0</v>
      </c>
      <c r="J52" s="1">
        <v>607861</v>
      </c>
    </row>
    <row r="53" spans="1:10" ht="12.75">
      <c r="A53" t="s">
        <v>44</v>
      </c>
      <c r="C53" s="1">
        <v>41583789</v>
      </c>
      <c r="D53" s="1"/>
      <c r="E53" s="1">
        <v>2051</v>
      </c>
      <c r="F53" s="1">
        <v>3776605</v>
      </c>
      <c r="G53" s="1"/>
      <c r="H53" s="1">
        <v>288095</v>
      </c>
      <c r="I53" s="1">
        <v>10469</v>
      </c>
      <c r="J53" s="1">
        <v>2255450</v>
      </c>
    </row>
    <row r="54" spans="1:10" ht="12.75">
      <c r="A54" t="s">
        <v>45</v>
      </c>
      <c r="C54" s="1">
        <v>4155499</v>
      </c>
      <c r="D54" s="1"/>
      <c r="E54" s="1">
        <v>12299</v>
      </c>
      <c r="F54" s="1">
        <v>267878</v>
      </c>
      <c r="G54" s="1"/>
      <c r="H54" s="1">
        <v>46333</v>
      </c>
      <c r="I54" s="1">
        <v>0</v>
      </c>
      <c r="J54" s="1">
        <v>227579</v>
      </c>
    </row>
    <row r="55" spans="1:10" ht="12.75">
      <c r="A55" t="s">
        <v>47</v>
      </c>
      <c r="C55" s="1">
        <v>5856887</v>
      </c>
      <c r="D55" s="1"/>
      <c r="E55" s="1">
        <v>0</v>
      </c>
      <c r="F55" s="1">
        <v>365699</v>
      </c>
      <c r="G55" s="1"/>
      <c r="H55" s="1">
        <v>6214</v>
      </c>
      <c r="I55" s="1">
        <v>0</v>
      </c>
      <c r="J55" s="1">
        <v>142163</v>
      </c>
    </row>
    <row r="56" spans="1:10" ht="12.75">
      <c r="A56" t="s">
        <v>46</v>
      </c>
      <c r="C56" s="1">
        <v>17188291</v>
      </c>
      <c r="D56" s="1"/>
      <c r="E56" s="1">
        <v>0</v>
      </c>
      <c r="F56" s="1">
        <v>2045226</v>
      </c>
      <c r="G56" s="1"/>
      <c r="H56" s="1">
        <v>50111</v>
      </c>
      <c r="I56" s="1">
        <v>0</v>
      </c>
      <c r="J56" s="1">
        <v>667476</v>
      </c>
    </row>
    <row r="57" spans="1:10" ht="12.75">
      <c r="A57" t="s">
        <v>48</v>
      </c>
      <c r="C57" s="1">
        <v>15590170</v>
      </c>
      <c r="D57" s="1"/>
      <c r="E57" s="1">
        <v>9011</v>
      </c>
      <c r="F57" s="1">
        <v>1372733</v>
      </c>
      <c r="G57" s="1"/>
      <c r="H57" s="1">
        <v>224355</v>
      </c>
      <c r="I57" s="1">
        <v>15170</v>
      </c>
      <c r="J57" s="1">
        <v>722557</v>
      </c>
    </row>
    <row r="58" spans="1:10" ht="12.75">
      <c r="A58" t="s">
        <v>50</v>
      </c>
      <c r="C58" s="1">
        <v>6049088</v>
      </c>
      <c r="D58" s="1"/>
      <c r="E58" s="1">
        <v>0</v>
      </c>
      <c r="F58" s="1">
        <v>407227</v>
      </c>
      <c r="G58" s="1"/>
      <c r="H58" s="1">
        <v>23775</v>
      </c>
      <c r="I58" s="1">
        <v>0</v>
      </c>
      <c r="J58" s="1">
        <v>199631</v>
      </c>
    </row>
    <row r="59" spans="1:10" ht="12.75">
      <c r="A59" t="s">
        <v>49</v>
      </c>
      <c r="C59" s="1">
        <v>16694814</v>
      </c>
      <c r="D59" s="1"/>
      <c r="E59" s="1">
        <v>0</v>
      </c>
      <c r="F59" s="1">
        <v>1357290</v>
      </c>
      <c r="G59" s="1"/>
      <c r="H59" s="1">
        <v>6022</v>
      </c>
      <c r="I59" s="1">
        <v>0</v>
      </c>
      <c r="J59" s="1">
        <v>496321</v>
      </c>
    </row>
    <row r="60" spans="1:10" ht="12.75">
      <c r="A60" t="s">
        <v>51</v>
      </c>
      <c r="C60" s="1">
        <v>1037496</v>
      </c>
      <c r="D60" s="1"/>
      <c r="E60" s="1">
        <v>0</v>
      </c>
      <c r="F60" s="1">
        <v>70085</v>
      </c>
      <c r="G60" s="1"/>
      <c r="H60" s="1">
        <v>0</v>
      </c>
      <c r="I60" s="1">
        <v>0</v>
      </c>
      <c r="J60" s="1">
        <v>64526</v>
      </c>
    </row>
    <row r="61" spans="1:10" ht="12.75">
      <c r="A61" t="s">
        <v>52</v>
      </c>
      <c r="C61" s="1">
        <v>523838</v>
      </c>
      <c r="D61" s="1"/>
      <c r="E61" s="1">
        <v>0</v>
      </c>
      <c r="F61" s="1">
        <v>12366</v>
      </c>
      <c r="G61" s="1"/>
      <c r="H61" s="1">
        <v>38371</v>
      </c>
      <c r="I61" s="1">
        <v>0</v>
      </c>
      <c r="J61" s="1">
        <v>0</v>
      </c>
    </row>
    <row r="62" spans="1:10" ht="12.75">
      <c r="A62" t="s">
        <v>53</v>
      </c>
      <c r="C62" s="1">
        <v>113854</v>
      </c>
      <c r="D62" s="1"/>
      <c r="E62" s="1">
        <v>0</v>
      </c>
      <c r="F62" s="1">
        <v>0</v>
      </c>
      <c r="G62" s="1"/>
      <c r="H62" s="1">
        <v>0</v>
      </c>
      <c r="I62" s="1">
        <v>0</v>
      </c>
      <c r="J62" s="1">
        <v>0</v>
      </c>
    </row>
    <row r="63" spans="1:10" ht="12.75">
      <c r="A63" t="s">
        <v>54</v>
      </c>
      <c r="C63" s="1">
        <v>378761</v>
      </c>
      <c r="D63" s="1"/>
      <c r="E63" s="1">
        <v>0</v>
      </c>
      <c r="F63" s="1">
        <v>27296</v>
      </c>
      <c r="G63" s="1"/>
      <c r="H63" s="1">
        <v>5</v>
      </c>
      <c r="I63" s="1">
        <v>0</v>
      </c>
      <c r="J63" s="1">
        <v>25200</v>
      </c>
    </row>
    <row r="65" spans="1:10" ht="12.75">
      <c r="A65" s="3" t="s">
        <v>55</v>
      </c>
      <c r="C65" s="4">
        <f>SUM(C9:C64)</f>
        <v>847162644</v>
      </c>
      <c r="E65" s="4">
        <f>SUM(E9:E64)</f>
        <v>481926</v>
      </c>
      <c r="F65" s="4">
        <f>SUM(F9:F64)</f>
        <v>82184061</v>
      </c>
      <c r="H65" s="4">
        <f>SUM(H9:H64)</f>
        <v>5364793</v>
      </c>
      <c r="I65" s="4">
        <f>SUM(I9:I64)</f>
        <v>238616</v>
      </c>
      <c r="J65" s="4">
        <f>SUM(J9:J64)</f>
        <v>35149738</v>
      </c>
    </row>
  </sheetData>
  <mergeCells count="3">
    <mergeCell ref="E5:F5"/>
    <mergeCell ref="A1:J1"/>
    <mergeCell ref="A2:J2"/>
  </mergeCells>
  <printOptions/>
  <pageMargins left="1.16" right="0.75" top="0.52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6" sqref="A6"/>
    </sheetView>
  </sheetViews>
  <sheetFormatPr defaultColWidth="9.140625" defaultRowHeight="12.75"/>
  <cols>
    <col min="1" max="1" width="21.7109375" style="0" customWidth="1"/>
    <col min="2" max="2" width="12.7109375" style="0" customWidth="1"/>
    <col min="3" max="3" width="2.7109375" style="0" customWidth="1"/>
    <col min="4" max="6" width="14.7109375" style="0" customWidth="1"/>
    <col min="7" max="7" width="2.7109375" style="0" customWidth="1"/>
    <col min="8" max="8" width="9.8515625" style="0" customWidth="1"/>
    <col min="9" max="9" width="14.00390625" style="0" customWidth="1"/>
  </cols>
  <sheetData>
    <row r="1" spans="1:8" ht="18">
      <c r="A1" s="12" t="s">
        <v>88</v>
      </c>
      <c r="B1" s="12"/>
      <c r="C1" s="12"/>
      <c r="D1" s="12"/>
      <c r="E1" s="12"/>
      <c r="F1" s="12"/>
      <c r="G1" s="12"/>
      <c r="H1" s="12"/>
    </row>
    <row r="2" spans="1:8" ht="18">
      <c r="A2" s="12" t="s">
        <v>70</v>
      </c>
      <c r="B2" s="12"/>
      <c r="C2" s="12"/>
      <c r="D2" s="12"/>
      <c r="E2" s="12"/>
      <c r="F2" s="12"/>
      <c r="G2" s="12"/>
      <c r="H2" s="12"/>
    </row>
    <row r="5" spans="4:8" ht="12.75">
      <c r="D5" s="11" t="s">
        <v>80</v>
      </c>
      <c r="E5" s="11"/>
      <c r="F5" s="11"/>
      <c r="H5" s="3" t="s">
        <v>78</v>
      </c>
    </row>
    <row r="6" spans="2:8" ht="12.75">
      <c r="B6" s="3"/>
      <c r="C6" s="3"/>
      <c r="D6" s="3" t="s">
        <v>75</v>
      </c>
      <c r="E6" s="3" t="s">
        <v>73</v>
      </c>
      <c r="F6" s="3" t="s">
        <v>71</v>
      </c>
      <c r="G6" s="3"/>
      <c r="H6" s="3" t="s">
        <v>86</v>
      </c>
    </row>
    <row r="7" spans="2:8" ht="12.75">
      <c r="B7" s="3" t="s">
        <v>76</v>
      </c>
      <c r="C7" s="3"/>
      <c r="D7" s="3" t="s">
        <v>74</v>
      </c>
      <c r="E7" s="3" t="s">
        <v>74</v>
      </c>
      <c r="F7" s="3" t="s">
        <v>87</v>
      </c>
      <c r="G7" s="3"/>
      <c r="H7" s="3" t="s">
        <v>87</v>
      </c>
    </row>
    <row r="8" spans="7:11" ht="12.75">
      <c r="G8" s="3"/>
      <c r="H8" s="3"/>
      <c r="I8" s="3"/>
      <c r="J8" s="3"/>
      <c r="K8" s="3"/>
    </row>
    <row r="9" spans="1:11" ht="12.75">
      <c r="A9" t="s">
        <v>1</v>
      </c>
      <c r="B9" s="1">
        <v>10964</v>
      </c>
      <c r="C9" s="1"/>
      <c r="D9" s="2">
        <v>11780133</v>
      </c>
      <c r="E9" s="2">
        <v>1768424</v>
      </c>
      <c r="F9" s="2">
        <v>13548557</v>
      </c>
      <c r="G9" s="7"/>
      <c r="H9" s="10">
        <v>1235.731211236775</v>
      </c>
      <c r="I9" s="3"/>
      <c r="J9" s="3"/>
      <c r="K9" s="3"/>
    </row>
    <row r="10" spans="1:11" ht="12.75">
      <c r="A10" t="s">
        <v>0</v>
      </c>
      <c r="B10" s="1">
        <v>436</v>
      </c>
      <c r="C10" s="1"/>
      <c r="D10" s="1">
        <v>599280</v>
      </c>
      <c r="E10" s="1">
        <v>472807</v>
      </c>
      <c r="F10" s="1">
        <v>1072087</v>
      </c>
      <c r="G10" s="3"/>
      <c r="H10" s="8">
        <v>2458.9151376146788</v>
      </c>
      <c r="I10" s="3"/>
      <c r="J10" s="3"/>
      <c r="K10" s="3"/>
    </row>
    <row r="11" spans="1:8" ht="12.75">
      <c r="A11" t="s">
        <v>3</v>
      </c>
      <c r="B11" s="1">
        <v>6165</v>
      </c>
      <c r="C11" s="1"/>
      <c r="D11" s="1">
        <v>6984229</v>
      </c>
      <c r="E11" s="1">
        <v>2111053</v>
      </c>
      <c r="F11" s="1">
        <v>9095282</v>
      </c>
      <c r="H11" s="8">
        <v>1475.3093268450932</v>
      </c>
    </row>
    <row r="12" spans="1:11" ht="12.75">
      <c r="A12" t="s">
        <v>2</v>
      </c>
      <c r="B12" s="1">
        <v>6982</v>
      </c>
      <c r="C12" s="1"/>
      <c r="D12" s="1">
        <v>6031668</v>
      </c>
      <c r="E12" s="1">
        <v>1670981</v>
      </c>
      <c r="F12" s="1">
        <v>7702649</v>
      </c>
      <c r="H12" s="8">
        <v>1103.215267831567</v>
      </c>
      <c r="J12" s="2"/>
      <c r="K12" s="2"/>
    </row>
    <row r="13" spans="1:11" ht="12.75">
      <c r="A13" t="s">
        <v>4</v>
      </c>
      <c r="B13" s="1">
        <v>62724</v>
      </c>
      <c r="C13" s="1"/>
      <c r="D13" s="1">
        <v>72014745</v>
      </c>
      <c r="E13" s="1">
        <v>31751907</v>
      </c>
      <c r="F13" s="1">
        <v>103766652</v>
      </c>
      <c r="H13" s="8">
        <v>1654.3372871628085</v>
      </c>
      <c r="J13" s="1"/>
      <c r="K13" s="1"/>
    </row>
    <row r="14" spans="1:11" ht="12.75">
      <c r="A14" t="s">
        <v>5</v>
      </c>
      <c r="B14" s="1">
        <v>7259</v>
      </c>
      <c r="C14" s="1"/>
      <c r="D14" s="1">
        <v>8572358</v>
      </c>
      <c r="E14" s="1">
        <v>2845743</v>
      </c>
      <c r="F14" s="1">
        <v>11418101</v>
      </c>
      <c r="H14" s="8">
        <v>1572.9578454332552</v>
      </c>
      <c r="J14" s="1"/>
      <c r="K14" s="1"/>
    </row>
    <row r="15" spans="1:11" ht="12.75">
      <c r="A15" t="s">
        <v>6</v>
      </c>
      <c r="B15" s="1">
        <v>9909</v>
      </c>
      <c r="C15" s="1"/>
      <c r="D15" s="1">
        <v>7912593</v>
      </c>
      <c r="E15" s="1">
        <v>3778908</v>
      </c>
      <c r="F15" s="1">
        <v>11691501</v>
      </c>
      <c r="H15" s="8">
        <v>1179.887072358462</v>
      </c>
      <c r="J15" s="1"/>
      <c r="K15" s="1"/>
    </row>
    <row r="16" spans="1:11" ht="12.75">
      <c r="A16" t="s">
        <v>8</v>
      </c>
      <c r="B16" s="1">
        <v>799</v>
      </c>
      <c r="C16" s="1"/>
      <c r="D16" s="1">
        <v>840685</v>
      </c>
      <c r="E16" s="1">
        <v>213950</v>
      </c>
      <c r="F16" s="1">
        <v>1054635</v>
      </c>
      <c r="H16" s="8">
        <v>1319.9436795994993</v>
      </c>
      <c r="J16" s="1"/>
      <c r="K16" s="1"/>
    </row>
    <row r="17" spans="1:11" ht="12.75">
      <c r="A17" t="s">
        <v>7</v>
      </c>
      <c r="B17" s="1">
        <v>4758</v>
      </c>
      <c r="C17" s="1"/>
      <c r="D17" s="1">
        <v>5791473</v>
      </c>
      <c r="E17" s="1">
        <v>2046703</v>
      </c>
      <c r="F17" s="1">
        <v>7838176</v>
      </c>
      <c r="H17" s="8">
        <v>1647.3678015973098</v>
      </c>
      <c r="J17" s="1"/>
      <c r="K17" s="1"/>
    </row>
    <row r="18" spans="1:11" ht="12.75">
      <c r="A18" t="s">
        <v>9</v>
      </c>
      <c r="B18" s="1">
        <v>22903</v>
      </c>
      <c r="C18" s="1"/>
      <c r="D18" s="1">
        <v>24194075</v>
      </c>
      <c r="E18" s="1">
        <v>6098051</v>
      </c>
      <c r="F18" s="1">
        <v>30292126</v>
      </c>
      <c r="H18" s="8">
        <v>1322.6269920971051</v>
      </c>
      <c r="J18" s="1"/>
      <c r="K18" s="1"/>
    </row>
    <row r="19" spans="1:11" ht="12.75">
      <c r="A19" t="s">
        <v>10</v>
      </c>
      <c r="B19" s="1">
        <v>14198</v>
      </c>
      <c r="C19" s="1"/>
      <c r="D19" s="1">
        <v>13996434</v>
      </c>
      <c r="E19" s="1">
        <v>3783021</v>
      </c>
      <c r="F19" s="1">
        <v>17779455</v>
      </c>
      <c r="H19" s="8">
        <v>1252.2506691083252</v>
      </c>
      <c r="J19" s="1"/>
      <c r="K19" s="1"/>
    </row>
    <row r="20" spans="1:11" ht="12.75">
      <c r="A20" t="s">
        <v>11</v>
      </c>
      <c r="B20" s="1">
        <v>1268</v>
      </c>
      <c r="C20" s="1"/>
      <c r="D20" s="1">
        <v>1367996</v>
      </c>
      <c r="E20" s="1">
        <v>395136</v>
      </c>
      <c r="F20" s="1">
        <v>1763132</v>
      </c>
      <c r="H20" s="8">
        <v>1390.4826498422713</v>
      </c>
      <c r="J20" s="1"/>
      <c r="K20" s="1"/>
    </row>
    <row r="21" spans="1:11" ht="12.75">
      <c r="A21" t="s">
        <v>13</v>
      </c>
      <c r="B21" s="1">
        <v>2510</v>
      </c>
      <c r="C21" s="1"/>
      <c r="D21" s="1">
        <v>1957335</v>
      </c>
      <c r="E21" s="1">
        <v>825318</v>
      </c>
      <c r="F21" s="1">
        <v>2782653</v>
      </c>
      <c r="H21" s="8">
        <v>1108.6266932270917</v>
      </c>
      <c r="J21" s="1"/>
      <c r="K21" s="1"/>
    </row>
    <row r="22" spans="1:11" ht="12.75">
      <c r="A22" t="s">
        <v>14</v>
      </c>
      <c r="B22" s="1">
        <v>30004</v>
      </c>
      <c r="C22" s="1"/>
      <c r="D22" s="1">
        <v>30237807</v>
      </c>
      <c r="E22" s="1">
        <v>10673456</v>
      </c>
      <c r="F22" s="1">
        <v>40911263</v>
      </c>
      <c r="H22" s="8">
        <v>1363.5269630715904</v>
      </c>
      <c r="J22" s="1"/>
      <c r="K22" s="1"/>
    </row>
    <row r="23" spans="1:11" ht="12.75">
      <c r="A23" t="s">
        <v>15</v>
      </c>
      <c r="B23" s="1">
        <v>14701</v>
      </c>
      <c r="C23" s="1"/>
      <c r="D23" s="1">
        <v>12327951</v>
      </c>
      <c r="E23" s="1">
        <v>5033788</v>
      </c>
      <c r="F23" s="1">
        <v>17361739</v>
      </c>
      <c r="H23" s="8">
        <v>1180.9903407931433</v>
      </c>
      <c r="J23" s="1"/>
      <c r="K23" s="1"/>
    </row>
    <row r="24" spans="1:11" ht="12.75">
      <c r="A24" t="s">
        <v>12</v>
      </c>
      <c r="B24" s="1">
        <v>14960</v>
      </c>
      <c r="C24" s="1"/>
      <c r="D24" s="1">
        <v>10872013</v>
      </c>
      <c r="E24" s="1">
        <v>4589396</v>
      </c>
      <c r="F24" s="1">
        <v>15461409</v>
      </c>
      <c r="H24" s="8">
        <v>1033.5166443850267</v>
      </c>
      <c r="J24" s="1"/>
      <c r="K24" s="1"/>
    </row>
    <row r="25" spans="1:11" ht="12.75">
      <c r="A25" t="s">
        <v>16</v>
      </c>
      <c r="B25" s="1">
        <v>7799</v>
      </c>
      <c r="C25" s="1"/>
      <c r="D25" s="1">
        <v>6544813</v>
      </c>
      <c r="E25" s="1">
        <v>1928520</v>
      </c>
      <c r="F25" s="1">
        <v>8473333</v>
      </c>
      <c r="H25" s="8">
        <v>1086.4640338504937</v>
      </c>
      <c r="J25" s="1"/>
      <c r="K25" s="1"/>
    </row>
    <row r="26" spans="1:11" ht="12.75">
      <c r="A26" t="s">
        <v>17</v>
      </c>
      <c r="B26" s="1">
        <v>11254</v>
      </c>
      <c r="C26" s="1"/>
      <c r="D26" s="1">
        <v>9384378</v>
      </c>
      <c r="E26" s="1">
        <v>7581313</v>
      </c>
      <c r="F26" s="1">
        <v>16965691</v>
      </c>
      <c r="H26" s="8">
        <v>1507.5254131864226</v>
      </c>
      <c r="J26" s="1"/>
      <c r="K26" s="1"/>
    </row>
    <row r="27" spans="1:11" ht="12.75">
      <c r="A27" t="s">
        <v>18</v>
      </c>
      <c r="B27" s="1">
        <v>11459</v>
      </c>
      <c r="C27" s="1"/>
      <c r="D27" s="1">
        <v>11358153</v>
      </c>
      <c r="E27" s="1">
        <v>1969145</v>
      </c>
      <c r="F27" s="1">
        <v>13327298</v>
      </c>
      <c r="H27" s="8">
        <v>1163.0419757395932</v>
      </c>
      <c r="J27" s="1"/>
      <c r="K27" s="1"/>
    </row>
    <row r="28" spans="1:11" ht="12.75">
      <c r="A28" t="s">
        <v>21</v>
      </c>
      <c r="B28" s="1">
        <v>7133</v>
      </c>
      <c r="C28" s="1"/>
      <c r="D28" s="1">
        <v>6487797</v>
      </c>
      <c r="E28" s="1">
        <v>1960124</v>
      </c>
      <c r="F28" s="1">
        <v>8447921</v>
      </c>
      <c r="H28" s="8">
        <v>1184.3433338006448</v>
      </c>
      <c r="J28" s="1"/>
      <c r="K28" s="1"/>
    </row>
    <row r="29" spans="1:11" ht="12.75">
      <c r="A29" t="s">
        <v>20</v>
      </c>
      <c r="B29" s="1">
        <v>8648</v>
      </c>
      <c r="C29" s="1"/>
      <c r="D29" s="1">
        <v>9296401</v>
      </c>
      <c r="E29" s="1">
        <v>2827134</v>
      </c>
      <c r="F29" s="1">
        <v>12123535</v>
      </c>
      <c r="H29" s="8">
        <v>1401.888876040703</v>
      </c>
      <c r="J29" s="1"/>
      <c r="K29" s="1"/>
    </row>
    <row r="30" spans="1:11" ht="12.75">
      <c r="A30" t="s">
        <v>19</v>
      </c>
      <c r="B30" s="1">
        <v>39780</v>
      </c>
      <c r="C30" s="1"/>
      <c r="D30" s="1">
        <v>34875413</v>
      </c>
      <c r="E30" s="1">
        <v>15129682</v>
      </c>
      <c r="F30" s="1">
        <v>50005095</v>
      </c>
      <c r="H30" s="8">
        <v>1257.0411010558068</v>
      </c>
      <c r="J30" s="1"/>
      <c r="K30" s="1"/>
    </row>
    <row r="31" spans="1:11" ht="12.75">
      <c r="A31" t="s">
        <v>22</v>
      </c>
      <c r="B31" s="1">
        <v>20232</v>
      </c>
      <c r="C31" s="1"/>
      <c r="D31" s="1">
        <v>19679810</v>
      </c>
      <c r="E31" s="1">
        <v>5876352</v>
      </c>
      <c r="F31" s="1">
        <v>25556162</v>
      </c>
      <c r="H31" s="8">
        <v>1263.1554962435746</v>
      </c>
      <c r="J31" s="1"/>
      <c r="K31" s="1"/>
    </row>
    <row r="32" spans="1:11" ht="12.75">
      <c r="A32" t="s">
        <v>23</v>
      </c>
      <c r="B32" s="1">
        <v>14427</v>
      </c>
      <c r="C32" s="1"/>
      <c r="D32" s="1">
        <v>13441934</v>
      </c>
      <c r="E32" s="1">
        <v>4756005</v>
      </c>
      <c r="F32" s="1">
        <v>18197939</v>
      </c>
      <c r="H32" s="8">
        <v>1261.3806751230331</v>
      </c>
      <c r="J32" s="1"/>
      <c r="K32" s="1"/>
    </row>
    <row r="33" spans="1:11" ht="12.75">
      <c r="A33" t="s">
        <v>25</v>
      </c>
      <c r="B33" s="1">
        <v>9250</v>
      </c>
      <c r="C33" s="1"/>
      <c r="D33" s="1">
        <v>9472767</v>
      </c>
      <c r="E33" s="1">
        <v>1366124</v>
      </c>
      <c r="F33" s="1">
        <v>10838891</v>
      </c>
      <c r="H33" s="8">
        <v>1171.772</v>
      </c>
      <c r="J33" s="1"/>
      <c r="K33" s="1"/>
    </row>
    <row r="34" spans="1:11" ht="12.75">
      <c r="A34" t="s">
        <v>24</v>
      </c>
      <c r="B34" s="1">
        <v>14704</v>
      </c>
      <c r="C34" s="1"/>
      <c r="D34" s="1">
        <v>13971138</v>
      </c>
      <c r="E34" s="1">
        <v>5192746</v>
      </c>
      <c r="F34" s="1">
        <v>19163884</v>
      </c>
      <c r="H34" s="8">
        <v>1303.3109357997823</v>
      </c>
      <c r="J34" s="1"/>
      <c r="K34" s="1"/>
    </row>
    <row r="35" spans="1:11" ht="12.75">
      <c r="A35" t="s">
        <v>26</v>
      </c>
      <c r="B35" s="1">
        <v>3325</v>
      </c>
      <c r="C35" s="1"/>
      <c r="D35" s="1">
        <v>3024634</v>
      </c>
      <c r="E35" s="1">
        <v>1005498</v>
      </c>
      <c r="F35" s="1">
        <v>4030132</v>
      </c>
      <c r="H35" s="8">
        <v>1212.0697744360903</v>
      </c>
      <c r="J35" s="1"/>
      <c r="K35" s="1"/>
    </row>
    <row r="36" spans="1:11" ht="12.75">
      <c r="A36" t="s">
        <v>29</v>
      </c>
      <c r="B36" s="1">
        <v>5211</v>
      </c>
      <c r="C36" s="1"/>
      <c r="D36" s="1">
        <v>4093794</v>
      </c>
      <c r="E36" s="1">
        <v>1487864</v>
      </c>
      <c r="F36" s="1">
        <v>5581658</v>
      </c>
      <c r="H36" s="8">
        <v>1071.129917482249</v>
      </c>
      <c r="J36" s="1"/>
      <c r="K36" s="1"/>
    </row>
    <row r="37" spans="1:11" ht="12.75">
      <c r="A37" t="s">
        <v>33</v>
      </c>
      <c r="B37" s="1">
        <v>931</v>
      </c>
      <c r="C37" s="1"/>
      <c r="D37" s="1">
        <v>1020371</v>
      </c>
      <c r="E37" s="1">
        <v>320771</v>
      </c>
      <c r="F37" s="1">
        <v>1341142</v>
      </c>
      <c r="H37" s="8">
        <v>1440.5392051557465</v>
      </c>
      <c r="J37" s="1"/>
      <c r="K37" s="1"/>
    </row>
    <row r="38" spans="1:11" ht="12.75">
      <c r="A38" t="s">
        <v>30</v>
      </c>
      <c r="B38" s="1">
        <v>6732</v>
      </c>
      <c r="C38" s="1"/>
      <c r="D38" s="1">
        <v>4684436</v>
      </c>
      <c r="E38" s="1">
        <v>2061781</v>
      </c>
      <c r="F38" s="1">
        <v>6746217</v>
      </c>
      <c r="H38" s="8">
        <v>1002.1118538324421</v>
      </c>
      <c r="J38" s="1"/>
      <c r="K38" s="1"/>
    </row>
    <row r="39" spans="1:11" ht="12.75">
      <c r="A39" t="s">
        <v>31</v>
      </c>
      <c r="B39" s="1">
        <v>13505</v>
      </c>
      <c r="C39" s="1"/>
      <c r="D39" s="1">
        <v>12530556</v>
      </c>
      <c r="E39" s="1">
        <v>3282583</v>
      </c>
      <c r="F39" s="1">
        <v>15813139</v>
      </c>
      <c r="H39" s="8">
        <v>1170.9099592743428</v>
      </c>
      <c r="J39" s="1"/>
      <c r="K39" s="1"/>
    </row>
    <row r="40" spans="1:11" ht="12.75">
      <c r="A40" t="s">
        <v>32</v>
      </c>
      <c r="B40" s="1">
        <v>4466</v>
      </c>
      <c r="C40" s="1"/>
      <c r="D40" s="1">
        <v>6084936</v>
      </c>
      <c r="E40" s="1">
        <v>2107589</v>
      </c>
      <c r="F40" s="1">
        <v>8192525</v>
      </c>
      <c r="H40" s="8">
        <v>1834.42118226601</v>
      </c>
      <c r="J40" s="1"/>
      <c r="K40" s="1"/>
    </row>
    <row r="41" spans="1:11" ht="12.75">
      <c r="A41" t="s">
        <v>34</v>
      </c>
      <c r="B41" s="1">
        <v>75915</v>
      </c>
      <c r="C41" s="1"/>
      <c r="D41" s="1">
        <v>68010269</v>
      </c>
      <c r="E41" s="1">
        <v>27723554</v>
      </c>
      <c r="F41" s="1">
        <v>95733823</v>
      </c>
      <c r="H41" s="8">
        <v>1261.0659685174207</v>
      </c>
      <c r="J41" s="1"/>
      <c r="K41" s="1"/>
    </row>
    <row r="42" spans="1:11" ht="12.75">
      <c r="A42" t="s">
        <v>27</v>
      </c>
      <c r="B42" s="1">
        <v>18217</v>
      </c>
      <c r="C42" s="1"/>
      <c r="D42" s="1">
        <v>14613113</v>
      </c>
      <c r="E42" s="1">
        <v>4105290</v>
      </c>
      <c r="F42" s="1">
        <v>18718403</v>
      </c>
      <c r="H42" s="8">
        <v>1027.5239062414228</v>
      </c>
      <c r="J42" s="1"/>
      <c r="K42" s="1"/>
    </row>
    <row r="43" spans="1:11" ht="12.75">
      <c r="A43" t="s">
        <v>28</v>
      </c>
      <c r="B43" s="1">
        <v>3480</v>
      </c>
      <c r="C43" s="1"/>
      <c r="D43" s="1">
        <v>2672956</v>
      </c>
      <c r="E43" s="1">
        <v>1009363</v>
      </c>
      <c r="F43" s="1">
        <v>3682319</v>
      </c>
      <c r="H43" s="8">
        <v>1058.1376436781609</v>
      </c>
      <c r="J43" s="1"/>
      <c r="K43" s="1"/>
    </row>
    <row r="44" spans="1:11" ht="12.75">
      <c r="A44" t="s">
        <v>35</v>
      </c>
      <c r="B44" s="1">
        <v>29054</v>
      </c>
      <c r="C44" s="1"/>
      <c r="D44" s="1">
        <v>26930275</v>
      </c>
      <c r="E44" s="1">
        <v>8496408</v>
      </c>
      <c r="F44" s="1">
        <v>35426683</v>
      </c>
      <c r="H44" s="8">
        <v>1219.3392648172369</v>
      </c>
      <c r="J44" s="1"/>
      <c r="K44" s="1"/>
    </row>
    <row r="45" spans="1:11" ht="12.75">
      <c r="A45" t="s">
        <v>36</v>
      </c>
      <c r="B45" s="1">
        <v>7894</v>
      </c>
      <c r="C45" s="1"/>
      <c r="D45" s="1">
        <v>8175302</v>
      </c>
      <c r="E45" s="1">
        <v>2033779</v>
      </c>
      <c r="F45" s="1">
        <v>10209081</v>
      </c>
      <c r="H45" s="8">
        <v>1293.2709652900937</v>
      </c>
      <c r="J45" s="1"/>
      <c r="K45" s="1"/>
    </row>
    <row r="46" spans="1:11" ht="12.75">
      <c r="A46" t="s">
        <v>37</v>
      </c>
      <c r="B46" s="1">
        <v>10820</v>
      </c>
      <c r="C46" s="1"/>
      <c r="D46" s="1">
        <v>9499965</v>
      </c>
      <c r="E46" s="1">
        <v>3864572</v>
      </c>
      <c r="F46" s="1">
        <v>13364537</v>
      </c>
      <c r="H46" s="8">
        <v>1235.1697781885398</v>
      </c>
      <c r="J46" s="1"/>
      <c r="K46" s="1"/>
    </row>
    <row r="47" spans="1:11" ht="12.75">
      <c r="A47" t="s">
        <v>38</v>
      </c>
      <c r="B47" s="1">
        <v>48470</v>
      </c>
      <c r="C47" s="1"/>
      <c r="D47" s="1">
        <v>38419908</v>
      </c>
      <c r="E47" s="1">
        <v>14304589</v>
      </c>
      <c r="F47" s="1">
        <v>52724497</v>
      </c>
      <c r="H47" s="8">
        <v>1087.775881988859</v>
      </c>
      <c r="J47" s="1"/>
      <c r="K47" s="1"/>
    </row>
    <row r="48" spans="1:11" ht="12.75">
      <c r="A48" t="s">
        <v>39</v>
      </c>
      <c r="B48" s="1">
        <v>22771</v>
      </c>
      <c r="C48" s="1"/>
      <c r="D48" s="1">
        <v>14417966</v>
      </c>
      <c r="E48" s="1">
        <v>586210</v>
      </c>
      <c r="F48" s="1">
        <v>15004176</v>
      </c>
      <c r="H48" s="8">
        <v>658.9159896359405</v>
      </c>
      <c r="J48" s="1"/>
      <c r="K48" s="1"/>
    </row>
    <row r="49" spans="1:11" ht="12.75">
      <c r="A49" t="s">
        <v>40</v>
      </c>
      <c r="B49" s="1">
        <v>7149</v>
      </c>
      <c r="C49" s="1"/>
      <c r="D49" s="1">
        <v>5704302</v>
      </c>
      <c r="E49" s="1">
        <v>2561056</v>
      </c>
      <c r="F49" s="1">
        <v>8265358</v>
      </c>
      <c r="H49" s="8">
        <v>1156.155825989649</v>
      </c>
      <c r="J49" s="1"/>
      <c r="K49" s="1"/>
    </row>
    <row r="50" spans="1:11" ht="12.75">
      <c r="A50" t="s">
        <v>41</v>
      </c>
      <c r="B50" s="1">
        <v>9448</v>
      </c>
      <c r="C50" s="1"/>
      <c r="D50" s="1">
        <v>8554806</v>
      </c>
      <c r="E50" s="1">
        <v>1572357</v>
      </c>
      <c r="F50" s="1">
        <v>10127163</v>
      </c>
      <c r="H50" s="8">
        <v>1071.884314140559</v>
      </c>
      <c r="J50" s="1"/>
      <c r="K50" s="1"/>
    </row>
    <row r="51" spans="1:11" ht="12.75">
      <c r="A51" t="s">
        <v>42</v>
      </c>
      <c r="B51" s="1">
        <v>3729</v>
      </c>
      <c r="C51" s="1"/>
      <c r="D51" s="1">
        <v>3261755</v>
      </c>
      <c r="E51" s="1">
        <v>1034548</v>
      </c>
      <c r="F51" s="1">
        <v>4296303</v>
      </c>
      <c r="H51" s="8">
        <v>1152.132743362832</v>
      </c>
      <c r="J51" s="1"/>
      <c r="K51" s="1"/>
    </row>
    <row r="52" spans="1:11" ht="12.75">
      <c r="A52" t="s">
        <v>43</v>
      </c>
      <c r="B52" s="1">
        <v>12811</v>
      </c>
      <c r="C52" s="1"/>
      <c r="D52" s="1">
        <v>10871924</v>
      </c>
      <c r="E52" s="1">
        <v>3276662</v>
      </c>
      <c r="F52" s="1">
        <v>14148586</v>
      </c>
      <c r="H52" s="8">
        <v>1104.4091796112716</v>
      </c>
      <c r="J52" s="1"/>
      <c r="K52" s="1"/>
    </row>
    <row r="53" spans="1:11" ht="12.75">
      <c r="A53" t="s">
        <v>44</v>
      </c>
      <c r="B53" s="1">
        <v>33679</v>
      </c>
      <c r="C53" s="1"/>
      <c r="D53" s="1">
        <v>34551143</v>
      </c>
      <c r="E53" s="1">
        <v>11075374</v>
      </c>
      <c r="F53" s="1">
        <v>45626517</v>
      </c>
      <c r="H53" s="8">
        <v>1354.7467858309333</v>
      </c>
      <c r="J53" s="1"/>
      <c r="K53" s="1"/>
    </row>
    <row r="54" spans="1:11" ht="12.75">
      <c r="A54" t="s">
        <v>45</v>
      </c>
      <c r="B54" s="1">
        <v>2538</v>
      </c>
      <c r="C54" s="1"/>
      <c r="D54" s="1">
        <v>3521210</v>
      </c>
      <c r="E54" s="1">
        <v>1448713</v>
      </c>
      <c r="F54" s="1">
        <v>4969923</v>
      </c>
      <c r="H54" s="8">
        <v>1958.2044917257683</v>
      </c>
      <c r="J54" s="1"/>
      <c r="K54" s="1"/>
    </row>
    <row r="55" spans="1:11" ht="12.75">
      <c r="A55" t="s">
        <v>47</v>
      </c>
      <c r="B55" s="1">
        <v>6112</v>
      </c>
      <c r="C55" s="1"/>
      <c r="D55" s="1">
        <v>5069267</v>
      </c>
      <c r="E55" s="1">
        <v>1780110</v>
      </c>
      <c r="F55" s="1">
        <v>6849377</v>
      </c>
      <c r="H55" s="8">
        <v>1120.6441426701572</v>
      </c>
      <c r="J55" s="1"/>
      <c r="K55" s="1"/>
    </row>
    <row r="56" spans="1:11" ht="12.75">
      <c r="A56" t="s">
        <v>46</v>
      </c>
      <c r="B56" s="1">
        <v>14543</v>
      </c>
      <c r="C56" s="1"/>
      <c r="D56" s="1">
        <v>13277882</v>
      </c>
      <c r="E56" s="1">
        <v>3947320</v>
      </c>
      <c r="F56" s="1">
        <v>17225202</v>
      </c>
      <c r="H56" s="8">
        <v>1184.4325104861446</v>
      </c>
      <c r="J56" s="1"/>
      <c r="K56" s="1"/>
    </row>
    <row r="57" spans="1:11" ht="12.75">
      <c r="A57" t="s">
        <v>48</v>
      </c>
      <c r="B57" s="1">
        <v>11859</v>
      </c>
      <c r="C57" s="1"/>
      <c r="D57" s="1">
        <v>12250756</v>
      </c>
      <c r="E57" s="1">
        <v>4809049</v>
      </c>
      <c r="F57" s="1">
        <v>17059805</v>
      </c>
      <c r="H57" s="8">
        <v>1438.5534193439582</v>
      </c>
      <c r="J57" s="1"/>
      <c r="K57" s="1"/>
    </row>
    <row r="58" spans="1:11" ht="12.75">
      <c r="A58" t="s">
        <v>50</v>
      </c>
      <c r="B58" s="1">
        <v>6738</v>
      </c>
      <c r="C58" s="1"/>
      <c r="D58" s="1">
        <v>4829738</v>
      </c>
      <c r="E58" s="1">
        <v>1469940</v>
      </c>
      <c r="F58" s="1">
        <v>6299678</v>
      </c>
      <c r="H58" s="8">
        <v>934.9477589789255</v>
      </c>
      <c r="J58" s="1"/>
      <c r="K58" s="1"/>
    </row>
    <row r="59" spans="1:11" ht="12.75">
      <c r="A59" t="s">
        <v>49</v>
      </c>
      <c r="B59" s="1">
        <v>15814</v>
      </c>
      <c r="C59" s="1"/>
      <c r="D59" s="1">
        <v>12781204</v>
      </c>
      <c r="E59" s="1">
        <v>4483253</v>
      </c>
      <c r="F59" s="1">
        <v>17264457</v>
      </c>
      <c r="H59" s="8">
        <v>1091.719805235867</v>
      </c>
      <c r="J59" s="1"/>
      <c r="K59" s="1"/>
    </row>
    <row r="60" spans="1:11" ht="12.75">
      <c r="A60" t="s">
        <v>51</v>
      </c>
      <c r="B60" s="1">
        <v>1064</v>
      </c>
      <c r="C60" s="1"/>
      <c r="D60" s="1">
        <v>773177</v>
      </c>
      <c r="E60" s="1">
        <v>274807</v>
      </c>
      <c r="F60" s="1">
        <v>1047984</v>
      </c>
      <c r="H60" s="8">
        <v>984.9473684210526</v>
      </c>
      <c r="J60" s="1"/>
      <c r="K60" s="1"/>
    </row>
    <row r="61" spans="1:11" ht="12.75">
      <c r="A61" t="s">
        <v>52</v>
      </c>
      <c r="B61" s="1">
        <v>392</v>
      </c>
      <c r="C61" s="1"/>
      <c r="D61" s="1">
        <v>491770</v>
      </c>
      <c r="E61" s="1">
        <v>0</v>
      </c>
      <c r="F61" s="1">
        <v>491770</v>
      </c>
      <c r="H61" s="8">
        <v>1254.515306122449</v>
      </c>
      <c r="J61" s="1"/>
      <c r="K61" s="1"/>
    </row>
    <row r="62" spans="1:11" ht="12.75">
      <c r="A62" t="s">
        <v>53</v>
      </c>
      <c r="B62" s="1">
        <v>73</v>
      </c>
      <c r="C62" s="1"/>
      <c r="D62" s="1">
        <v>38930</v>
      </c>
      <c r="E62" s="1">
        <v>74924</v>
      </c>
      <c r="F62" s="1">
        <v>113854</v>
      </c>
      <c r="H62" s="8">
        <v>1559.6438356164383</v>
      </c>
      <c r="J62" s="1"/>
      <c r="K62" s="1"/>
    </row>
    <row r="63" spans="1:11" ht="12.75">
      <c r="A63" t="s">
        <v>54</v>
      </c>
      <c r="B63" s="1">
        <v>938</v>
      </c>
      <c r="C63" s="1"/>
      <c r="D63" s="1">
        <v>366498</v>
      </c>
      <c r="E63" s="1">
        <v>0</v>
      </c>
      <c r="F63" s="1">
        <v>366498</v>
      </c>
      <c r="H63" s="8">
        <v>390.72281449893393</v>
      </c>
      <c r="J63" s="1"/>
      <c r="K63" s="1"/>
    </row>
    <row r="64" spans="10:11" ht="12.75">
      <c r="J64" s="1"/>
      <c r="K64" s="1"/>
    </row>
    <row r="65" spans="1:11" ht="12.75">
      <c r="A65" s="3" t="s">
        <v>55</v>
      </c>
      <c r="B65" s="6">
        <v>732904</v>
      </c>
      <c r="C65" s="6"/>
      <c r="D65" s="4">
        <v>680516222</v>
      </c>
      <c r="E65" s="4">
        <v>236843751</v>
      </c>
      <c r="F65" s="4">
        <v>917359973</v>
      </c>
      <c r="H65" s="9">
        <v>1251.6782184296987</v>
      </c>
      <c r="J65" s="1"/>
      <c r="K65" s="1"/>
    </row>
    <row r="66" spans="8:11" ht="12.75">
      <c r="H66" s="1"/>
      <c r="J66" s="1"/>
      <c r="K66" s="1"/>
    </row>
    <row r="67" spans="6:11" ht="12.75">
      <c r="F67" s="1"/>
      <c r="H67" s="1"/>
      <c r="J67" s="1"/>
      <c r="K67" s="1"/>
    </row>
    <row r="68" spans="8:11" ht="12.75">
      <c r="H68" s="6"/>
      <c r="J68" s="6"/>
      <c r="K68" s="4"/>
    </row>
  </sheetData>
  <mergeCells count="3">
    <mergeCell ref="A1:H1"/>
    <mergeCell ref="A2:H2"/>
    <mergeCell ref="D5:F5"/>
  </mergeCells>
  <printOptions/>
  <pageMargins left="1.32" right="0.75" top="0.59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">
      <selection activeCell="A16" sqref="A16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8" width="12.7109375" style="0" customWidth="1"/>
    <col min="9" max="11" width="9.28125" style="0" bestFit="1" customWidth="1"/>
    <col min="12" max="12" width="10.7109375" style="0" bestFit="1" customWidth="1"/>
    <col min="13" max="13" width="9.28125" style="0" bestFit="1" customWidth="1"/>
  </cols>
  <sheetData>
    <row r="1" spans="1:8" ht="18">
      <c r="A1" s="12" t="s">
        <v>79</v>
      </c>
      <c r="B1" s="12"/>
      <c r="C1" s="12"/>
      <c r="D1" s="12"/>
      <c r="E1" s="12"/>
      <c r="F1" s="12"/>
      <c r="G1" s="12"/>
      <c r="H1" s="12"/>
    </row>
    <row r="2" spans="1:8" ht="18">
      <c r="A2" s="12" t="s">
        <v>70</v>
      </c>
      <c r="B2" s="12"/>
      <c r="C2" s="12"/>
      <c r="D2" s="12"/>
      <c r="E2" s="12"/>
      <c r="F2" s="12"/>
      <c r="G2" s="12"/>
      <c r="H2" s="12"/>
    </row>
    <row r="5" spans="3:8" ht="12.75">
      <c r="C5" s="3" t="s">
        <v>71</v>
      </c>
      <c r="D5" s="3" t="s">
        <v>73</v>
      </c>
      <c r="E5" s="3" t="s">
        <v>75</v>
      </c>
      <c r="F5" s="3"/>
      <c r="G5" s="3"/>
      <c r="H5" s="3" t="s">
        <v>78</v>
      </c>
    </row>
    <row r="6" spans="3:8" ht="12.75">
      <c r="C6" s="3" t="s">
        <v>72</v>
      </c>
      <c r="D6" s="3" t="s">
        <v>74</v>
      </c>
      <c r="E6" s="3" t="s">
        <v>74</v>
      </c>
      <c r="F6" s="3" t="s">
        <v>76</v>
      </c>
      <c r="G6" s="3" t="s">
        <v>77</v>
      </c>
      <c r="H6" s="3" t="s">
        <v>77</v>
      </c>
    </row>
    <row r="8" spans="1:8" ht="12.75">
      <c r="A8" t="s">
        <v>1</v>
      </c>
      <c r="C8" s="2">
        <v>581167</v>
      </c>
      <c r="D8" s="2">
        <v>336922</v>
      </c>
      <c r="E8" s="2">
        <f>SUM(C8-D8)</f>
        <v>244245</v>
      </c>
      <c r="F8" s="1">
        <v>4933</v>
      </c>
      <c r="G8" s="2">
        <v>14901218</v>
      </c>
      <c r="H8" s="2">
        <f>SUM(G8/F8)</f>
        <v>3020.7212649503344</v>
      </c>
    </row>
    <row r="9" spans="1:8" ht="12.75">
      <c r="A9" t="s">
        <v>0</v>
      </c>
      <c r="C9" s="1">
        <v>37548</v>
      </c>
      <c r="D9" s="1">
        <v>7510</v>
      </c>
      <c r="E9" s="1">
        <f aca="true" t="shared" si="0" ref="E9:E62">SUM(C9-D9)</f>
        <v>30038</v>
      </c>
      <c r="F9" s="1">
        <v>33</v>
      </c>
      <c r="G9" s="1">
        <v>83541</v>
      </c>
      <c r="H9" s="1">
        <f aca="true" t="shared" si="1" ref="H9:H64">SUM(G9/F9)</f>
        <v>2531.5454545454545</v>
      </c>
    </row>
    <row r="10" spans="1:8" ht="12.75">
      <c r="A10" t="s">
        <v>3</v>
      </c>
      <c r="C10" s="1">
        <v>499435</v>
      </c>
      <c r="D10" s="1">
        <v>301727</v>
      </c>
      <c r="E10" s="1">
        <f t="shared" si="0"/>
        <v>197708</v>
      </c>
      <c r="F10" s="1">
        <v>4368</v>
      </c>
      <c r="G10" s="1">
        <v>16292353</v>
      </c>
      <c r="H10" s="1">
        <f t="shared" si="1"/>
        <v>3729.934294871795</v>
      </c>
    </row>
    <row r="11" spans="1:8" ht="12.75">
      <c r="A11" t="s">
        <v>2</v>
      </c>
      <c r="C11" s="1">
        <v>86156</v>
      </c>
      <c r="D11" s="1">
        <v>32311</v>
      </c>
      <c r="E11" s="1">
        <f t="shared" si="0"/>
        <v>53845</v>
      </c>
      <c r="F11" s="1">
        <v>421</v>
      </c>
      <c r="G11" s="1">
        <v>2309609</v>
      </c>
      <c r="H11" s="1">
        <f t="shared" si="1"/>
        <v>5486.0071258907365</v>
      </c>
    </row>
    <row r="12" spans="1:8" ht="12.75">
      <c r="A12" t="s">
        <v>4</v>
      </c>
      <c r="C12" s="1">
        <v>9166736</v>
      </c>
      <c r="D12" s="1">
        <v>2772406</v>
      </c>
      <c r="E12" s="1">
        <f t="shared" si="0"/>
        <v>6394330</v>
      </c>
      <c r="F12" s="1">
        <v>29623</v>
      </c>
      <c r="G12" s="1">
        <v>145883917</v>
      </c>
      <c r="H12" s="1">
        <f t="shared" si="1"/>
        <v>4924.6840968166625</v>
      </c>
    </row>
    <row r="13" spans="1:8" ht="12.75">
      <c r="A13" t="s">
        <v>5</v>
      </c>
      <c r="C13" s="1">
        <v>660267</v>
      </c>
      <c r="D13" s="1">
        <v>408452</v>
      </c>
      <c r="E13" s="1">
        <f t="shared" si="0"/>
        <v>251815</v>
      </c>
      <c r="F13" s="1">
        <v>8215</v>
      </c>
      <c r="G13" s="1">
        <v>42011650</v>
      </c>
      <c r="H13" s="1">
        <f t="shared" si="1"/>
        <v>5114.017041996348</v>
      </c>
    </row>
    <row r="14" spans="1:8" ht="12.75">
      <c r="A14" t="s">
        <v>6</v>
      </c>
      <c r="C14" s="1">
        <v>215324</v>
      </c>
      <c r="D14" s="1">
        <v>168553</v>
      </c>
      <c r="E14" s="1">
        <f t="shared" si="0"/>
        <v>46771</v>
      </c>
      <c r="F14" s="1">
        <v>585</v>
      </c>
      <c r="G14" s="1">
        <v>502280</v>
      </c>
      <c r="H14" s="1">
        <f t="shared" si="1"/>
        <v>858.5982905982906</v>
      </c>
    </row>
    <row r="15" spans="1:8" ht="12.75">
      <c r="A15" t="s">
        <v>8</v>
      </c>
      <c r="C15" s="1">
        <v>86390</v>
      </c>
      <c r="D15" s="1">
        <v>52883</v>
      </c>
      <c r="E15" s="1">
        <f t="shared" si="0"/>
        <v>33507</v>
      </c>
      <c r="F15" s="1">
        <v>74</v>
      </c>
      <c r="G15" s="1">
        <v>181648</v>
      </c>
      <c r="H15" s="1">
        <f t="shared" si="1"/>
        <v>2454.7027027027025</v>
      </c>
    </row>
    <row r="16" spans="1:8" ht="12.75">
      <c r="A16" t="s">
        <v>7</v>
      </c>
      <c r="C16" s="1">
        <v>267676</v>
      </c>
      <c r="D16" s="1">
        <v>97118</v>
      </c>
      <c r="E16" s="1">
        <f t="shared" si="0"/>
        <v>170558</v>
      </c>
      <c r="F16" s="1">
        <v>2182</v>
      </c>
      <c r="G16" s="1">
        <v>5034572</v>
      </c>
      <c r="H16" s="1">
        <f t="shared" si="1"/>
        <v>2307.319890009166</v>
      </c>
    </row>
    <row r="17" spans="1:8" ht="12.75">
      <c r="A17" t="s">
        <v>9</v>
      </c>
      <c r="C17" s="1">
        <v>1105643</v>
      </c>
      <c r="D17" s="1">
        <v>581012</v>
      </c>
      <c r="E17" s="1">
        <f t="shared" si="0"/>
        <v>524631</v>
      </c>
      <c r="F17" s="1">
        <v>6998</v>
      </c>
      <c r="G17" s="1">
        <v>26617690</v>
      </c>
      <c r="H17" s="1">
        <f t="shared" si="1"/>
        <v>3803.6138896827665</v>
      </c>
    </row>
    <row r="18" spans="1:8" ht="12.75">
      <c r="A18" t="s">
        <v>10</v>
      </c>
      <c r="C18" s="1">
        <v>372422</v>
      </c>
      <c r="D18" s="1">
        <v>162955</v>
      </c>
      <c r="E18" s="1">
        <f t="shared" si="0"/>
        <v>209467</v>
      </c>
      <c r="F18" s="1">
        <v>5017</v>
      </c>
      <c r="G18" s="1">
        <v>17278127</v>
      </c>
      <c r="H18" s="1">
        <f t="shared" si="1"/>
        <v>3443.916085309946</v>
      </c>
    </row>
    <row r="19" spans="1:8" ht="12.75">
      <c r="A19" t="s">
        <v>11</v>
      </c>
      <c r="C19" s="1">
        <v>412285</v>
      </c>
      <c r="D19" s="1">
        <v>362333</v>
      </c>
      <c r="E19" s="1">
        <f t="shared" si="0"/>
        <v>49952</v>
      </c>
      <c r="F19" s="1">
        <v>369</v>
      </c>
      <c r="G19" s="1">
        <v>1820683</v>
      </c>
      <c r="H19" s="1">
        <f t="shared" si="1"/>
        <v>4934.10027100271</v>
      </c>
    </row>
    <row r="20" spans="1:8" ht="12.75">
      <c r="A20" t="s">
        <v>13</v>
      </c>
      <c r="C20" s="1">
        <v>248185</v>
      </c>
      <c r="D20" s="1">
        <v>137361</v>
      </c>
      <c r="E20" s="1">
        <f t="shared" si="0"/>
        <v>110824</v>
      </c>
      <c r="F20" s="1">
        <v>2370</v>
      </c>
      <c r="G20" s="1">
        <v>7607445</v>
      </c>
      <c r="H20" s="1">
        <f t="shared" si="1"/>
        <v>3209.8924050632913</v>
      </c>
    </row>
    <row r="21" spans="1:13" ht="12.75">
      <c r="A21" t="s">
        <v>14</v>
      </c>
      <c r="C21" s="1">
        <v>869912</v>
      </c>
      <c r="D21" s="1">
        <v>348853</v>
      </c>
      <c r="E21" s="1">
        <f t="shared" si="0"/>
        <v>521059</v>
      </c>
      <c r="F21" s="1">
        <v>2610</v>
      </c>
      <c r="G21" s="1">
        <v>13514077</v>
      </c>
      <c r="H21" s="1">
        <f t="shared" si="1"/>
        <v>5177.807279693487</v>
      </c>
      <c r="I21" s="1"/>
      <c r="J21" s="1"/>
      <c r="K21" s="1"/>
      <c r="L21" s="1"/>
      <c r="M21" s="1"/>
    </row>
    <row r="22" spans="1:8" ht="12.75">
      <c r="A22" t="s">
        <v>15</v>
      </c>
      <c r="C22" s="1">
        <v>772740</v>
      </c>
      <c r="D22" s="1">
        <v>484022</v>
      </c>
      <c r="E22" s="1">
        <f t="shared" si="0"/>
        <v>288718</v>
      </c>
      <c r="F22" s="1">
        <v>8948</v>
      </c>
      <c r="G22" s="1">
        <v>48690692</v>
      </c>
      <c r="H22" s="1">
        <f t="shared" si="1"/>
        <v>5441.516763522575</v>
      </c>
    </row>
    <row r="23" spans="1:8" ht="12.75">
      <c r="A23" t="s">
        <v>12</v>
      </c>
      <c r="C23" s="1">
        <v>91161</v>
      </c>
      <c r="D23" s="1">
        <v>20271</v>
      </c>
      <c r="E23" s="1">
        <f t="shared" si="0"/>
        <v>70890</v>
      </c>
      <c r="F23" s="1">
        <v>606</v>
      </c>
      <c r="G23" s="1">
        <v>2214000</v>
      </c>
      <c r="H23" s="1">
        <f t="shared" si="1"/>
        <v>3653.4653465346537</v>
      </c>
    </row>
    <row r="24" spans="1:8" ht="12.75">
      <c r="A24" t="s">
        <v>16</v>
      </c>
      <c r="C24" s="1">
        <v>122378</v>
      </c>
      <c r="D24" s="1">
        <v>32914</v>
      </c>
      <c r="E24" s="1">
        <f t="shared" si="0"/>
        <v>89464</v>
      </c>
      <c r="F24" s="1">
        <v>1117</v>
      </c>
      <c r="G24" s="1">
        <v>5217087</v>
      </c>
      <c r="H24" s="1">
        <f t="shared" si="1"/>
        <v>4670.623992837959</v>
      </c>
    </row>
    <row r="25" spans="1:8" ht="12.75">
      <c r="A25" t="s">
        <v>17</v>
      </c>
      <c r="C25" s="1">
        <v>65637</v>
      </c>
      <c r="D25" s="1">
        <v>22483</v>
      </c>
      <c r="E25" s="1">
        <f t="shared" si="0"/>
        <v>43154</v>
      </c>
      <c r="F25" s="1">
        <v>1243</v>
      </c>
      <c r="G25" s="1">
        <v>8889022</v>
      </c>
      <c r="H25" s="1">
        <f t="shared" si="1"/>
        <v>7151.264682220434</v>
      </c>
    </row>
    <row r="26" spans="1:8" ht="12.75">
      <c r="A26" t="s">
        <v>18</v>
      </c>
      <c r="C26" s="1">
        <v>247938</v>
      </c>
      <c r="D26" s="1">
        <v>88442</v>
      </c>
      <c r="E26" s="1">
        <f t="shared" si="0"/>
        <v>159496</v>
      </c>
      <c r="F26" s="1">
        <v>2948</v>
      </c>
      <c r="G26" s="1">
        <v>9883618</v>
      </c>
      <c r="H26" s="1">
        <f t="shared" si="1"/>
        <v>3352.6519674355495</v>
      </c>
    </row>
    <row r="27" spans="1:8" ht="12.75">
      <c r="A27" t="s">
        <v>21</v>
      </c>
      <c r="C27" s="1">
        <v>250247</v>
      </c>
      <c r="D27" s="1">
        <v>104267</v>
      </c>
      <c r="E27" s="1">
        <f t="shared" si="0"/>
        <v>145980</v>
      </c>
      <c r="F27" s="1">
        <v>1680</v>
      </c>
      <c r="G27" s="1">
        <v>4622025</v>
      </c>
      <c r="H27" s="1">
        <f t="shared" si="1"/>
        <v>2751.2053571428573</v>
      </c>
    </row>
    <row r="28" spans="1:8" ht="12.75">
      <c r="A28" t="s">
        <v>20</v>
      </c>
      <c r="C28" s="1">
        <v>430221</v>
      </c>
      <c r="D28" s="1">
        <v>166556</v>
      </c>
      <c r="E28" s="1">
        <f t="shared" si="0"/>
        <v>263665</v>
      </c>
      <c r="F28" s="1">
        <v>2993</v>
      </c>
      <c r="G28" s="1">
        <v>16496902</v>
      </c>
      <c r="H28" s="1">
        <f t="shared" si="1"/>
        <v>5511.828265953893</v>
      </c>
    </row>
    <row r="29" spans="1:8" ht="12.75">
      <c r="A29" t="s">
        <v>19</v>
      </c>
      <c r="C29" s="1">
        <v>698760</v>
      </c>
      <c r="D29" s="1">
        <v>223408</v>
      </c>
      <c r="E29" s="1">
        <f t="shared" si="0"/>
        <v>475352</v>
      </c>
      <c r="F29" s="1">
        <v>6471</v>
      </c>
      <c r="G29" s="1">
        <v>7858170</v>
      </c>
      <c r="H29" s="1">
        <f t="shared" si="1"/>
        <v>1214.3671766342143</v>
      </c>
    </row>
    <row r="30" spans="1:8" ht="12.75">
      <c r="A30" t="s">
        <v>22</v>
      </c>
      <c r="C30" s="1">
        <v>858873</v>
      </c>
      <c r="D30" s="1">
        <v>398560</v>
      </c>
      <c r="E30" s="1">
        <f t="shared" si="0"/>
        <v>460313</v>
      </c>
      <c r="F30" s="1">
        <v>13621</v>
      </c>
      <c r="G30" s="1">
        <v>46929379</v>
      </c>
      <c r="H30" s="1">
        <f t="shared" si="1"/>
        <v>3445.369576389399</v>
      </c>
    </row>
    <row r="31" spans="1:8" ht="12.75">
      <c r="A31" t="s">
        <v>23</v>
      </c>
      <c r="C31" s="1">
        <v>155013</v>
      </c>
      <c r="D31" s="1">
        <v>67113</v>
      </c>
      <c r="E31" s="1">
        <f t="shared" si="0"/>
        <v>87900</v>
      </c>
      <c r="F31" s="1">
        <v>480</v>
      </c>
      <c r="G31" s="1">
        <v>2284099</v>
      </c>
      <c r="H31" s="1">
        <f t="shared" si="1"/>
        <v>4758.539583333333</v>
      </c>
    </row>
    <row r="32" spans="1:8" ht="12.75">
      <c r="A32" t="s">
        <v>25</v>
      </c>
      <c r="C32" s="1">
        <v>149224</v>
      </c>
      <c r="D32" s="1">
        <v>36183</v>
      </c>
      <c r="E32" s="1">
        <f t="shared" si="0"/>
        <v>113041</v>
      </c>
      <c r="F32" s="1">
        <v>1070</v>
      </c>
      <c r="G32" s="1">
        <v>2423505</v>
      </c>
      <c r="H32" s="1">
        <f t="shared" si="1"/>
        <v>2264.957943925234</v>
      </c>
    </row>
    <row r="33" spans="1:8" ht="12.75">
      <c r="A33" t="s">
        <v>24</v>
      </c>
      <c r="C33" s="1">
        <v>513396</v>
      </c>
      <c r="D33" s="1">
        <v>233669</v>
      </c>
      <c r="E33" s="1">
        <f t="shared" si="0"/>
        <v>279727</v>
      </c>
      <c r="F33" s="1">
        <v>3388</v>
      </c>
      <c r="G33" s="1">
        <v>15253130</v>
      </c>
      <c r="H33" s="1">
        <f t="shared" si="1"/>
        <v>4502.104486422668</v>
      </c>
    </row>
    <row r="34" spans="1:8" ht="12.75">
      <c r="A34" t="s">
        <v>26</v>
      </c>
      <c r="C34" s="1">
        <v>92610</v>
      </c>
      <c r="D34" s="1">
        <v>25078</v>
      </c>
      <c r="E34" s="1">
        <f t="shared" si="0"/>
        <v>67532</v>
      </c>
      <c r="F34" s="1">
        <v>898</v>
      </c>
      <c r="G34" s="1">
        <v>1498263</v>
      </c>
      <c r="H34" s="1">
        <f t="shared" si="1"/>
        <v>1668.444320712695</v>
      </c>
    </row>
    <row r="35" spans="1:8" ht="12.75">
      <c r="A35" t="s">
        <v>29</v>
      </c>
      <c r="C35" s="1">
        <v>165794</v>
      </c>
      <c r="D35" s="1">
        <v>46652</v>
      </c>
      <c r="E35" s="1">
        <f t="shared" si="0"/>
        <v>119142</v>
      </c>
      <c r="F35" s="1">
        <v>2869</v>
      </c>
      <c r="G35" s="1">
        <v>9583380</v>
      </c>
      <c r="H35" s="1">
        <f t="shared" si="1"/>
        <v>3340.320669222726</v>
      </c>
    </row>
    <row r="36" spans="1:8" ht="12.75">
      <c r="A36" t="s">
        <v>33</v>
      </c>
      <c r="C36" s="1">
        <v>299139</v>
      </c>
      <c r="D36" s="1">
        <v>222028</v>
      </c>
      <c r="E36" s="1">
        <f t="shared" si="0"/>
        <v>77111</v>
      </c>
      <c r="F36" s="1">
        <v>1619</v>
      </c>
      <c r="G36" s="1">
        <v>9195036</v>
      </c>
      <c r="H36" s="1">
        <f t="shared" si="1"/>
        <v>5679.453983940704</v>
      </c>
    </row>
    <row r="37" spans="1:8" ht="12.75">
      <c r="A37" t="s">
        <v>30</v>
      </c>
      <c r="C37" s="1">
        <v>188951</v>
      </c>
      <c r="D37" s="1">
        <v>84381</v>
      </c>
      <c r="E37" s="1">
        <f t="shared" si="0"/>
        <v>104570</v>
      </c>
      <c r="F37" s="1">
        <v>630</v>
      </c>
      <c r="G37" s="1">
        <v>816369</v>
      </c>
      <c r="H37" s="1">
        <f t="shared" si="1"/>
        <v>1295.8238095238096</v>
      </c>
    </row>
    <row r="38" spans="1:8" ht="12.75">
      <c r="A38" t="s">
        <v>31</v>
      </c>
      <c r="C38" s="1">
        <v>738113</v>
      </c>
      <c r="D38" s="1">
        <v>366565</v>
      </c>
      <c r="E38" s="1">
        <f t="shared" si="0"/>
        <v>371548</v>
      </c>
      <c r="F38" s="1">
        <v>3156</v>
      </c>
      <c r="G38" s="1">
        <v>12109042</v>
      </c>
      <c r="H38" s="1">
        <f t="shared" si="1"/>
        <v>3836.8320659062106</v>
      </c>
    </row>
    <row r="39" spans="1:8" ht="12.75">
      <c r="A39" t="s">
        <v>32</v>
      </c>
      <c r="C39" s="1">
        <v>6130</v>
      </c>
      <c r="D39" s="1">
        <v>1226</v>
      </c>
      <c r="E39" s="1">
        <f t="shared" si="0"/>
        <v>4904</v>
      </c>
      <c r="F39" s="1">
        <v>509</v>
      </c>
      <c r="G39" s="1">
        <v>2614678</v>
      </c>
      <c r="H39" s="1">
        <f t="shared" si="1"/>
        <v>5136.891944990177</v>
      </c>
    </row>
    <row r="40" spans="1:8" ht="12.75">
      <c r="A40" t="s">
        <v>34</v>
      </c>
      <c r="C40" s="1">
        <v>1546546</v>
      </c>
      <c r="D40" s="1">
        <v>1527099</v>
      </c>
      <c r="E40" s="1">
        <f t="shared" si="0"/>
        <v>19447</v>
      </c>
      <c r="F40" s="1">
        <v>7047</v>
      </c>
      <c r="G40" s="1">
        <v>21671740</v>
      </c>
      <c r="H40" s="1">
        <f t="shared" si="1"/>
        <v>3075.314318149567</v>
      </c>
    </row>
    <row r="41" spans="1:8" ht="12.75">
      <c r="A41" t="s">
        <v>27</v>
      </c>
      <c r="C41" s="1">
        <v>571403</v>
      </c>
      <c r="D41" s="1">
        <v>230998</v>
      </c>
      <c r="E41" s="1">
        <f t="shared" si="0"/>
        <v>340405</v>
      </c>
      <c r="F41" s="1">
        <v>3067</v>
      </c>
      <c r="G41" s="1">
        <v>3773341</v>
      </c>
      <c r="H41" s="1">
        <f t="shared" si="1"/>
        <v>1230.303553961526</v>
      </c>
    </row>
    <row r="42" spans="1:8" ht="12.75">
      <c r="A42" t="s">
        <v>28</v>
      </c>
      <c r="C42" s="1">
        <v>47901</v>
      </c>
      <c r="D42" s="1">
        <v>26238</v>
      </c>
      <c r="E42" s="1">
        <f t="shared" si="0"/>
        <v>21663</v>
      </c>
      <c r="F42" s="1">
        <v>100</v>
      </c>
      <c r="G42" s="1">
        <v>280126</v>
      </c>
      <c r="H42" s="1">
        <f t="shared" si="1"/>
        <v>2801.26</v>
      </c>
    </row>
    <row r="43" spans="1:8" ht="12.75">
      <c r="A43" t="s">
        <v>35</v>
      </c>
      <c r="C43" s="1">
        <v>1142286</v>
      </c>
      <c r="D43" s="1">
        <v>549858</v>
      </c>
      <c r="E43" s="1">
        <f t="shared" si="0"/>
        <v>592428</v>
      </c>
      <c r="F43" s="1">
        <v>5441</v>
      </c>
      <c r="G43" s="1">
        <v>21726985</v>
      </c>
      <c r="H43" s="1">
        <f t="shared" si="1"/>
        <v>3993.1970226061385</v>
      </c>
    </row>
    <row r="44" spans="1:8" ht="12.75">
      <c r="A44" t="s">
        <v>36</v>
      </c>
      <c r="C44" s="1">
        <v>205966</v>
      </c>
      <c r="D44" s="1">
        <v>82556</v>
      </c>
      <c r="E44" s="1">
        <f t="shared" si="0"/>
        <v>123410</v>
      </c>
      <c r="F44" s="1">
        <v>1945</v>
      </c>
      <c r="G44" s="1">
        <v>15045997</v>
      </c>
      <c r="H44" s="1">
        <f t="shared" si="1"/>
        <v>7735.731105398458</v>
      </c>
    </row>
    <row r="45" spans="1:8" ht="12.75">
      <c r="A45" t="s">
        <v>37</v>
      </c>
      <c r="C45" s="1">
        <v>624594</v>
      </c>
      <c r="D45" s="1">
        <v>365715</v>
      </c>
      <c r="E45" s="1">
        <f t="shared" si="0"/>
        <v>258879</v>
      </c>
      <c r="F45" s="1">
        <v>3853</v>
      </c>
      <c r="G45" s="1">
        <v>15920162</v>
      </c>
      <c r="H45" s="1">
        <f t="shared" si="1"/>
        <v>4131.887360498313</v>
      </c>
    </row>
    <row r="46" spans="1:8" ht="12.75">
      <c r="A46" t="s">
        <v>38</v>
      </c>
      <c r="C46" s="1">
        <v>773982</v>
      </c>
      <c r="D46" s="1">
        <v>360519</v>
      </c>
      <c r="E46" s="1">
        <f t="shared" si="0"/>
        <v>413463</v>
      </c>
      <c r="F46" s="1">
        <v>6460</v>
      </c>
      <c r="G46" s="1">
        <v>14345702</v>
      </c>
      <c r="H46" s="1">
        <f t="shared" si="1"/>
        <v>2220.6969040247677</v>
      </c>
    </row>
    <row r="47" spans="1:8" ht="12.75">
      <c r="A47" t="s">
        <v>39</v>
      </c>
      <c r="C47" s="1">
        <v>162746</v>
      </c>
      <c r="D47" s="1">
        <v>0</v>
      </c>
      <c r="E47" s="1">
        <f t="shared" si="0"/>
        <v>162746</v>
      </c>
      <c r="F47" s="1">
        <v>0</v>
      </c>
      <c r="G47" s="1">
        <v>0</v>
      </c>
      <c r="H47" s="1"/>
    </row>
    <row r="48" spans="1:8" ht="12.75">
      <c r="A48" t="s">
        <v>40</v>
      </c>
      <c r="C48" s="1">
        <v>86960</v>
      </c>
      <c r="D48" s="1">
        <v>16960</v>
      </c>
      <c r="E48" s="1">
        <f t="shared" si="0"/>
        <v>70000</v>
      </c>
      <c r="F48" s="1">
        <v>188</v>
      </c>
      <c r="G48" s="1">
        <v>449131</v>
      </c>
      <c r="H48" s="1">
        <f t="shared" si="1"/>
        <v>2388.994680851064</v>
      </c>
    </row>
    <row r="49" spans="1:8" ht="12.75">
      <c r="A49" t="s">
        <v>41</v>
      </c>
      <c r="C49" s="1">
        <v>588800</v>
      </c>
      <c r="D49" s="1">
        <v>234649</v>
      </c>
      <c r="E49" s="1">
        <f t="shared" si="0"/>
        <v>354151</v>
      </c>
      <c r="F49" s="1">
        <v>3606</v>
      </c>
      <c r="G49" s="1">
        <v>14614421</v>
      </c>
      <c r="H49" s="1">
        <f t="shared" si="1"/>
        <v>4052.8067110371603</v>
      </c>
    </row>
    <row r="50" spans="1:8" ht="12.75">
      <c r="A50" t="s">
        <v>42</v>
      </c>
      <c r="C50" s="1">
        <v>160227</v>
      </c>
      <c r="D50" s="1">
        <v>47654</v>
      </c>
      <c r="E50" s="1">
        <f t="shared" si="0"/>
        <v>112573</v>
      </c>
      <c r="F50" s="1">
        <v>606</v>
      </c>
      <c r="G50" s="1">
        <v>1366080</v>
      </c>
      <c r="H50" s="1">
        <f t="shared" si="1"/>
        <v>2254.2574257425745</v>
      </c>
    </row>
    <row r="51" spans="1:8" ht="12.75">
      <c r="A51" t="s">
        <v>43</v>
      </c>
      <c r="C51" s="1">
        <v>576327</v>
      </c>
      <c r="D51" s="1">
        <v>416568</v>
      </c>
      <c r="E51" s="1">
        <f t="shared" si="0"/>
        <v>159759</v>
      </c>
      <c r="F51" s="1">
        <v>2394</v>
      </c>
      <c r="G51" s="1">
        <v>11326144</v>
      </c>
      <c r="H51" s="1">
        <f t="shared" si="1"/>
        <v>4731.054302422724</v>
      </c>
    </row>
    <row r="52" spans="1:8" ht="12.75">
      <c r="A52" t="s">
        <v>44</v>
      </c>
      <c r="C52" s="1">
        <v>1197446</v>
      </c>
      <c r="D52" s="1">
        <v>512510</v>
      </c>
      <c r="E52" s="1">
        <f t="shared" si="0"/>
        <v>684936</v>
      </c>
      <c r="F52" s="1">
        <v>8082</v>
      </c>
      <c r="G52" s="1">
        <v>44657175</v>
      </c>
      <c r="H52" s="1">
        <f t="shared" si="1"/>
        <v>5525.510393466963</v>
      </c>
    </row>
    <row r="53" spans="1:8" ht="12.75">
      <c r="A53" t="s">
        <v>45</v>
      </c>
      <c r="C53" s="1">
        <v>286585</v>
      </c>
      <c r="D53" s="1">
        <v>120067</v>
      </c>
      <c r="E53" s="1">
        <f t="shared" si="0"/>
        <v>166518</v>
      </c>
      <c r="F53" s="1">
        <v>8736</v>
      </c>
      <c r="G53" s="1">
        <v>44194997</v>
      </c>
      <c r="H53" s="1">
        <f t="shared" si="1"/>
        <v>5058.951121794872</v>
      </c>
    </row>
    <row r="54" spans="1:8" ht="12.75">
      <c r="A54" t="s">
        <v>47</v>
      </c>
      <c r="C54" s="1">
        <v>0</v>
      </c>
      <c r="D54" s="1">
        <v>0</v>
      </c>
      <c r="E54" s="1">
        <f t="shared" si="0"/>
        <v>0</v>
      </c>
      <c r="F54" s="1">
        <v>38</v>
      </c>
      <c r="G54" s="1">
        <v>182400</v>
      </c>
      <c r="H54" s="1">
        <f t="shared" si="1"/>
        <v>4800</v>
      </c>
    </row>
    <row r="55" spans="1:8" ht="12.75">
      <c r="A55" t="s">
        <v>46</v>
      </c>
      <c r="C55" s="1">
        <v>335308</v>
      </c>
      <c r="D55" s="1">
        <v>190861</v>
      </c>
      <c r="E55" s="1">
        <f t="shared" si="0"/>
        <v>144447</v>
      </c>
      <c r="F55" s="1">
        <v>2356</v>
      </c>
      <c r="G55" s="1">
        <v>6512473</v>
      </c>
      <c r="H55" s="1">
        <f t="shared" si="1"/>
        <v>2764.207555178268</v>
      </c>
    </row>
    <row r="56" spans="1:8" ht="12.75">
      <c r="A56" t="s">
        <v>48</v>
      </c>
      <c r="C56" s="1">
        <v>1516158</v>
      </c>
      <c r="D56" s="1">
        <v>944502</v>
      </c>
      <c r="E56" s="1">
        <f t="shared" si="0"/>
        <v>571656</v>
      </c>
      <c r="F56" s="1">
        <v>12532</v>
      </c>
      <c r="G56" s="1">
        <v>47006286</v>
      </c>
      <c r="H56" s="1">
        <f t="shared" si="1"/>
        <v>3750.900574529205</v>
      </c>
    </row>
    <row r="57" spans="1:8" ht="12.75">
      <c r="A57" t="s">
        <v>50</v>
      </c>
      <c r="C57" s="1">
        <v>114885</v>
      </c>
      <c r="D57" s="1">
        <v>26854</v>
      </c>
      <c r="E57" s="1">
        <f t="shared" si="0"/>
        <v>88031</v>
      </c>
      <c r="F57" s="1">
        <v>1097</v>
      </c>
      <c r="G57" s="1">
        <v>1955252</v>
      </c>
      <c r="H57" s="1">
        <f t="shared" si="1"/>
        <v>1782.362807657247</v>
      </c>
    </row>
    <row r="58" spans="1:8" ht="12.75">
      <c r="A58" t="s">
        <v>49</v>
      </c>
      <c r="C58" s="1">
        <v>533314</v>
      </c>
      <c r="D58" s="1">
        <v>238863</v>
      </c>
      <c r="E58" s="1">
        <f t="shared" si="0"/>
        <v>294451</v>
      </c>
      <c r="F58" s="1">
        <v>6129</v>
      </c>
      <c r="G58" s="1">
        <v>29007262</v>
      </c>
      <c r="H58" s="1">
        <f t="shared" si="1"/>
        <v>4732.78870941426</v>
      </c>
    </row>
    <row r="59" spans="1:8" ht="12.75">
      <c r="A59" t="s">
        <v>51</v>
      </c>
      <c r="C59" s="1">
        <v>5336</v>
      </c>
      <c r="D59" s="1">
        <v>1067</v>
      </c>
      <c r="E59" s="1">
        <f t="shared" si="0"/>
        <v>4269</v>
      </c>
      <c r="F59" s="1">
        <v>28</v>
      </c>
      <c r="G59" s="1">
        <v>111111</v>
      </c>
      <c r="H59" s="1">
        <f t="shared" si="1"/>
        <v>3968.25</v>
      </c>
    </row>
    <row r="60" spans="1:8" ht="12.75">
      <c r="A60" t="s">
        <v>52</v>
      </c>
      <c r="C60" s="1">
        <v>0</v>
      </c>
      <c r="D60" s="1">
        <v>0</v>
      </c>
      <c r="E60" s="1">
        <f t="shared" si="0"/>
        <v>0</v>
      </c>
      <c r="F60" s="1">
        <v>0</v>
      </c>
      <c r="G60" s="1">
        <v>0</v>
      </c>
      <c r="H60" s="1"/>
    </row>
    <row r="61" spans="1:8" ht="12.75">
      <c r="A61" t="s">
        <v>53</v>
      </c>
      <c r="C61" s="1">
        <v>0</v>
      </c>
      <c r="D61" s="1">
        <v>0</v>
      </c>
      <c r="E61" s="1">
        <f t="shared" si="0"/>
        <v>0</v>
      </c>
      <c r="F61" s="1">
        <v>0</v>
      </c>
      <c r="G61" s="1">
        <v>0</v>
      </c>
      <c r="H61" s="1"/>
    </row>
    <row r="62" spans="1:8" ht="12.75">
      <c r="A62" t="s">
        <v>54</v>
      </c>
      <c r="C62" s="1">
        <v>300</v>
      </c>
      <c r="D62" s="1">
        <v>171</v>
      </c>
      <c r="E62" s="1">
        <f t="shared" si="0"/>
        <v>129</v>
      </c>
      <c r="F62" s="1">
        <v>12</v>
      </c>
      <c r="G62" s="1">
        <v>4000</v>
      </c>
      <c r="H62" s="1">
        <f t="shared" si="1"/>
        <v>333.3333333333333</v>
      </c>
    </row>
    <row r="64" spans="1:8" ht="12.75">
      <c r="A64" s="3" t="s">
        <v>55</v>
      </c>
      <c r="C64" s="4">
        <f>SUM(C8:C63)</f>
        <v>30932541</v>
      </c>
      <c r="D64" s="4">
        <f>SUM(D8:D63)</f>
        <v>14287923</v>
      </c>
      <c r="E64" s="4">
        <f>SUM(E8:E63)</f>
        <v>16644618</v>
      </c>
      <c r="F64" s="6">
        <f>SUM(F8:F63)</f>
        <v>195761</v>
      </c>
      <c r="G64" s="4">
        <f>SUM(G8:G63)</f>
        <v>794767992</v>
      </c>
      <c r="H64" s="4">
        <f t="shared" si="1"/>
        <v>4059.8893140104515</v>
      </c>
    </row>
  </sheetData>
  <mergeCells count="2">
    <mergeCell ref="A1:H1"/>
    <mergeCell ref="A2:H2"/>
  </mergeCells>
  <printOptions/>
  <pageMargins left="1.23" right="0.75" top="0.56" bottom="1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workbookViewId="0" topLeftCell="A1">
      <selection activeCell="A13" sqref="A13"/>
    </sheetView>
  </sheetViews>
  <sheetFormatPr defaultColWidth="9.140625" defaultRowHeight="12.75"/>
  <cols>
    <col min="1" max="1" width="19.281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9" max="9" width="10.140625" style="0" customWidth="1"/>
  </cols>
  <sheetData>
    <row r="1" spans="1:9" ht="18">
      <c r="A1" s="12" t="s">
        <v>81</v>
      </c>
      <c r="B1" s="12"/>
      <c r="C1" s="12"/>
      <c r="D1" s="12"/>
      <c r="E1" s="12"/>
      <c r="F1" s="12"/>
      <c r="G1" s="12"/>
      <c r="H1" s="12"/>
      <c r="I1" s="12"/>
    </row>
    <row r="2" spans="1:9" ht="18">
      <c r="A2" s="12" t="s">
        <v>82</v>
      </c>
      <c r="B2" s="12"/>
      <c r="C2" s="12"/>
      <c r="D2" s="12"/>
      <c r="E2" s="12"/>
      <c r="F2" s="12"/>
      <c r="G2" s="12"/>
      <c r="H2" s="12"/>
      <c r="I2" s="12"/>
    </row>
    <row r="3" spans="1:9" ht="18">
      <c r="A3" s="12" t="s">
        <v>70</v>
      </c>
      <c r="B3" s="12"/>
      <c r="C3" s="12"/>
      <c r="D3" s="12"/>
      <c r="E3" s="12"/>
      <c r="F3" s="12"/>
      <c r="G3" s="12"/>
      <c r="H3" s="12"/>
      <c r="I3" s="12"/>
    </row>
    <row r="6" spans="5:7" ht="12.75">
      <c r="E6" s="11" t="s">
        <v>80</v>
      </c>
      <c r="F6" s="11"/>
      <c r="G6" s="11"/>
    </row>
    <row r="7" spans="3:9" ht="12.75">
      <c r="C7" s="3"/>
      <c r="D7" s="3"/>
      <c r="E7" s="3" t="s">
        <v>75</v>
      </c>
      <c r="F7" s="3" t="s">
        <v>73</v>
      </c>
      <c r="G7" s="3"/>
      <c r="H7" s="3"/>
      <c r="I7" s="3" t="s">
        <v>78</v>
      </c>
    </row>
    <row r="8" spans="3:9" ht="12.75">
      <c r="C8" s="3" t="s">
        <v>76</v>
      </c>
      <c r="D8" s="3"/>
      <c r="E8" s="3" t="s">
        <v>74</v>
      </c>
      <c r="F8" s="3" t="s">
        <v>74</v>
      </c>
      <c r="G8" s="3" t="s">
        <v>71</v>
      </c>
      <c r="H8" s="3"/>
      <c r="I8" s="3" t="s">
        <v>77</v>
      </c>
    </row>
    <row r="10" spans="1:14" ht="12.75">
      <c r="A10" t="s">
        <v>1</v>
      </c>
      <c r="C10" s="1">
        <v>1386</v>
      </c>
      <c r="D10" s="1"/>
      <c r="E10" s="2">
        <v>1637919</v>
      </c>
      <c r="F10" s="2">
        <v>210174</v>
      </c>
      <c r="G10" s="2">
        <v>1848093</v>
      </c>
      <c r="H10" s="2"/>
      <c r="I10" s="2">
        <f>SUM(G10/C10)</f>
        <v>1333.4004329004329</v>
      </c>
      <c r="J10" s="1"/>
      <c r="K10" s="1"/>
      <c r="L10" s="1"/>
      <c r="M10" s="1"/>
      <c r="N10" s="1"/>
    </row>
    <row r="11" spans="1:14" ht="12.75">
      <c r="A11" t="s">
        <v>0</v>
      </c>
      <c r="C11" s="1">
        <v>81</v>
      </c>
      <c r="D11" s="1"/>
      <c r="E11" s="1">
        <v>106811</v>
      </c>
      <c r="F11" s="1">
        <v>34639</v>
      </c>
      <c r="G11" s="1">
        <v>141450</v>
      </c>
      <c r="H11" s="1"/>
      <c r="I11" s="1">
        <f aca="true" t="shared" si="0" ref="I11:I66">SUM(G11/C11)</f>
        <v>1746.2962962962963</v>
      </c>
      <c r="J11" s="1"/>
      <c r="K11" s="1"/>
      <c r="L11" s="1"/>
      <c r="M11" s="1"/>
      <c r="N11" s="1"/>
    </row>
    <row r="12" spans="1:14" ht="12.75">
      <c r="A12" t="s">
        <v>3</v>
      </c>
      <c r="C12" s="1">
        <v>1169</v>
      </c>
      <c r="D12" s="1"/>
      <c r="E12" s="1">
        <v>1361850</v>
      </c>
      <c r="F12" s="1">
        <v>309354</v>
      </c>
      <c r="G12" s="1">
        <v>1671204</v>
      </c>
      <c r="H12" s="1"/>
      <c r="I12" s="1">
        <f t="shared" si="0"/>
        <v>1429.601368691189</v>
      </c>
      <c r="J12" s="1"/>
      <c r="K12" s="1"/>
      <c r="L12" s="1"/>
      <c r="M12" s="1"/>
      <c r="N12" s="1"/>
    </row>
    <row r="13" spans="1:14" ht="12.75">
      <c r="A13" t="s">
        <v>2</v>
      </c>
      <c r="C13" s="1">
        <v>747</v>
      </c>
      <c r="D13" s="1"/>
      <c r="E13" s="1">
        <v>755210</v>
      </c>
      <c r="F13" s="1">
        <v>127185</v>
      </c>
      <c r="G13" s="1">
        <v>882395</v>
      </c>
      <c r="H13" s="1"/>
      <c r="I13" s="1">
        <f t="shared" si="0"/>
        <v>1181.2516733601071</v>
      </c>
      <c r="J13" s="1"/>
      <c r="K13" s="1"/>
      <c r="L13" s="1"/>
      <c r="M13" s="1"/>
      <c r="N13" s="1"/>
    </row>
    <row r="14" spans="1:14" ht="12.75">
      <c r="A14" t="s">
        <v>4</v>
      </c>
      <c r="C14" s="1">
        <v>10917</v>
      </c>
      <c r="D14" s="1"/>
      <c r="E14" s="1">
        <v>13852946</v>
      </c>
      <c r="F14" s="1">
        <v>3919801</v>
      </c>
      <c r="G14" s="1">
        <v>17772747</v>
      </c>
      <c r="H14" s="1"/>
      <c r="I14" s="1">
        <f t="shared" si="0"/>
        <v>1627.988183566914</v>
      </c>
      <c r="J14" s="1"/>
      <c r="K14" s="1"/>
      <c r="L14" s="1"/>
      <c r="M14" s="1"/>
      <c r="N14" s="1"/>
    </row>
    <row r="15" spans="1:14" ht="12.75">
      <c r="A15" t="s">
        <v>5</v>
      </c>
      <c r="C15" s="1">
        <v>1137</v>
      </c>
      <c r="D15" s="1"/>
      <c r="E15" s="1">
        <v>1406921</v>
      </c>
      <c r="F15" s="1">
        <v>464504</v>
      </c>
      <c r="G15" s="1">
        <v>1871425</v>
      </c>
      <c r="H15" s="1"/>
      <c r="I15" s="1">
        <f t="shared" si="0"/>
        <v>1645.9322779243623</v>
      </c>
      <c r="J15" s="1"/>
      <c r="K15" s="1"/>
      <c r="L15" s="1"/>
      <c r="M15" s="1"/>
      <c r="N15" s="1"/>
    </row>
    <row r="16" spans="1:14" ht="12.75">
      <c r="A16" t="s">
        <v>6</v>
      </c>
      <c r="C16" s="1">
        <v>1332</v>
      </c>
      <c r="D16" s="1"/>
      <c r="E16" s="1">
        <v>983545</v>
      </c>
      <c r="F16" s="1">
        <v>332230</v>
      </c>
      <c r="G16" s="1">
        <v>1315775</v>
      </c>
      <c r="H16" s="1"/>
      <c r="I16" s="1">
        <f t="shared" si="0"/>
        <v>987.8190690690691</v>
      </c>
      <c r="J16" s="1"/>
      <c r="K16" s="1"/>
      <c r="L16" s="1"/>
      <c r="M16" s="1"/>
      <c r="N16" s="1"/>
    </row>
    <row r="17" spans="1:14" ht="12.75">
      <c r="A17" t="s">
        <v>8</v>
      </c>
      <c r="C17" s="1">
        <v>300</v>
      </c>
      <c r="D17" s="1"/>
      <c r="E17" s="1">
        <v>231050</v>
      </c>
      <c r="F17" s="1">
        <v>79846</v>
      </c>
      <c r="G17" s="1">
        <v>310896</v>
      </c>
      <c r="H17" s="1"/>
      <c r="I17" s="1">
        <f t="shared" si="0"/>
        <v>1036.32</v>
      </c>
      <c r="J17" s="1"/>
      <c r="K17" s="1"/>
      <c r="L17" s="1"/>
      <c r="M17" s="1"/>
      <c r="N17" s="1"/>
    </row>
    <row r="18" spans="1:14" ht="12.75">
      <c r="A18" t="s">
        <v>7</v>
      </c>
      <c r="C18" s="1">
        <v>633</v>
      </c>
      <c r="D18" s="1"/>
      <c r="E18" s="1">
        <v>1126868</v>
      </c>
      <c r="F18" s="1">
        <v>316528</v>
      </c>
      <c r="G18" s="1">
        <v>1443396</v>
      </c>
      <c r="H18" s="1"/>
      <c r="I18" s="1">
        <f t="shared" si="0"/>
        <v>2280.2464454976302</v>
      </c>
      <c r="J18" s="1"/>
      <c r="K18" s="1"/>
      <c r="L18" s="1"/>
      <c r="M18" s="1"/>
      <c r="N18" s="1"/>
    </row>
    <row r="19" spans="1:14" ht="12.75">
      <c r="A19" t="s">
        <v>9</v>
      </c>
      <c r="C19" s="1">
        <v>2977</v>
      </c>
      <c r="D19" s="1"/>
      <c r="E19" s="1">
        <v>3699663</v>
      </c>
      <c r="F19" s="1">
        <v>705432</v>
      </c>
      <c r="G19" s="1">
        <v>4405095</v>
      </c>
      <c r="H19" s="1"/>
      <c r="I19" s="1">
        <f t="shared" si="0"/>
        <v>1479.709439032583</v>
      </c>
      <c r="J19" s="1"/>
      <c r="K19" s="1"/>
      <c r="L19" s="1"/>
      <c r="M19" s="1"/>
      <c r="N19" s="1"/>
    </row>
    <row r="20" spans="1:14" ht="12.75">
      <c r="A20" t="s">
        <v>10</v>
      </c>
      <c r="C20" s="1">
        <v>1948</v>
      </c>
      <c r="D20" s="1"/>
      <c r="E20" s="1">
        <v>1942533</v>
      </c>
      <c r="F20" s="1">
        <v>586877</v>
      </c>
      <c r="G20" s="1">
        <v>2529410</v>
      </c>
      <c r="H20" s="1"/>
      <c r="I20" s="1">
        <f t="shared" si="0"/>
        <v>1298.465092402464</v>
      </c>
      <c r="J20" s="1"/>
      <c r="K20" s="1"/>
      <c r="L20" s="1"/>
      <c r="M20" s="1"/>
      <c r="N20" s="1"/>
    </row>
    <row r="21" spans="1:14" ht="12.75">
      <c r="A21" t="s">
        <v>11</v>
      </c>
      <c r="C21" s="1">
        <v>175</v>
      </c>
      <c r="D21" s="1"/>
      <c r="E21" s="1">
        <v>183092</v>
      </c>
      <c r="F21" s="1">
        <v>47368</v>
      </c>
      <c r="G21" s="1">
        <v>230460</v>
      </c>
      <c r="H21" s="1"/>
      <c r="I21" s="1">
        <f t="shared" si="0"/>
        <v>1316.9142857142858</v>
      </c>
      <c r="J21" s="1"/>
      <c r="K21" s="1"/>
      <c r="L21" s="1"/>
      <c r="M21" s="1"/>
      <c r="N21" s="1"/>
    </row>
    <row r="22" spans="1:14" ht="12.75">
      <c r="A22" t="s">
        <v>13</v>
      </c>
      <c r="C22" s="1">
        <v>378</v>
      </c>
      <c r="D22" s="1"/>
      <c r="E22" s="1">
        <v>267269</v>
      </c>
      <c r="F22" s="1">
        <v>109906</v>
      </c>
      <c r="G22" s="1">
        <v>377175</v>
      </c>
      <c r="H22" s="1"/>
      <c r="I22" s="1">
        <f t="shared" si="0"/>
        <v>997.8174603174604</v>
      </c>
      <c r="J22" s="1"/>
      <c r="K22" s="1"/>
      <c r="L22" s="1"/>
      <c r="M22" s="1"/>
      <c r="N22" s="1"/>
    </row>
    <row r="23" spans="1:14" ht="12.75">
      <c r="A23" t="s">
        <v>14</v>
      </c>
      <c r="C23" s="1">
        <v>3783</v>
      </c>
      <c r="D23" s="1"/>
      <c r="E23" s="1">
        <v>3880145</v>
      </c>
      <c r="F23" s="1">
        <v>870708</v>
      </c>
      <c r="G23" s="1">
        <v>4750853</v>
      </c>
      <c r="H23" s="1"/>
      <c r="I23" s="1">
        <f t="shared" si="0"/>
        <v>1255.842717420037</v>
      </c>
      <c r="J23" s="1"/>
      <c r="K23" s="1"/>
      <c r="L23" s="1"/>
      <c r="M23" s="1"/>
      <c r="N23" s="1"/>
    </row>
    <row r="24" spans="1:14" ht="12.75">
      <c r="A24" t="s">
        <v>15</v>
      </c>
      <c r="C24" s="1">
        <v>1941</v>
      </c>
      <c r="D24" s="1"/>
      <c r="E24" s="1">
        <v>1912371</v>
      </c>
      <c r="F24" s="1">
        <v>528097</v>
      </c>
      <c r="G24" s="1">
        <v>2440468</v>
      </c>
      <c r="H24" s="1"/>
      <c r="I24" s="1">
        <f t="shared" si="0"/>
        <v>1257.3250901597114</v>
      </c>
      <c r="J24" s="1"/>
      <c r="K24" s="1"/>
      <c r="L24" s="1"/>
      <c r="M24" s="1"/>
      <c r="N24" s="1"/>
    </row>
    <row r="25" spans="1:14" ht="12.75">
      <c r="A25" t="s">
        <v>12</v>
      </c>
      <c r="C25" s="1">
        <v>2220</v>
      </c>
      <c r="D25" s="1"/>
      <c r="E25" s="1">
        <v>1837107</v>
      </c>
      <c r="F25" s="1">
        <v>652189</v>
      </c>
      <c r="G25" s="1">
        <v>2489296</v>
      </c>
      <c r="H25" s="1"/>
      <c r="I25" s="1">
        <f t="shared" si="0"/>
        <v>1121.3045045045044</v>
      </c>
      <c r="J25" s="1"/>
      <c r="K25" s="1"/>
      <c r="L25" s="1"/>
      <c r="M25" s="1"/>
      <c r="N25" s="1"/>
    </row>
    <row r="26" spans="1:14" ht="12.75">
      <c r="A26" t="s">
        <v>16</v>
      </c>
      <c r="C26" s="1">
        <v>1152</v>
      </c>
      <c r="D26" s="1"/>
      <c r="E26" s="1">
        <v>886893</v>
      </c>
      <c r="F26" s="1">
        <v>249221</v>
      </c>
      <c r="G26" s="1">
        <v>1136114</v>
      </c>
      <c r="H26" s="1"/>
      <c r="I26" s="1">
        <f t="shared" si="0"/>
        <v>986.2100694444445</v>
      </c>
      <c r="J26" s="1"/>
      <c r="K26" s="1"/>
      <c r="L26" s="1"/>
      <c r="M26" s="1"/>
      <c r="N26" s="1"/>
    </row>
    <row r="27" spans="1:14" ht="12.75">
      <c r="A27" t="s">
        <v>17</v>
      </c>
      <c r="C27" s="1">
        <v>1351</v>
      </c>
      <c r="D27" s="1"/>
      <c r="E27" s="1">
        <v>1370838</v>
      </c>
      <c r="F27" s="1">
        <v>516205</v>
      </c>
      <c r="G27" s="1">
        <v>1887043</v>
      </c>
      <c r="H27" s="1"/>
      <c r="I27" s="1">
        <f t="shared" si="0"/>
        <v>1396.7749814951887</v>
      </c>
      <c r="J27" s="1"/>
      <c r="K27" s="1"/>
      <c r="L27" s="1"/>
      <c r="M27" s="1"/>
      <c r="N27" s="1"/>
    </row>
    <row r="28" spans="1:14" ht="12.75">
      <c r="A28" t="s">
        <v>18</v>
      </c>
      <c r="C28" s="1">
        <v>957</v>
      </c>
      <c r="D28" s="1"/>
      <c r="E28" s="1">
        <v>1092264</v>
      </c>
      <c r="F28" s="1">
        <v>139568</v>
      </c>
      <c r="G28" s="1">
        <v>1231832</v>
      </c>
      <c r="H28" s="1"/>
      <c r="I28" s="1">
        <f t="shared" si="0"/>
        <v>1287.1807732497389</v>
      </c>
      <c r="J28" s="1"/>
      <c r="K28" s="1"/>
      <c r="L28" s="1"/>
      <c r="M28" s="1"/>
      <c r="N28" s="1"/>
    </row>
    <row r="29" spans="1:14" ht="12.75">
      <c r="A29" t="s">
        <v>21</v>
      </c>
      <c r="C29" s="1">
        <v>1319</v>
      </c>
      <c r="D29" s="1"/>
      <c r="E29" s="1">
        <v>1000775</v>
      </c>
      <c r="F29" s="1">
        <v>301742</v>
      </c>
      <c r="G29" s="1">
        <v>1302517</v>
      </c>
      <c r="H29" s="1"/>
      <c r="I29" s="1">
        <f t="shared" si="0"/>
        <v>987.5034116755118</v>
      </c>
      <c r="J29" s="1"/>
      <c r="K29" s="1"/>
      <c r="L29" s="1"/>
      <c r="M29" s="1"/>
      <c r="N29" s="1"/>
    </row>
    <row r="30" spans="1:14" ht="12.75">
      <c r="A30" t="s">
        <v>20</v>
      </c>
      <c r="C30" s="1">
        <v>997</v>
      </c>
      <c r="D30" s="1"/>
      <c r="E30" s="1">
        <v>1125444</v>
      </c>
      <c r="F30" s="1">
        <v>234032</v>
      </c>
      <c r="G30" s="1">
        <v>1359476</v>
      </c>
      <c r="H30" s="1"/>
      <c r="I30" s="1">
        <f t="shared" si="0"/>
        <v>1363.566700100301</v>
      </c>
      <c r="J30" s="1"/>
      <c r="K30" s="1"/>
      <c r="L30" s="1"/>
      <c r="M30" s="1"/>
      <c r="N30" s="1"/>
    </row>
    <row r="31" spans="1:14" ht="12.75">
      <c r="A31" t="s">
        <v>19</v>
      </c>
      <c r="C31" s="1">
        <v>4485</v>
      </c>
      <c r="D31" s="1"/>
      <c r="E31" s="1">
        <v>4115360</v>
      </c>
      <c r="F31" s="1">
        <v>1039969</v>
      </c>
      <c r="G31" s="1">
        <v>5155329</v>
      </c>
      <c r="H31" s="1"/>
      <c r="I31" s="1">
        <f t="shared" si="0"/>
        <v>1149.4602006688963</v>
      </c>
      <c r="J31" s="1"/>
      <c r="K31" s="1"/>
      <c r="L31" s="1"/>
      <c r="M31" s="1"/>
      <c r="N31" s="1"/>
    </row>
    <row r="32" spans="1:14" ht="12.75">
      <c r="A32" t="s">
        <v>22</v>
      </c>
      <c r="C32" s="1">
        <v>2525</v>
      </c>
      <c r="D32" s="1"/>
      <c r="E32" s="1">
        <v>2909965</v>
      </c>
      <c r="F32" s="1">
        <v>717169</v>
      </c>
      <c r="G32" s="1">
        <v>3627134</v>
      </c>
      <c r="H32" s="1"/>
      <c r="I32" s="1">
        <f t="shared" si="0"/>
        <v>1436.4887128712871</v>
      </c>
      <c r="J32" s="1"/>
      <c r="K32" s="1"/>
      <c r="L32" s="1"/>
      <c r="M32" s="1"/>
      <c r="N32" s="1"/>
    </row>
    <row r="33" spans="1:14" ht="12.75">
      <c r="A33" t="s">
        <v>23</v>
      </c>
      <c r="C33" s="1">
        <v>1982</v>
      </c>
      <c r="D33" s="1"/>
      <c r="E33" s="1">
        <v>1803816</v>
      </c>
      <c r="F33" s="1">
        <v>502248</v>
      </c>
      <c r="G33" s="1">
        <v>2306064</v>
      </c>
      <c r="H33" s="1"/>
      <c r="I33" s="1">
        <f t="shared" si="0"/>
        <v>1163.5035317860747</v>
      </c>
      <c r="J33" s="1"/>
      <c r="K33" s="1"/>
      <c r="L33" s="1"/>
      <c r="M33" s="1"/>
      <c r="N33" s="1"/>
    </row>
    <row r="34" spans="1:14" ht="12.75">
      <c r="A34" t="s">
        <v>25</v>
      </c>
      <c r="C34" s="1">
        <v>945</v>
      </c>
      <c r="D34" s="1"/>
      <c r="E34" s="1">
        <v>1000236</v>
      </c>
      <c r="F34" s="1">
        <v>140055</v>
      </c>
      <c r="G34" s="1">
        <v>1140291</v>
      </c>
      <c r="H34" s="1"/>
      <c r="I34" s="1">
        <f t="shared" si="0"/>
        <v>1206.6571428571428</v>
      </c>
      <c r="J34" s="1"/>
      <c r="K34" s="1"/>
      <c r="L34" s="1"/>
      <c r="M34" s="1"/>
      <c r="N34" s="1"/>
    </row>
    <row r="35" spans="1:14" ht="12.75">
      <c r="A35" t="s">
        <v>24</v>
      </c>
      <c r="C35" s="1">
        <v>2105</v>
      </c>
      <c r="D35" s="1"/>
      <c r="E35" s="1">
        <v>1714147</v>
      </c>
      <c r="F35" s="1">
        <v>595024</v>
      </c>
      <c r="G35" s="1">
        <v>2309171</v>
      </c>
      <c r="H35" s="1"/>
      <c r="I35" s="1">
        <f t="shared" si="0"/>
        <v>1096.993349168646</v>
      </c>
      <c r="J35" s="1"/>
      <c r="K35" s="1"/>
      <c r="L35" s="1"/>
      <c r="M35" s="1"/>
      <c r="N35" s="1"/>
    </row>
    <row r="36" spans="1:14" ht="12.75">
      <c r="A36" t="s">
        <v>26</v>
      </c>
      <c r="C36" s="1">
        <v>329</v>
      </c>
      <c r="D36" s="1"/>
      <c r="E36" s="1">
        <v>515328</v>
      </c>
      <c r="F36" s="1">
        <v>144744</v>
      </c>
      <c r="G36" s="1">
        <v>660072</v>
      </c>
      <c r="H36" s="1"/>
      <c r="I36" s="1">
        <f t="shared" si="0"/>
        <v>2006.2978723404256</v>
      </c>
      <c r="J36" s="1"/>
      <c r="K36" s="1"/>
      <c r="L36" s="1"/>
      <c r="M36" s="1"/>
      <c r="N36" s="1"/>
    </row>
    <row r="37" spans="1:14" ht="12.75">
      <c r="A37" t="s">
        <v>29</v>
      </c>
      <c r="C37" s="1">
        <v>660</v>
      </c>
      <c r="D37" s="1"/>
      <c r="E37" s="1">
        <v>676622</v>
      </c>
      <c r="F37" s="1">
        <v>207704</v>
      </c>
      <c r="G37" s="1">
        <v>884326</v>
      </c>
      <c r="H37" s="1"/>
      <c r="I37" s="1">
        <f t="shared" si="0"/>
        <v>1339.887878787879</v>
      </c>
      <c r="J37" s="1"/>
      <c r="K37" s="1"/>
      <c r="L37" s="1"/>
      <c r="M37" s="1"/>
      <c r="N37" s="1"/>
    </row>
    <row r="38" spans="1:14" ht="12.75">
      <c r="A38" t="s">
        <v>33</v>
      </c>
      <c r="C38" s="1">
        <v>288</v>
      </c>
      <c r="D38" s="1"/>
      <c r="E38" s="1">
        <v>432724</v>
      </c>
      <c r="F38" s="1">
        <v>81267</v>
      </c>
      <c r="G38" s="1">
        <v>513991</v>
      </c>
      <c r="H38" s="1"/>
      <c r="I38" s="1">
        <f t="shared" si="0"/>
        <v>1784.6909722222222</v>
      </c>
      <c r="J38" s="1"/>
      <c r="K38" s="1"/>
      <c r="L38" s="1"/>
      <c r="M38" s="1"/>
      <c r="N38" s="1"/>
    </row>
    <row r="39" spans="1:14" ht="12.75">
      <c r="A39" t="s">
        <v>30</v>
      </c>
      <c r="C39" s="1">
        <v>724</v>
      </c>
      <c r="D39" s="1"/>
      <c r="E39" s="1">
        <v>656316</v>
      </c>
      <c r="F39" s="1">
        <v>278721</v>
      </c>
      <c r="G39" s="1">
        <v>935037</v>
      </c>
      <c r="H39" s="1"/>
      <c r="I39" s="1">
        <f t="shared" si="0"/>
        <v>1291.4875690607735</v>
      </c>
      <c r="J39" s="1"/>
      <c r="K39" s="1"/>
      <c r="L39" s="1"/>
      <c r="M39" s="1"/>
      <c r="N39" s="1"/>
    </row>
    <row r="40" spans="1:14" ht="12.75">
      <c r="A40" t="s">
        <v>31</v>
      </c>
      <c r="C40" s="1">
        <v>1716</v>
      </c>
      <c r="D40" s="1"/>
      <c r="E40" s="1">
        <v>1649175</v>
      </c>
      <c r="F40" s="1">
        <v>403075</v>
      </c>
      <c r="G40" s="1">
        <v>2052250</v>
      </c>
      <c r="H40" s="1"/>
      <c r="I40" s="1">
        <f t="shared" si="0"/>
        <v>1195.9498834498834</v>
      </c>
      <c r="J40" s="1"/>
      <c r="K40" s="1"/>
      <c r="L40" s="1"/>
      <c r="M40" s="1"/>
      <c r="N40" s="1"/>
    </row>
    <row r="41" spans="1:14" ht="12.75">
      <c r="A41" t="s">
        <v>32</v>
      </c>
      <c r="C41" s="1">
        <v>650</v>
      </c>
      <c r="D41" s="1"/>
      <c r="E41" s="1">
        <v>904005</v>
      </c>
      <c r="F41" s="1">
        <v>328536</v>
      </c>
      <c r="G41" s="1">
        <v>1232541</v>
      </c>
      <c r="H41" s="1"/>
      <c r="I41" s="1">
        <f t="shared" si="0"/>
        <v>1896.216923076923</v>
      </c>
      <c r="J41" s="1"/>
      <c r="K41" s="1"/>
      <c r="L41" s="1"/>
      <c r="M41" s="1"/>
      <c r="N41" s="1"/>
    </row>
    <row r="42" spans="1:14" ht="12.75">
      <c r="A42" t="s">
        <v>34</v>
      </c>
      <c r="C42" s="1">
        <v>11300</v>
      </c>
      <c r="D42" s="1"/>
      <c r="E42" s="1">
        <v>11705090</v>
      </c>
      <c r="F42" s="1">
        <v>3693278</v>
      </c>
      <c r="G42" s="1">
        <v>15398368</v>
      </c>
      <c r="H42" s="1"/>
      <c r="I42" s="1">
        <f t="shared" si="0"/>
        <v>1362.6874336283186</v>
      </c>
      <c r="J42" s="1"/>
      <c r="K42" s="1"/>
      <c r="L42" s="1"/>
      <c r="M42" s="1"/>
      <c r="N42" s="1"/>
    </row>
    <row r="43" spans="1:14" ht="12.75">
      <c r="A43" t="s">
        <v>27</v>
      </c>
      <c r="C43" s="1">
        <v>2388</v>
      </c>
      <c r="D43" s="1"/>
      <c r="E43" s="1">
        <v>1926776</v>
      </c>
      <c r="F43" s="1">
        <v>516448</v>
      </c>
      <c r="G43" s="1">
        <v>2443224</v>
      </c>
      <c r="H43" s="1"/>
      <c r="I43" s="1">
        <f t="shared" si="0"/>
        <v>1023.1256281407035</v>
      </c>
      <c r="J43" s="1"/>
      <c r="K43" s="1"/>
      <c r="L43" s="1"/>
      <c r="M43" s="1"/>
      <c r="N43" s="1"/>
    </row>
    <row r="44" spans="1:14" ht="12.75">
      <c r="A44" t="s">
        <v>28</v>
      </c>
      <c r="C44" s="1">
        <v>586</v>
      </c>
      <c r="D44" s="1"/>
      <c r="E44" s="1">
        <v>514208</v>
      </c>
      <c r="F44" s="1">
        <v>111531</v>
      </c>
      <c r="G44" s="1">
        <v>625739</v>
      </c>
      <c r="H44" s="1"/>
      <c r="I44" s="1">
        <f t="shared" si="0"/>
        <v>1067.8139931740614</v>
      </c>
      <c r="J44" s="1"/>
      <c r="K44" s="1"/>
      <c r="L44" s="1"/>
      <c r="M44" s="1"/>
      <c r="N44" s="1"/>
    </row>
    <row r="45" spans="1:14" ht="12.75">
      <c r="A45" t="s">
        <v>35</v>
      </c>
      <c r="C45" s="1">
        <v>3838</v>
      </c>
      <c r="D45" s="1"/>
      <c r="E45" s="1">
        <v>4918207</v>
      </c>
      <c r="F45" s="1">
        <v>2052166</v>
      </c>
      <c r="G45" s="1">
        <v>6970373</v>
      </c>
      <c r="H45" s="1"/>
      <c r="I45" s="1">
        <f t="shared" si="0"/>
        <v>1816.14721208963</v>
      </c>
      <c r="J45" s="1"/>
      <c r="K45" s="1"/>
      <c r="L45" s="1"/>
      <c r="M45" s="1"/>
      <c r="N45" s="1"/>
    </row>
    <row r="46" spans="1:14" ht="12.75">
      <c r="A46" t="s">
        <v>36</v>
      </c>
      <c r="C46" s="1">
        <v>1146</v>
      </c>
      <c r="D46" s="1"/>
      <c r="E46" s="1">
        <v>1050699</v>
      </c>
      <c r="F46" s="1">
        <v>209753</v>
      </c>
      <c r="G46" s="1">
        <v>1260452</v>
      </c>
      <c r="H46" s="1"/>
      <c r="I46" s="1">
        <f t="shared" si="0"/>
        <v>1099.8708551483421</v>
      </c>
      <c r="J46" s="1"/>
      <c r="K46" s="1"/>
      <c r="L46" s="1"/>
      <c r="M46" s="1"/>
      <c r="N46" s="1"/>
    </row>
    <row r="47" spans="1:14" ht="12.75">
      <c r="A47" t="s">
        <v>37</v>
      </c>
      <c r="C47" s="1">
        <v>1687</v>
      </c>
      <c r="D47" s="1"/>
      <c r="E47" s="1">
        <v>1399251</v>
      </c>
      <c r="F47" s="1">
        <v>556229</v>
      </c>
      <c r="G47" s="1">
        <v>1955480</v>
      </c>
      <c r="H47" s="1"/>
      <c r="I47" s="1">
        <f t="shared" si="0"/>
        <v>1159.1464137522228</v>
      </c>
      <c r="J47" s="1"/>
      <c r="K47" s="1"/>
      <c r="L47" s="1"/>
      <c r="M47" s="1"/>
      <c r="N47" s="1"/>
    </row>
    <row r="48" spans="1:14" ht="12.75">
      <c r="A48" t="s">
        <v>38</v>
      </c>
      <c r="C48" s="1">
        <v>7338</v>
      </c>
      <c r="D48" s="1"/>
      <c r="E48" s="1">
        <v>5180232</v>
      </c>
      <c r="F48" s="1">
        <v>1875473</v>
      </c>
      <c r="G48" s="1">
        <v>7055705</v>
      </c>
      <c r="H48" s="1"/>
      <c r="I48" s="1">
        <f t="shared" si="0"/>
        <v>961.5297083674026</v>
      </c>
      <c r="J48" s="1"/>
      <c r="K48" s="1"/>
      <c r="L48" s="1"/>
      <c r="M48" s="1"/>
      <c r="N48" s="1"/>
    </row>
    <row r="49" spans="1:14" ht="12.75">
      <c r="A49" t="s">
        <v>39</v>
      </c>
      <c r="C49" s="1">
        <v>2412</v>
      </c>
      <c r="D49" s="1"/>
      <c r="E49" s="1">
        <v>1537123</v>
      </c>
      <c r="F49" s="1">
        <v>100805</v>
      </c>
      <c r="G49" s="1">
        <v>1637928</v>
      </c>
      <c r="H49" s="1"/>
      <c r="I49" s="1">
        <f t="shared" si="0"/>
        <v>679.0746268656717</v>
      </c>
      <c r="J49" s="1"/>
      <c r="K49" s="1"/>
      <c r="L49" s="1"/>
      <c r="M49" s="1"/>
      <c r="N49" s="1"/>
    </row>
    <row r="50" spans="1:14" ht="12.75">
      <c r="A50" t="s">
        <v>40</v>
      </c>
      <c r="C50" s="1">
        <v>491</v>
      </c>
      <c r="D50" s="1"/>
      <c r="E50" s="1">
        <v>506418</v>
      </c>
      <c r="F50" s="1">
        <v>167226</v>
      </c>
      <c r="G50" s="1">
        <v>673644</v>
      </c>
      <c r="H50" s="1"/>
      <c r="I50" s="1">
        <f t="shared" si="0"/>
        <v>1371.9837067209776</v>
      </c>
      <c r="J50" s="1"/>
      <c r="K50" s="1"/>
      <c r="L50" s="1"/>
      <c r="M50" s="1"/>
      <c r="N50" s="1"/>
    </row>
    <row r="51" spans="1:14" ht="12.75">
      <c r="A51" t="s">
        <v>41</v>
      </c>
      <c r="C51" s="1">
        <v>1022</v>
      </c>
      <c r="D51" s="1"/>
      <c r="E51" s="1">
        <v>972302</v>
      </c>
      <c r="F51" s="1">
        <v>192618</v>
      </c>
      <c r="G51" s="1">
        <v>1164920</v>
      </c>
      <c r="H51" s="1"/>
      <c r="I51" s="1">
        <f t="shared" si="0"/>
        <v>1139.8434442270059</v>
      </c>
      <c r="J51" s="1"/>
      <c r="K51" s="1"/>
      <c r="L51" s="1"/>
      <c r="M51" s="1"/>
      <c r="N51" s="1"/>
    </row>
    <row r="52" spans="1:14" ht="12.75">
      <c r="A52" t="s">
        <v>42</v>
      </c>
      <c r="C52" s="1">
        <v>619</v>
      </c>
      <c r="D52" s="1"/>
      <c r="E52" s="1">
        <v>455947</v>
      </c>
      <c r="F52" s="1">
        <v>143668</v>
      </c>
      <c r="G52" s="1">
        <v>599615</v>
      </c>
      <c r="H52" s="1"/>
      <c r="I52" s="1">
        <f t="shared" si="0"/>
        <v>968.6833602584815</v>
      </c>
      <c r="J52" s="1"/>
      <c r="K52" s="1"/>
      <c r="L52" s="1"/>
      <c r="M52" s="1"/>
      <c r="N52" s="1"/>
    </row>
    <row r="53" spans="1:14" ht="12.75">
      <c r="A53" t="s">
        <v>43</v>
      </c>
      <c r="C53" s="1">
        <v>1811</v>
      </c>
      <c r="D53" s="1"/>
      <c r="E53" s="1">
        <v>1427228</v>
      </c>
      <c r="F53" s="1">
        <v>398607</v>
      </c>
      <c r="G53" s="1">
        <v>1825835</v>
      </c>
      <c r="H53" s="1"/>
      <c r="I53" s="1">
        <f t="shared" si="0"/>
        <v>1008.1916068470458</v>
      </c>
      <c r="J53" s="1"/>
      <c r="K53" s="1"/>
      <c r="L53" s="1"/>
      <c r="M53" s="1"/>
      <c r="N53" s="1"/>
    </row>
    <row r="54" spans="1:14" ht="12.75">
      <c r="A54" t="s">
        <v>44</v>
      </c>
      <c r="C54" s="1">
        <v>4342</v>
      </c>
      <c r="D54" s="1"/>
      <c r="E54" s="1">
        <v>4737194</v>
      </c>
      <c r="F54" s="1">
        <v>1093851</v>
      </c>
      <c r="G54" s="1">
        <v>5831045</v>
      </c>
      <c r="H54" s="1"/>
      <c r="I54" s="1">
        <f t="shared" si="0"/>
        <v>1342.9398894518656</v>
      </c>
      <c r="J54" s="1"/>
      <c r="K54" s="1"/>
      <c r="L54" s="1"/>
      <c r="M54" s="1"/>
      <c r="N54" s="1"/>
    </row>
    <row r="55" spans="1:14" ht="12.75">
      <c r="A55" t="s">
        <v>45</v>
      </c>
      <c r="C55" s="1">
        <v>492</v>
      </c>
      <c r="D55" s="1"/>
      <c r="E55" s="1">
        <v>574721</v>
      </c>
      <c r="F55" s="1">
        <v>176091</v>
      </c>
      <c r="G55" s="1">
        <v>750812</v>
      </c>
      <c r="H55" s="1"/>
      <c r="I55" s="1">
        <f t="shared" si="0"/>
        <v>1526.040650406504</v>
      </c>
      <c r="J55" s="1"/>
      <c r="K55" s="1"/>
      <c r="L55" s="1"/>
      <c r="M55" s="1"/>
      <c r="N55" s="1"/>
    </row>
    <row r="56" spans="1:14" ht="12.75">
      <c r="A56" t="s">
        <v>47</v>
      </c>
      <c r="C56" s="1">
        <v>825</v>
      </c>
      <c r="D56" s="1"/>
      <c r="E56" s="1">
        <v>652394</v>
      </c>
      <c r="F56" s="1">
        <v>127747</v>
      </c>
      <c r="G56" s="1">
        <v>780141</v>
      </c>
      <c r="H56" s="1"/>
      <c r="I56" s="1">
        <f t="shared" si="0"/>
        <v>945.6254545454545</v>
      </c>
      <c r="J56" s="1"/>
      <c r="K56" s="1"/>
      <c r="L56" s="1"/>
      <c r="M56" s="1"/>
      <c r="N56" s="1"/>
    </row>
    <row r="57" spans="1:14" ht="12.75">
      <c r="A57" t="s">
        <v>46</v>
      </c>
      <c r="C57" s="1">
        <v>2068</v>
      </c>
      <c r="D57" s="1"/>
      <c r="E57" s="1">
        <v>2081006</v>
      </c>
      <c r="F57" s="1">
        <v>560830</v>
      </c>
      <c r="G57" s="1">
        <v>2641836</v>
      </c>
      <c r="H57" s="1"/>
      <c r="I57" s="1">
        <f t="shared" si="0"/>
        <v>1277.4835589941972</v>
      </c>
      <c r="J57" s="1"/>
      <c r="K57" s="1"/>
      <c r="L57" s="1"/>
      <c r="M57" s="1"/>
      <c r="N57" s="1"/>
    </row>
    <row r="58" spans="1:14" ht="12.75">
      <c r="A58" t="s">
        <v>48</v>
      </c>
      <c r="C58" s="1">
        <v>1515</v>
      </c>
      <c r="D58" s="1"/>
      <c r="E58" s="1">
        <v>1795272</v>
      </c>
      <c r="F58" s="1">
        <v>567203</v>
      </c>
      <c r="G58" s="1">
        <v>2362475</v>
      </c>
      <c r="H58" s="1"/>
      <c r="I58" s="1">
        <f t="shared" si="0"/>
        <v>1559.3894389438944</v>
      </c>
      <c r="J58" s="1"/>
      <c r="K58" s="1"/>
      <c r="L58" s="1"/>
      <c r="M58" s="1"/>
      <c r="N58" s="1"/>
    </row>
    <row r="59" spans="1:14" ht="12.75">
      <c r="A59" t="s">
        <v>50</v>
      </c>
      <c r="C59" s="1">
        <v>939</v>
      </c>
      <c r="D59" s="1"/>
      <c r="E59" s="1">
        <v>698089</v>
      </c>
      <c r="F59" s="1">
        <v>185240</v>
      </c>
      <c r="G59" s="1">
        <v>883329</v>
      </c>
      <c r="H59" s="1"/>
      <c r="I59" s="1">
        <f t="shared" si="0"/>
        <v>940.7124600638978</v>
      </c>
      <c r="J59" s="1"/>
      <c r="K59" s="1"/>
      <c r="L59" s="1"/>
      <c r="M59" s="1"/>
      <c r="N59" s="1"/>
    </row>
    <row r="60" spans="1:14" ht="12.75">
      <c r="A60" t="s">
        <v>49</v>
      </c>
      <c r="C60" s="1">
        <v>1910</v>
      </c>
      <c r="D60" s="1"/>
      <c r="E60" s="1">
        <v>1686613</v>
      </c>
      <c r="F60" s="1">
        <v>533490</v>
      </c>
      <c r="G60" s="1">
        <v>2220103</v>
      </c>
      <c r="H60" s="1"/>
      <c r="I60" s="1">
        <f t="shared" si="0"/>
        <v>1162.3575916230366</v>
      </c>
      <c r="J60" s="1"/>
      <c r="K60" s="1"/>
      <c r="L60" s="1"/>
      <c r="M60" s="1"/>
      <c r="N60" s="1"/>
    </row>
    <row r="61" spans="1:14" ht="12.75">
      <c r="A61" t="s">
        <v>51</v>
      </c>
      <c r="C61" s="1">
        <v>148</v>
      </c>
      <c r="D61" s="1"/>
      <c r="E61" s="1">
        <v>119274</v>
      </c>
      <c r="F61" s="1">
        <v>35244</v>
      </c>
      <c r="G61" s="1">
        <v>154518</v>
      </c>
      <c r="H61" s="1"/>
      <c r="I61" s="1">
        <f t="shared" si="0"/>
        <v>1044.0405405405406</v>
      </c>
      <c r="J61" s="1"/>
      <c r="K61" s="1"/>
      <c r="L61" s="1"/>
      <c r="M61" s="1"/>
      <c r="N61" s="1"/>
    </row>
    <row r="62" spans="1:14" ht="12.75">
      <c r="A62" t="s">
        <v>52</v>
      </c>
      <c r="C62" s="1">
        <v>41</v>
      </c>
      <c r="D62" s="1"/>
      <c r="E62" s="1">
        <v>59729</v>
      </c>
      <c r="F62" s="1">
        <v>4670</v>
      </c>
      <c r="G62" s="1">
        <v>64399</v>
      </c>
      <c r="H62" s="1"/>
      <c r="I62" s="1">
        <f t="shared" si="0"/>
        <v>1570.7073170731708</v>
      </c>
      <c r="J62" s="1"/>
      <c r="K62" s="1"/>
      <c r="L62" s="1"/>
      <c r="M62" s="1"/>
      <c r="N62" s="1"/>
    </row>
    <row r="63" spans="1:14" ht="12.75">
      <c r="A63" t="s">
        <v>53</v>
      </c>
      <c r="C63" s="1">
        <v>11</v>
      </c>
      <c r="D63" s="1"/>
      <c r="E63" s="1">
        <v>15376</v>
      </c>
      <c r="F63" s="1">
        <v>0</v>
      </c>
      <c r="G63" s="1">
        <v>15376</v>
      </c>
      <c r="H63" s="1"/>
      <c r="I63" s="1">
        <f t="shared" si="0"/>
        <v>1397.8181818181818</v>
      </c>
      <c r="J63" s="1"/>
      <c r="K63" s="1"/>
      <c r="L63" s="1"/>
      <c r="M63" s="1"/>
      <c r="N63" s="1"/>
    </row>
    <row r="64" spans="1:14" ht="12.75">
      <c r="A64" t="s">
        <v>54</v>
      </c>
      <c r="C64" s="1">
        <v>285</v>
      </c>
      <c r="D64" s="1"/>
      <c r="E64" s="1">
        <v>125392</v>
      </c>
      <c r="F64" s="1">
        <v>6308</v>
      </c>
      <c r="G64" s="1">
        <v>131700</v>
      </c>
      <c r="H64" s="1"/>
      <c r="I64" s="1">
        <f t="shared" si="0"/>
        <v>462.10526315789474</v>
      </c>
      <c r="J64" s="1"/>
      <c r="K64" s="1"/>
      <c r="L64" s="1"/>
      <c r="M64" s="1"/>
      <c r="N64" s="1"/>
    </row>
    <row r="66" spans="1:9" ht="12.75">
      <c r="A66" s="3" t="s">
        <v>55</v>
      </c>
      <c r="C66" s="6">
        <f>SUM(C10:C65)</f>
        <v>100523</v>
      </c>
      <c r="D66" s="6"/>
      <c r="E66" s="4">
        <f>SUM(E10:E65)</f>
        <v>101177749</v>
      </c>
      <c r="F66" s="4">
        <f>SUM(F10:F65)</f>
        <v>28482594</v>
      </c>
      <c r="G66" s="4">
        <f>SUM(G10:G65)</f>
        <v>129660343</v>
      </c>
      <c r="H66" s="4"/>
      <c r="I66" s="4">
        <f t="shared" si="0"/>
        <v>1289.857475403639</v>
      </c>
    </row>
  </sheetData>
  <mergeCells count="4">
    <mergeCell ref="E6:G6"/>
    <mergeCell ref="A1:I1"/>
    <mergeCell ref="A2:I2"/>
    <mergeCell ref="A3:I3"/>
  </mergeCells>
  <printOptions/>
  <pageMargins left="1.43" right="0.75" top="0.56" bottom="1" header="0.5" footer="0.5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B18" sqref="B18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2.7109375" style="0" customWidth="1"/>
    <col min="5" max="7" width="12.7109375" style="0" customWidth="1"/>
    <col min="8" max="8" width="2.7109375" style="0" customWidth="1"/>
  </cols>
  <sheetData>
    <row r="1" spans="1:9" ht="18">
      <c r="A1" s="12" t="s">
        <v>83</v>
      </c>
      <c r="B1" s="12"/>
      <c r="C1" s="12"/>
      <c r="D1" s="12"/>
      <c r="E1" s="12"/>
      <c r="F1" s="12"/>
      <c r="G1" s="12"/>
      <c r="H1" s="12"/>
      <c r="I1" s="12"/>
    </row>
    <row r="2" spans="1:9" ht="18">
      <c r="A2" s="12" t="s">
        <v>84</v>
      </c>
      <c r="B2" s="12"/>
      <c r="C2" s="12"/>
      <c r="D2" s="12"/>
      <c r="E2" s="12"/>
      <c r="F2" s="12"/>
      <c r="G2" s="12"/>
      <c r="H2" s="12"/>
      <c r="I2" s="12"/>
    </row>
    <row r="3" spans="1:9" ht="18">
      <c r="A3" s="12" t="s">
        <v>70</v>
      </c>
      <c r="B3" s="12"/>
      <c r="C3" s="12"/>
      <c r="D3" s="12"/>
      <c r="E3" s="12"/>
      <c r="F3" s="12"/>
      <c r="G3" s="12"/>
      <c r="H3" s="12"/>
      <c r="I3" s="12"/>
    </row>
    <row r="6" spans="5:7" ht="12.75">
      <c r="E6" s="11" t="s">
        <v>80</v>
      </c>
      <c r="F6" s="11"/>
      <c r="G6" s="11"/>
    </row>
    <row r="7" spans="3:9" ht="12.75">
      <c r="C7" s="3"/>
      <c r="D7" s="3"/>
      <c r="E7" s="3" t="s">
        <v>75</v>
      </c>
      <c r="F7" s="3" t="s">
        <v>73</v>
      </c>
      <c r="G7" s="3"/>
      <c r="H7" s="3"/>
      <c r="I7" s="3" t="s">
        <v>78</v>
      </c>
    </row>
    <row r="8" spans="3:9" ht="12.75">
      <c r="C8" s="3" t="s">
        <v>76</v>
      </c>
      <c r="D8" s="3"/>
      <c r="E8" s="3" t="s">
        <v>74</v>
      </c>
      <c r="F8" s="3" t="s">
        <v>74</v>
      </c>
      <c r="G8" s="3" t="s">
        <v>71</v>
      </c>
      <c r="H8" s="3"/>
      <c r="I8" s="3" t="s">
        <v>77</v>
      </c>
    </row>
    <row r="9" ht="12.75">
      <c r="G9" s="1"/>
    </row>
    <row r="10" spans="1:10" ht="12.75">
      <c r="A10" t="s">
        <v>1</v>
      </c>
      <c r="C10" s="1">
        <v>506</v>
      </c>
      <c r="D10" s="1"/>
      <c r="E10" s="2">
        <v>692105</v>
      </c>
      <c r="F10" s="2">
        <f>SUM(G10-E10)</f>
        <v>69249</v>
      </c>
      <c r="G10" s="2">
        <v>761354</v>
      </c>
      <c r="H10" s="2"/>
      <c r="I10" s="2">
        <f>SUM(G10/C10)</f>
        <v>1504.6521739130435</v>
      </c>
      <c r="J10" s="1"/>
    </row>
    <row r="11" spans="1:10" ht="12.75">
      <c r="A11" t="s">
        <v>0</v>
      </c>
      <c r="C11" s="1">
        <v>21</v>
      </c>
      <c r="D11" s="1"/>
      <c r="E11" s="1">
        <v>29152</v>
      </c>
      <c r="F11" s="1">
        <f aca="true" t="shared" si="0" ref="F11:F64">SUM(G11-E11)</f>
        <v>49</v>
      </c>
      <c r="G11" s="1">
        <v>29201</v>
      </c>
      <c r="H11" s="1"/>
      <c r="I11" s="1">
        <f aca="true" t="shared" si="1" ref="I11:I66">SUM(G11/C11)</f>
        <v>1390.5238095238096</v>
      </c>
      <c r="J11" s="1"/>
    </row>
    <row r="12" spans="1:10" ht="12.75">
      <c r="A12" t="s">
        <v>3</v>
      </c>
      <c r="C12" s="1">
        <v>404</v>
      </c>
      <c r="D12" s="1"/>
      <c r="E12" s="1">
        <v>517522</v>
      </c>
      <c r="F12" s="1">
        <f t="shared" si="0"/>
        <v>5618</v>
      </c>
      <c r="G12" s="1">
        <v>523140</v>
      </c>
      <c r="H12" s="1"/>
      <c r="I12" s="1">
        <f t="shared" si="1"/>
        <v>1294.90099009901</v>
      </c>
      <c r="J12" s="1"/>
    </row>
    <row r="13" spans="1:10" ht="12.75">
      <c r="A13" t="s">
        <v>2</v>
      </c>
      <c r="C13" s="1">
        <v>97</v>
      </c>
      <c r="D13" s="1"/>
      <c r="E13" s="1">
        <v>118592</v>
      </c>
      <c r="F13" s="1">
        <f t="shared" si="0"/>
        <v>9767</v>
      </c>
      <c r="G13" s="1">
        <v>128359</v>
      </c>
      <c r="H13" s="1"/>
      <c r="I13" s="1">
        <f t="shared" si="1"/>
        <v>1323.2886597938145</v>
      </c>
      <c r="J13" s="1"/>
    </row>
    <row r="14" spans="1:10" ht="12.75">
      <c r="A14" t="s">
        <v>4</v>
      </c>
      <c r="C14" s="1">
        <v>3642</v>
      </c>
      <c r="D14" s="1"/>
      <c r="E14" s="1">
        <v>5411671</v>
      </c>
      <c r="F14" s="1">
        <f t="shared" si="0"/>
        <v>240118</v>
      </c>
      <c r="G14" s="1">
        <v>5651789</v>
      </c>
      <c r="H14" s="1"/>
      <c r="I14" s="1">
        <f t="shared" si="1"/>
        <v>1551.8366282262493</v>
      </c>
      <c r="J14" s="1"/>
    </row>
    <row r="15" spans="1:10" ht="12.75">
      <c r="A15" t="s">
        <v>5</v>
      </c>
      <c r="C15" s="1">
        <v>274</v>
      </c>
      <c r="D15" s="1"/>
      <c r="E15" s="1">
        <v>319346</v>
      </c>
      <c r="F15" s="1">
        <f t="shared" si="0"/>
        <v>27363</v>
      </c>
      <c r="G15" s="1">
        <v>346709</v>
      </c>
      <c r="H15" s="1"/>
      <c r="I15" s="1">
        <f t="shared" si="1"/>
        <v>1265.3613138686133</v>
      </c>
      <c r="J15" s="1"/>
    </row>
    <row r="16" spans="1:10" ht="12.75">
      <c r="A16" t="s">
        <v>6</v>
      </c>
      <c r="C16" s="1">
        <v>399</v>
      </c>
      <c r="D16" s="1"/>
      <c r="E16" s="1">
        <v>261179</v>
      </c>
      <c r="F16" s="1">
        <f t="shared" si="0"/>
        <v>22218</v>
      </c>
      <c r="G16" s="1">
        <v>283397</v>
      </c>
      <c r="H16" s="1"/>
      <c r="I16" s="1">
        <f t="shared" si="1"/>
        <v>710.2681704260651</v>
      </c>
      <c r="J16" s="1"/>
    </row>
    <row r="17" spans="1:10" ht="12.75">
      <c r="A17" t="s">
        <v>8</v>
      </c>
      <c r="C17" s="1">
        <v>66</v>
      </c>
      <c r="D17" s="1"/>
      <c r="E17" s="1">
        <v>60866</v>
      </c>
      <c r="F17" s="1">
        <f t="shared" si="0"/>
        <v>2104</v>
      </c>
      <c r="G17" s="1">
        <v>62970</v>
      </c>
      <c r="H17" s="1"/>
      <c r="I17" s="1">
        <f t="shared" si="1"/>
        <v>954.0909090909091</v>
      </c>
      <c r="J17" s="1"/>
    </row>
    <row r="18" spans="1:10" ht="12.75">
      <c r="A18" t="s">
        <v>7</v>
      </c>
      <c r="C18" s="1">
        <v>753</v>
      </c>
      <c r="D18" s="1"/>
      <c r="E18" s="1">
        <v>1047419</v>
      </c>
      <c r="F18" s="1">
        <f t="shared" si="0"/>
        <v>0</v>
      </c>
      <c r="G18" s="1">
        <v>1047419</v>
      </c>
      <c r="H18" s="1"/>
      <c r="I18" s="1">
        <f t="shared" si="1"/>
        <v>1390.9946879150066</v>
      </c>
      <c r="J18" s="1"/>
    </row>
    <row r="19" spans="1:10" ht="12.75">
      <c r="A19" t="s">
        <v>9</v>
      </c>
      <c r="C19" s="1">
        <v>1247</v>
      </c>
      <c r="D19" s="1"/>
      <c r="E19" s="1">
        <v>1697289</v>
      </c>
      <c r="F19" s="1">
        <f t="shared" si="0"/>
        <v>89590</v>
      </c>
      <c r="G19" s="1">
        <v>1786879</v>
      </c>
      <c r="H19" s="1"/>
      <c r="I19" s="1">
        <f t="shared" si="1"/>
        <v>1432.9422614274258</v>
      </c>
      <c r="J19" s="1"/>
    </row>
    <row r="20" spans="1:10" ht="12.75">
      <c r="A20" t="s">
        <v>10</v>
      </c>
      <c r="C20" s="1">
        <v>585</v>
      </c>
      <c r="D20" s="1"/>
      <c r="E20" s="1">
        <v>572736</v>
      </c>
      <c r="F20" s="1">
        <f t="shared" si="0"/>
        <v>15204</v>
      </c>
      <c r="G20" s="1">
        <v>587940</v>
      </c>
      <c r="H20" s="1"/>
      <c r="I20" s="1">
        <f t="shared" si="1"/>
        <v>1005.025641025641</v>
      </c>
      <c r="J20" s="1"/>
    </row>
    <row r="21" spans="1:10" ht="12.75">
      <c r="A21" t="s">
        <v>11</v>
      </c>
      <c r="C21" s="1">
        <v>59</v>
      </c>
      <c r="D21" s="1"/>
      <c r="E21" s="1">
        <v>54325</v>
      </c>
      <c r="F21" s="1">
        <f t="shared" si="0"/>
        <v>911</v>
      </c>
      <c r="G21" s="1">
        <v>55236</v>
      </c>
      <c r="H21" s="1"/>
      <c r="I21" s="1">
        <f t="shared" si="1"/>
        <v>936.2033898305085</v>
      </c>
      <c r="J21" s="1"/>
    </row>
    <row r="22" spans="1:10" ht="12.75">
      <c r="A22" t="s">
        <v>13</v>
      </c>
      <c r="C22" s="1">
        <v>106</v>
      </c>
      <c r="D22" s="1"/>
      <c r="E22" s="1">
        <v>63592</v>
      </c>
      <c r="F22" s="1">
        <f t="shared" si="0"/>
        <v>4930</v>
      </c>
      <c r="G22" s="1">
        <v>68522</v>
      </c>
      <c r="H22" s="1"/>
      <c r="I22" s="1">
        <f t="shared" si="1"/>
        <v>646.433962264151</v>
      </c>
      <c r="J22" s="1"/>
    </row>
    <row r="23" spans="1:10" ht="12.75">
      <c r="A23" t="s">
        <v>14</v>
      </c>
      <c r="C23" s="1">
        <v>1648</v>
      </c>
      <c r="D23" s="1"/>
      <c r="E23" s="1">
        <v>1536427</v>
      </c>
      <c r="F23" s="1">
        <f t="shared" si="0"/>
        <v>34550</v>
      </c>
      <c r="G23" s="1">
        <v>1570977</v>
      </c>
      <c r="H23" s="1"/>
      <c r="I23" s="1">
        <f t="shared" si="1"/>
        <v>953.2627427184466</v>
      </c>
      <c r="J23" s="1"/>
    </row>
    <row r="24" spans="1:10" ht="12.75">
      <c r="A24" t="s">
        <v>15</v>
      </c>
      <c r="C24" s="1">
        <v>457</v>
      </c>
      <c r="D24" s="1"/>
      <c r="E24" s="1">
        <v>542841</v>
      </c>
      <c r="F24" s="1">
        <f t="shared" si="0"/>
        <v>7493</v>
      </c>
      <c r="G24" s="1">
        <v>550334</v>
      </c>
      <c r="H24" s="1"/>
      <c r="I24" s="1">
        <f t="shared" si="1"/>
        <v>1204.2319474835886</v>
      </c>
      <c r="J24" s="1"/>
    </row>
    <row r="25" spans="1:10" ht="12.75">
      <c r="A25" t="s">
        <v>12</v>
      </c>
      <c r="C25" s="1">
        <v>379</v>
      </c>
      <c r="D25" s="1"/>
      <c r="E25" s="1">
        <v>249123</v>
      </c>
      <c r="F25" s="1">
        <f t="shared" si="0"/>
        <v>9646</v>
      </c>
      <c r="G25" s="1">
        <v>258769</v>
      </c>
      <c r="H25" s="1"/>
      <c r="I25" s="1">
        <f t="shared" si="1"/>
        <v>682.7678100263852</v>
      </c>
      <c r="J25" s="1"/>
    </row>
    <row r="26" spans="1:10" ht="12.75">
      <c r="A26" t="s">
        <v>16</v>
      </c>
      <c r="C26" s="1">
        <v>336</v>
      </c>
      <c r="D26" s="1"/>
      <c r="E26" s="1">
        <v>304873</v>
      </c>
      <c r="F26" s="1">
        <f t="shared" si="0"/>
        <v>15015</v>
      </c>
      <c r="G26" s="1">
        <v>319888</v>
      </c>
      <c r="H26" s="1"/>
      <c r="I26" s="1">
        <f t="shared" si="1"/>
        <v>952.047619047619</v>
      </c>
      <c r="J26" s="1"/>
    </row>
    <row r="27" spans="1:10" ht="12.75">
      <c r="A27" t="s">
        <v>17</v>
      </c>
      <c r="C27" s="1">
        <v>417</v>
      </c>
      <c r="D27" s="1"/>
      <c r="E27" s="1">
        <v>436571</v>
      </c>
      <c r="F27" s="1">
        <f t="shared" si="0"/>
        <v>105274</v>
      </c>
      <c r="G27" s="1">
        <v>541845</v>
      </c>
      <c r="H27" s="1"/>
      <c r="I27" s="1">
        <f t="shared" si="1"/>
        <v>1299.388489208633</v>
      </c>
      <c r="J27" s="1"/>
    </row>
    <row r="28" spans="1:10" ht="12.75">
      <c r="A28" t="s">
        <v>18</v>
      </c>
      <c r="C28" s="1">
        <v>301</v>
      </c>
      <c r="D28" s="1"/>
      <c r="E28" s="1">
        <v>299932</v>
      </c>
      <c r="F28" s="1">
        <f t="shared" si="0"/>
        <v>6939</v>
      </c>
      <c r="G28" s="1">
        <v>306871</v>
      </c>
      <c r="H28" s="1"/>
      <c r="I28" s="1">
        <f t="shared" si="1"/>
        <v>1019.5049833887043</v>
      </c>
      <c r="J28" s="1"/>
    </row>
    <row r="29" spans="1:10" ht="12.75">
      <c r="A29" t="s">
        <v>21</v>
      </c>
      <c r="C29" s="1">
        <v>215</v>
      </c>
      <c r="D29" s="1"/>
      <c r="E29" s="1">
        <v>161038</v>
      </c>
      <c r="F29" s="1">
        <f t="shared" si="0"/>
        <v>9899</v>
      </c>
      <c r="G29" s="1">
        <v>170937</v>
      </c>
      <c r="H29" s="1"/>
      <c r="I29" s="1">
        <f t="shared" si="1"/>
        <v>795.0558139534884</v>
      </c>
      <c r="J29" s="1"/>
    </row>
    <row r="30" spans="1:10" ht="12.75">
      <c r="A30" t="s">
        <v>20</v>
      </c>
      <c r="C30" s="1">
        <v>441</v>
      </c>
      <c r="D30" s="1"/>
      <c r="E30" s="1">
        <v>420903</v>
      </c>
      <c r="F30" s="1">
        <f t="shared" si="0"/>
        <v>13257</v>
      </c>
      <c r="G30" s="1">
        <v>434160</v>
      </c>
      <c r="H30" s="1"/>
      <c r="I30" s="1">
        <f t="shared" si="1"/>
        <v>984.4897959183673</v>
      </c>
      <c r="J30" s="1"/>
    </row>
    <row r="31" spans="1:10" ht="12.75">
      <c r="A31" t="s">
        <v>19</v>
      </c>
      <c r="C31" s="1">
        <v>1475</v>
      </c>
      <c r="D31" s="1"/>
      <c r="E31" s="1">
        <v>1326062</v>
      </c>
      <c r="F31" s="1">
        <f t="shared" si="0"/>
        <v>31762</v>
      </c>
      <c r="G31" s="1">
        <v>1357824</v>
      </c>
      <c r="H31" s="1"/>
      <c r="I31" s="1">
        <f t="shared" si="1"/>
        <v>920.5586440677966</v>
      </c>
      <c r="J31" s="1"/>
    </row>
    <row r="32" spans="1:10" ht="12.75">
      <c r="A32" t="s">
        <v>22</v>
      </c>
      <c r="C32" s="1">
        <v>748</v>
      </c>
      <c r="D32" s="1"/>
      <c r="E32" s="1">
        <v>801594</v>
      </c>
      <c r="F32" s="1">
        <f t="shared" si="0"/>
        <v>19195</v>
      </c>
      <c r="G32" s="1">
        <v>820789</v>
      </c>
      <c r="H32" s="1"/>
      <c r="I32" s="1">
        <f t="shared" si="1"/>
        <v>1097.3114973262032</v>
      </c>
      <c r="J32" s="1"/>
    </row>
    <row r="33" spans="1:10" ht="12.75">
      <c r="A33" t="s">
        <v>23</v>
      </c>
      <c r="C33" s="1">
        <v>766</v>
      </c>
      <c r="D33" s="1"/>
      <c r="E33" s="1">
        <v>661742</v>
      </c>
      <c r="F33" s="1">
        <f t="shared" si="0"/>
        <v>9216</v>
      </c>
      <c r="G33" s="1">
        <v>670958</v>
      </c>
      <c r="H33" s="1"/>
      <c r="I33" s="1">
        <f t="shared" si="1"/>
        <v>875.9242819843342</v>
      </c>
      <c r="J33" s="1"/>
    </row>
    <row r="34" spans="1:10" ht="12.75">
      <c r="A34" t="s">
        <v>25</v>
      </c>
      <c r="C34" s="1">
        <v>180</v>
      </c>
      <c r="D34" s="1"/>
      <c r="E34" s="1">
        <v>194808</v>
      </c>
      <c r="F34" s="1">
        <f t="shared" si="0"/>
        <v>9725</v>
      </c>
      <c r="G34" s="1">
        <v>204533</v>
      </c>
      <c r="H34" s="1"/>
      <c r="I34" s="1">
        <f t="shared" si="1"/>
        <v>1136.2944444444445</v>
      </c>
      <c r="J34" s="1"/>
    </row>
    <row r="35" spans="1:10" ht="12.75">
      <c r="A35" t="s">
        <v>24</v>
      </c>
      <c r="C35" s="1">
        <v>446</v>
      </c>
      <c r="D35" s="1"/>
      <c r="E35" s="1">
        <v>479000</v>
      </c>
      <c r="F35" s="1">
        <f t="shared" si="0"/>
        <v>18478</v>
      </c>
      <c r="G35" s="1">
        <v>497478</v>
      </c>
      <c r="H35" s="1"/>
      <c r="I35" s="1">
        <f t="shared" si="1"/>
        <v>1115.421524663677</v>
      </c>
      <c r="J35" s="1"/>
    </row>
    <row r="36" spans="1:10" ht="12.75">
      <c r="A36" t="s">
        <v>26</v>
      </c>
      <c r="C36" s="1">
        <v>155</v>
      </c>
      <c r="D36" s="1"/>
      <c r="E36" s="1">
        <v>131322</v>
      </c>
      <c r="F36" s="1">
        <f t="shared" si="0"/>
        <v>19456</v>
      </c>
      <c r="G36" s="1">
        <v>150778</v>
      </c>
      <c r="H36" s="1"/>
      <c r="I36" s="1">
        <f t="shared" si="1"/>
        <v>972.7612903225806</v>
      </c>
      <c r="J36" s="1"/>
    </row>
    <row r="37" spans="1:10" ht="12.75">
      <c r="A37" t="s">
        <v>29</v>
      </c>
      <c r="C37" s="1">
        <v>164</v>
      </c>
      <c r="D37" s="1"/>
      <c r="E37" s="1">
        <v>107550</v>
      </c>
      <c r="F37" s="1">
        <f t="shared" si="0"/>
        <v>4145</v>
      </c>
      <c r="G37" s="1">
        <v>111695</v>
      </c>
      <c r="H37" s="1"/>
      <c r="I37" s="1">
        <f t="shared" si="1"/>
        <v>681.0670731707318</v>
      </c>
      <c r="J37" s="1"/>
    </row>
    <row r="38" spans="1:10" ht="12.75">
      <c r="A38" t="s">
        <v>33</v>
      </c>
      <c r="C38" s="1">
        <v>124</v>
      </c>
      <c r="D38" s="1"/>
      <c r="E38" s="1">
        <v>197437</v>
      </c>
      <c r="F38" s="1">
        <f t="shared" si="0"/>
        <v>4942</v>
      </c>
      <c r="G38" s="1">
        <v>202379</v>
      </c>
      <c r="H38" s="1"/>
      <c r="I38" s="1">
        <f t="shared" si="1"/>
        <v>1632.0887096774193</v>
      </c>
      <c r="J38" s="1"/>
    </row>
    <row r="39" spans="1:10" ht="12.75">
      <c r="A39" t="s">
        <v>30</v>
      </c>
      <c r="C39" s="1">
        <v>135</v>
      </c>
      <c r="D39" s="1"/>
      <c r="E39" s="1">
        <v>39474</v>
      </c>
      <c r="F39" s="1">
        <f t="shared" si="0"/>
        <v>5900</v>
      </c>
      <c r="G39" s="1">
        <v>45374</v>
      </c>
      <c r="H39" s="1"/>
      <c r="I39" s="1">
        <f t="shared" si="1"/>
        <v>336.10370370370373</v>
      </c>
      <c r="J39" s="1"/>
    </row>
    <row r="40" spans="1:10" ht="12.75">
      <c r="A40" t="s">
        <v>31</v>
      </c>
      <c r="C40" s="1">
        <v>438</v>
      </c>
      <c r="D40" s="1"/>
      <c r="E40" s="1">
        <v>276066</v>
      </c>
      <c r="F40" s="1">
        <f t="shared" si="0"/>
        <v>12126</v>
      </c>
      <c r="G40" s="1">
        <v>288192</v>
      </c>
      <c r="H40" s="1"/>
      <c r="I40" s="1">
        <f t="shared" si="1"/>
        <v>657.972602739726</v>
      </c>
      <c r="J40" s="1"/>
    </row>
    <row r="41" spans="1:10" ht="12.75">
      <c r="A41" t="s">
        <v>32</v>
      </c>
      <c r="C41" s="1">
        <v>72</v>
      </c>
      <c r="D41" s="1"/>
      <c r="E41" s="1">
        <v>113667</v>
      </c>
      <c r="F41" s="1">
        <f t="shared" si="0"/>
        <v>2173</v>
      </c>
      <c r="G41" s="1">
        <v>115840</v>
      </c>
      <c r="H41" s="1"/>
      <c r="I41" s="1">
        <f t="shared" si="1"/>
        <v>1608.888888888889</v>
      </c>
      <c r="J41" s="1"/>
    </row>
    <row r="42" spans="1:10" ht="12.75">
      <c r="A42" t="s">
        <v>34</v>
      </c>
      <c r="C42" s="1">
        <v>2903</v>
      </c>
      <c r="D42" s="1"/>
      <c r="E42" s="1">
        <v>3610024</v>
      </c>
      <c r="F42" s="1">
        <f t="shared" si="0"/>
        <v>98881</v>
      </c>
      <c r="G42" s="1">
        <v>3708905</v>
      </c>
      <c r="H42" s="1"/>
      <c r="I42" s="1">
        <f t="shared" si="1"/>
        <v>1277.6110919738203</v>
      </c>
      <c r="J42" s="1"/>
    </row>
    <row r="43" spans="1:10" ht="12.75">
      <c r="A43" t="s">
        <v>27</v>
      </c>
      <c r="C43" s="1">
        <v>658</v>
      </c>
      <c r="D43" s="1"/>
      <c r="E43" s="1">
        <v>443291</v>
      </c>
      <c r="F43" s="1">
        <f t="shared" si="0"/>
        <v>42966</v>
      </c>
      <c r="G43" s="1">
        <v>486257</v>
      </c>
      <c r="H43" s="1"/>
      <c r="I43" s="1">
        <f t="shared" si="1"/>
        <v>738.9924012158054</v>
      </c>
      <c r="J43" s="1"/>
    </row>
    <row r="44" spans="1:10" ht="12.75">
      <c r="A44" t="s">
        <v>28</v>
      </c>
      <c r="C44" s="1">
        <v>59</v>
      </c>
      <c r="D44" s="1"/>
      <c r="E44" s="1">
        <v>51695</v>
      </c>
      <c r="F44" s="1">
        <f t="shared" si="0"/>
        <v>0</v>
      </c>
      <c r="G44" s="1">
        <v>51695</v>
      </c>
      <c r="H44" s="1"/>
      <c r="I44" s="1">
        <f t="shared" si="1"/>
        <v>876.1864406779661</v>
      </c>
      <c r="J44" s="1"/>
    </row>
    <row r="45" spans="1:10" ht="12.75">
      <c r="A45" t="s">
        <v>35</v>
      </c>
      <c r="C45" s="1">
        <v>1105</v>
      </c>
      <c r="D45" s="1"/>
      <c r="E45" s="1">
        <v>947178</v>
      </c>
      <c r="F45" s="1">
        <f t="shared" si="0"/>
        <v>44854</v>
      </c>
      <c r="G45" s="1">
        <v>992032</v>
      </c>
      <c r="H45" s="1"/>
      <c r="I45" s="1">
        <f t="shared" si="1"/>
        <v>897.7665158371041</v>
      </c>
      <c r="J45" s="1"/>
    </row>
    <row r="46" spans="1:10" ht="12.75">
      <c r="A46" t="s">
        <v>36</v>
      </c>
      <c r="C46" s="1">
        <v>275</v>
      </c>
      <c r="D46" s="1"/>
      <c r="E46" s="1">
        <v>248723</v>
      </c>
      <c r="F46" s="1">
        <f t="shared" si="0"/>
        <v>12091</v>
      </c>
      <c r="G46" s="1">
        <v>260814</v>
      </c>
      <c r="H46" s="1"/>
      <c r="I46" s="1">
        <f t="shared" si="1"/>
        <v>948.4145454545454</v>
      </c>
      <c r="J46" s="1"/>
    </row>
    <row r="47" spans="1:10" ht="12.75">
      <c r="A47" t="s">
        <v>37</v>
      </c>
      <c r="C47" s="1">
        <v>262</v>
      </c>
      <c r="D47" s="1"/>
      <c r="E47" s="1">
        <v>202491</v>
      </c>
      <c r="F47" s="1">
        <f t="shared" si="0"/>
        <v>14013</v>
      </c>
      <c r="G47" s="1">
        <v>216504</v>
      </c>
      <c r="H47" s="1"/>
      <c r="I47" s="1">
        <f t="shared" si="1"/>
        <v>826.3511450381679</v>
      </c>
      <c r="J47" s="1"/>
    </row>
    <row r="48" spans="1:10" ht="12.75">
      <c r="A48" t="s">
        <v>38</v>
      </c>
      <c r="C48" s="1">
        <v>2200</v>
      </c>
      <c r="D48" s="1"/>
      <c r="E48" s="1">
        <v>1715901</v>
      </c>
      <c r="F48" s="1">
        <f t="shared" si="0"/>
        <v>68805</v>
      </c>
      <c r="G48" s="1">
        <v>1784706</v>
      </c>
      <c r="H48" s="1"/>
      <c r="I48" s="1">
        <f t="shared" si="1"/>
        <v>811.23</v>
      </c>
      <c r="J48" s="1"/>
    </row>
    <row r="49" spans="1:10" ht="12.75">
      <c r="A49" t="s">
        <v>39</v>
      </c>
      <c r="C49" s="1">
        <v>611</v>
      </c>
      <c r="D49" s="1"/>
      <c r="E49" s="1">
        <v>776706</v>
      </c>
      <c r="F49" s="1">
        <f t="shared" si="0"/>
        <v>6325</v>
      </c>
      <c r="G49" s="1">
        <v>783031</v>
      </c>
      <c r="H49" s="1"/>
      <c r="I49" s="1">
        <f t="shared" si="1"/>
        <v>1281.556464811784</v>
      </c>
      <c r="J49" s="1"/>
    </row>
    <row r="50" spans="1:10" ht="12.75">
      <c r="A50" t="s">
        <v>40</v>
      </c>
      <c r="C50" s="1">
        <v>136</v>
      </c>
      <c r="D50" s="1"/>
      <c r="E50" s="1">
        <v>183306</v>
      </c>
      <c r="F50" s="1">
        <f t="shared" si="0"/>
        <v>31168</v>
      </c>
      <c r="G50" s="1">
        <v>214474</v>
      </c>
      <c r="H50" s="1"/>
      <c r="I50" s="1">
        <f t="shared" si="1"/>
        <v>1577.014705882353</v>
      </c>
      <c r="J50" s="1"/>
    </row>
    <row r="51" spans="1:10" ht="12.75">
      <c r="A51" t="s">
        <v>41</v>
      </c>
      <c r="C51" s="1">
        <v>293</v>
      </c>
      <c r="D51" s="1"/>
      <c r="E51" s="1">
        <v>276362</v>
      </c>
      <c r="F51" s="1">
        <f t="shared" si="0"/>
        <v>11259</v>
      </c>
      <c r="G51" s="1">
        <v>287621</v>
      </c>
      <c r="H51" s="1"/>
      <c r="I51" s="1">
        <f t="shared" si="1"/>
        <v>981.641638225256</v>
      </c>
      <c r="J51" s="1"/>
    </row>
    <row r="52" spans="1:10" ht="12.75">
      <c r="A52" t="s">
        <v>42</v>
      </c>
      <c r="C52" s="1">
        <v>127</v>
      </c>
      <c r="D52" s="1"/>
      <c r="E52" s="1">
        <v>73060</v>
      </c>
      <c r="F52" s="1">
        <f t="shared" si="0"/>
        <v>417</v>
      </c>
      <c r="G52" s="1">
        <v>73477</v>
      </c>
      <c r="H52" s="1"/>
      <c r="I52" s="1">
        <f t="shared" si="1"/>
        <v>578.5590551181102</v>
      </c>
      <c r="J52" s="1"/>
    </row>
    <row r="53" spans="1:10" ht="12.75">
      <c r="A53" t="s">
        <v>43</v>
      </c>
      <c r="C53" s="1">
        <v>275</v>
      </c>
      <c r="D53" s="1"/>
      <c r="E53" s="1">
        <v>203740</v>
      </c>
      <c r="F53" s="1">
        <f t="shared" si="0"/>
        <v>11388</v>
      </c>
      <c r="G53" s="1">
        <v>215128</v>
      </c>
      <c r="H53" s="1"/>
      <c r="I53" s="1">
        <f t="shared" si="1"/>
        <v>782.2836363636363</v>
      </c>
      <c r="J53" s="1"/>
    </row>
    <row r="54" spans="1:10" ht="12.75">
      <c r="A54" t="s">
        <v>44</v>
      </c>
      <c r="C54" s="1">
        <v>1067</v>
      </c>
      <c r="D54" s="1"/>
      <c r="E54" s="1">
        <v>1231543</v>
      </c>
      <c r="F54" s="1">
        <f t="shared" si="0"/>
        <v>46105</v>
      </c>
      <c r="G54" s="1">
        <v>1277648</v>
      </c>
      <c r="H54" s="1"/>
      <c r="I54" s="1">
        <f t="shared" si="1"/>
        <v>1197.4208059981256</v>
      </c>
      <c r="J54" s="1"/>
    </row>
    <row r="55" spans="1:10" ht="12.75">
      <c r="A55" t="s">
        <v>45</v>
      </c>
      <c r="C55" s="1">
        <v>199</v>
      </c>
      <c r="D55" s="1"/>
      <c r="E55" s="1">
        <v>247356</v>
      </c>
      <c r="F55" s="1">
        <f t="shared" si="0"/>
        <v>28122</v>
      </c>
      <c r="G55" s="1">
        <v>275478</v>
      </c>
      <c r="H55" s="1"/>
      <c r="I55" s="1">
        <f t="shared" si="1"/>
        <v>1384.3115577889448</v>
      </c>
      <c r="J55" s="1"/>
    </row>
    <row r="56" spans="1:10" ht="12.75">
      <c r="A56" t="s">
        <v>47</v>
      </c>
      <c r="C56" s="1">
        <v>126</v>
      </c>
      <c r="D56" s="1"/>
      <c r="E56" s="1">
        <v>59159</v>
      </c>
      <c r="F56" s="1">
        <f t="shared" si="0"/>
        <v>2727</v>
      </c>
      <c r="G56" s="1">
        <v>61886</v>
      </c>
      <c r="H56" s="1"/>
      <c r="I56" s="1">
        <f t="shared" si="1"/>
        <v>491.1587301587302</v>
      </c>
      <c r="J56" s="1"/>
    </row>
    <row r="57" spans="1:10" ht="12.75">
      <c r="A57" t="s">
        <v>46</v>
      </c>
      <c r="C57" s="1">
        <v>454</v>
      </c>
      <c r="D57" s="1"/>
      <c r="E57" s="1">
        <v>435063</v>
      </c>
      <c r="F57" s="1">
        <f t="shared" si="0"/>
        <v>62636</v>
      </c>
      <c r="G57" s="1">
        <v>497699</v>
      </c>
      <c r="H57" s="1"/>
      <c r="I57" s="1">
        <f t="shared" si="1"/>
        <v>1096.2533039647576</v>
      </c>
      <c r="J57" s="1"/>
    </row>
    <row r="58" spans="1:10" ht="12.75">
      <c r="A58" t="s">
        <v>48</v>
      </c>
      <c r="C58" s="1">
        <v>616</v>
      </c>
      <c r="D58" s="1"/>
      <c r="E58" s="1">
        <v>740495</v>
      </c>
      <c r="F58" s="1">
        <f t="shared" si="0"/>
        <v>44073</v>
      </c>
      <c r="G58" s="1">
        <v>784568</v>
      </c>
      <c r="H58" s="1"/>
      <c r="I58" s="1">
        <f t="shared" si="1"/>
        <v>1273.6493506493507</v>
      </c>
      <c r="J58" s="1"/>
    </row>
    <row r="59" spans="1:10" ht="12.75">
      <c r="A59" t="s">
        <v>50</v>
      </c>
      <c r="C59" s="1">
        <v>98</v>
      </c>
      <c r="D59" s="1"/>
      <c r="E59" s="1">
        <v>52043</v>
      </c>
      <c r="F59" s="1">
        <f t="shared" si="0"/>
        <v>7916</v>
      </c>
      <c r="G59" s="1">
        <v>59959</v>
      </c>
      <c r="H59" s="1"/>
      <c r="I59" s="1">
        <f t="shared" si="1"/>
        <v>611.8265306122449</v>
      </c>
      <c r="J59" s="1"/>
    </row>
    <row r="60" spans="1:10" ht="12.75">
      <c r="A60" t="s">
        <v>49</v>
      </c>
      <c r="C60" s="1">
        <v>306</v>
      </c>
      <c r="D60" s="1"/>
      <c r="E60" s="1">
        <v>187155</v>
      </c>
      <c r="F60" s="1">
        <f t="shared" si="0"/>
        <v>4038</v>
      </c>
      <c r="G60" s="1">
        <v>191193</v>
      </c>
      <c r="H60" s="1"/>
      <c r="I60" s="1">
        <f t="shared" si="1"/>
        <v>624.8137254901961</v>
      </c>
      <c r="J60" s="1"/>
    </row>
    <row r="61" spans="1:10" ht="12.75">
      <c r="A61" t="s">
        <v>51</v>
      </c>
      <c r="C61" s="1">
        <v>29</v>
      </c>
      <c r="D61" s="1"/>
      <c r="E61" s="1">
        <v>18292</v>
      </c>
      <c r="F61" s="1">
        <f t="shared" si="0"/>
        <v>4640</v>
      </c>
      <c r="G61" s="1">
        <v>22932</v>
      </c>
      <c r="H61" s="1"/>
      <c r="I61" s="1">
        <f t="shared" si="1"/>
        <v>790.7586206896551</v>
      </c>
      <c r="J61" s="1"/>
    </row>
    <row r="62" spans="1:10" ht="12.75">
      <c r="A62" t="s">
        <v>52</v>
      </c>
      <c r="C62" s="1">
        <v>4</v>
      </c>
      <c r="D62" s="1"/>
      <c r="E62" s="1">
        <v>3715</v>
      </c>
      <c r="F62" s="1">
        <f t="shared" si="0"/>
        <v>0</v>
      </c>
      <c r="G62" s="1">
        <v>3715</v>
      </c>
      <c r="H62" s="1"/>
      <c r="I62" s="1">
        <f t="shared" si="1"/>
        <v>928.75</v>
      </c>
      <c r="J62" s="1"/>
    </row>
    <row r="63" spans="1:10" ht="12.75">
      <c r="A63" t="s">
        <v>53</v>
      </c>
      <c r="C63" s="1">
        <v>4</v>
      </c>
      <c r="D63" s="1"/>
      <c r="E63" s="1">
        <v>5946</v>
      </c>
      <c r="F63" s="1">
        <f t="shared" si="0"/>
        <v>0</v>
      </c>
      <c r="G63" s="1">
        <v>5946</v>
      </c>
      <c r="H63" s="1"/>
      <c r="I63" s="1">
        <f t="shared" si="1"/>
        <v>1486.5</v>
      </c>
      <c r="J63" s="1"/>
    </row>
    <row r="64" spans="1:10" ht="12.75">
      <c r="A64" t="s">
        <v>54</v>
      </c>
      <c r="C64" s="1">
        <v>38</v>
      </c>
      <c r="D64" s="1"/>
      <c r="E64" s="1">
        <v>15654</v>
      </c>
      <c r="F64" s="1">
        <f t="shared" si="0"/>
        <v>0</v>
      </c>
      <c r="G64" s="1">
        <v>15654</v>
      </c>
      <c r="H64" s="1"/>
      <c r="I64" s="1">
        <f t="shared" si="1"/>
        <v>411.94736842105266</v>
      </c>
      <c r="J64" s="1"/>
    </row>
    <row r="66" spans="1:9" ht="12.75">
      <c r="A66" s="3" t="s">
        <v>55</v>
      </c>
      <c r="C66" s="6">
        <f>SUM(C10:C65)</f>
        <v>28901</v>
      </c>
      <c r="E66" s="4">
        <f>SUM(E10:E65)</f>
        <v>30855122</v>
      </c>
      <c r="F66" s="4">
        <f>SUM(F10:F65)</f>
        <v>1368736</v>
      </c>
      <c r="G66" s="4">
        <f>SUM(G10:G65)</f>
        <v>32223858</v>
      </c>
      <c r="I66" s="4">
        <f t="shared" si="1"/>
        <v>1114.9738071347012</v>
      </c>
    </row>
  </sheetData>
  <mergeCells count="4">
    <mergeCell ref="E6:G6"/>
    <mergeCell ref="A1:I1"/>
    <mergeCell ref="A2:I2"/>
    <mergeCell ref="A3:I3"/>
  </mergeCells>
  <printOptions/>
  <pageMargins left="1.56" right="0.75" top="0.52" bottom="1" header="0.5" footer="0.5"/>
  <pageSetup fitToHeight="1" fitToWidth="1" horizontalDpi="600" verticalDpi="6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1">
      <selection activeCell="A5" sqref="A5"/>
    </sheetView>
  </sheetViews>
  <sheetFormatPr defaultColWidth="9.140625" defaultRowHeight="12.75"/>
  <cols>
    <col min="1" max="1" width="18.28125" style="0" customWidth="1"/>
    <col min="2" max="2" width="2.7109375" style="0" customWidth="1"/>
    <col min="4" max="4" width="2.7109375" style="0" customWidth="1"/>
    <col min="5" max="7" width="12.7109375" style="0" customWidth="1"/>
    <col min="8" max="8" width="2.7109375" style="0" customWidth="1"/>
  </cols>
  <sheetData>
    <row r="1" spans="1:9" ht="18">
      <c r="A1" s="12" t="s">
        <v>83</v>
      </c>
      <c r="B1" s="12"/>
      <c r="C1" s="12"/>
      <c r="D1" s="12"/>
      <c r="E1" s="12"/>
      <c r="F1" s="12"/>
      <c r="G1" s="12"/>
      <c r="H1" s="12"/>
      <c r="I1" s="12"/>
    </row>
    <row r="2" spans="1:9" ht="18">
      <c r="A2" s="12" t="s">
        <v>85</v>
      </c>
      <c r="B2" s="12"/>
      <c r="C2" s="12"/>
      <c r="D2" s="12"/>
      <c r="E2" s="12"/>
      <c r="F2" s="12"/>
      <c r="G2" s="12"/>
      <c r="H2" s="12"/>
      <c r="I2" s="12"/>
    </row>
    <row r="3" spans="1:9" ht="18">
      <c r="A3" s="12" t="s">
        <v>70</v>
      </c>
      <c r="B3" s="12"/>
      <c r="C3" s="12"/>
      <c r="D3" s="12"/>
      <c r="E3" s="12"/>
      <c r="F3" s="12"/>
      <c r="G3" s="12"/>
      <c r="H3" s="12"/>
      <c r="I3" s="12"/>
    </row>
    <row r="6" spans="5:7" ht="12.75">
      <c r="E6" s="11" t="s">
        <v>80</v>
      </c>
      <c r="F6" s="11"/>
      <c r="G6" s="11"/>
    </row>
    <row r="7" spans="3:9" ht="12.75">
      <c r="C7" s="3"/>
      <c r="D7" s="3"/>
      <c r="E7" s="3" t="s">
        <v>75</v>
      </c>
      <c r="F7" s="3" t="s">
        <v>73</v>
      </c>
      <c r="G7" s="3"/>
      <c r="H7" s="3"/>
      <c r="I7" s="3" t="s">
        <v>78</v>
      </c>
    </row>
    <row r="8" spans="3:9" ht="12.75">
      <c r="C8" s="3" t="s">
        <v>76</v>
      </c>
      <c r="D8" s="3"/>
      <c r="E8" s="3" t="s">
        <v>74</v>
      </c>
      <c r="F8" s="3" t="s">
        <v>74</v>
      </c>
      <c r="G8" s="3" t="s">
        <v>71</v>
      </c>
      <c r="H8" s="3"/>
      <c r="I8" s="3" t="s">
        <v>77</v>
      </c>
    </row>
    <row r="10" spans="1:9" ht="12.75">
      <c r="A10" t="s">
        <v>1</v>
      </c>
      <c r="C10" s="1">
        <v>51</v>
      </c>
      <c r="D10" s="1"/>
      <c r="E10" s="2">
        <v>36227</v>
      </c>
      <c r="F10" s="2">
        <f>SUM(G10-E10)</f>
        <v>0</v>
      </c>
      <c r="G10" s="2">
        <v>36227</v>
      </c>
      <c r="H10" s="2"/>
      <c r="I10" s="2">
        <f>SUM(G10/C10)</f>
        <v>710.3333333333334</v>
      </c>
    </row>
    <row r="11" spans="1:9" ht="12.75">
      <c r="A11" t="s">
        <v>0</v>
      </c>
      <c r="C11" s="1">
        <v>0</v>
      </c>
      <c r="D11" s="1"/>
      <c r="E11" s="1">
        <v>0</v>
      </c>
      <c r="F11" s="1">
        <f aca="true" t="shared" si="0" ref="F11:F64">SUM(G11-E11)</f>
        <v>0</v>
      </c>
      <c r="G11" s="1">
        <v>0</v>
      </c>
      <c r="I11" s="1"/>
    </row>
    <row r="12" spans="1:9" ht="12.75">
      <c r="A12" t="s">
        <v>3</v>
      </c>
      <c r="C12" s="1">
        <v>41</v>
      </c>
      <c r="D12" s="1"/>
      <c r="E12" s="1">
        <v>39810</v>
      </c>
      <c r="F12" s="1">
        <f t="shared" si="0"/>
        <v>0</v>
      </c>
      <c r="G12" s="1">
        <v>39810</v>
      </c>
      <c r="I12" s="1">
        <f aca="true" t="shared" si="1" ref="I12:I66">SUM(G12/C12)</f>
        <v>970.9756097560976</v>
      </c>
    </row>
    <row r="13" spans="1:9" ht="12.75">
      <c r="A13" t="s">
        <v>2</v>
      </c>
      <c r="C13" s="1">
        <v>7</v>
      </c>
      <c r="D13" s="1"/>
      <c r="E13" s="1">
        <v>4724</v>
      </c>
      <c r="F13" s="1">
        <f t="shared" si="0"/>
        <v>1000</v>
      </c>
      <c r="G13" s="1">
        <v>5724</v>
      </c>
      <c r="I13" s="1">
        <f t="shared" si="1"/>
        <v>817.7142857142857</v>
      </c>
    </row>
    <row r="14" spans="1:9" ht="12.75">
      <c r="A14" t="s">
        <v>4</v>
      </c>
      <c r="C14" s="1">
        <v>570</v>
      </c>
      <c r="D14" s="1"/>
      <c r="E14" s="1">
        <v>607898</v>
      </c>
      <c r="F14" s="1">
        <f t="shared" si="0"/>
        <v>61902</v>
      </c>
      <c r="G14" s="1">
        <v>669800</v>
      </c>
      <c r="I14" s="1">
        <f t="shared" si="1"/>
        <v>1175.0877192982457</v>
      </c>
    </row>
    <row r="15" spans="1:9" ht="12.75">
      <c r="A15" t="s">
        <v>5</v>
      </c>
      <c r="C15" s="1">
        <v>5</v>
      </c>
      <c r="D15" s="1"/>
      <c r="E15" s="1">
        <v>2783</v>
      </c>
      <c r="F15" s="1">
        <f t="shared" si="0"/>
        <v>1193</v>
      </c>
      <c r="G15" s="1">
        <v>3976</v>
      </c>
      <c r="I15" s="1">
        <f t="shared" si="1"/>
        <v>795.2</v>
      </c>
    </row>
    <row r="16" spans="1:9" ht="12.75">
      <c r="A16" t="s">
        <v>6</v>
      </c>
      <c r="C16" s="1">
        <v>2</v>
      </c>
      <c r="D16" s="1"/>
      <c r="E16" s="1">
        <v>241</v>
      </c>
      <c r="F16" s="1">
        <f t="shared" si="0"/>
        <v>35</v>
      </c>
      <c r="G16" s="1">
        <v>276</v>
      </c>
      <c r="I16" s="1">
        <f t="shared" si="1"/>
        <v>138</v>
      </c>
    </row>
    <row r="17" spans="1:9" ht="12.75">
      <c r="A17" t="s">
        <v>8</v>
      </c>
      <c r="C17" s="1">
        <v>2</v>
      </c>
      <c r="D17" s="1"/>
      <c r="E17" s="1">
        <v>3205</v>
      </c>
      <c r="F17" s="1">
        <f t="shared" si="0"/>
        <v>0</v>
      </c>
      <c r="G17" s="1">
        <v>3205</v>
      </c>
      <c r="I17" s="1">
        <f t="shared" si="1"/>
        <v>1602.5</v>
      </c>
    </row>
    <row r="18" spans="1:9" ht="12.75">
      <c r="A18" t="s">
        <v>7</v>
      </c>
      <c r="C18" s="1">
        <v>37</v>
      </c>
      <c r="D18" s="1"/>
      <c r="E18" s="1">
        <v>34227</v>
      </c>
      <c r="F18" s="1">
        <f t="shared" si="0"/>
        <v>0</v>
      </c>
      <c r="G18" s="1">
        <v>34227</v>
      </c>
      <c r="I18" s="1">
        <f t="shared" si="1"/>
        <v>925.0540540540541</v>
      </c>
    </row>
    <row r="19" spans="1:9" ht="12.75">
      <c r="A19" t="s">
        <v>9</v>
      </c>
      <c r="C19" s="1">
        <v>71</v>
      </c>
      <c r="D19" s="1"/>
      <c r="E19" s="1">
        <v>36271</v>
      </c>
      <c r="F19" s="1">
        <f t="shared" si="0"/>
        <v>8672</v>
      </c>
      <c r="G19" s="1">
        <v>44943</v>
      </c>
      <c r="I19" s="1">
        <f t="shared" si="1"/>
        <v>633</v>
      </c>
    </row>
    <row r="20" spans="1:9" ht="12.75">
      <c r="A20" t="s">
        <v>10</v>
      </c>
      <c r="C20" s="1">
        <v>27</v>
      </c>
      <c r="D20" s="1"/>
      <c r="E20" s="1">
        <v>21508</v>
      </c>
      <c r="F20" s="1">
        <f t="shared" si="0"/>
        <v>1011</v>
      </c>
      <c r="G20" s="1">
        <v>22519</v>
      </c>
      <c r="I20" s="1">
        <f t="shared" si="1"/>
        <v>834.0370370370371</v>
      </c>
    </row>
    <row r="21" spans="1:9" ht="12.75">
      <c r="A21" t="s">
        <v>11</v>
      </c>
      <c r="C21" s="1">
        <v>6</v>
      </c>
      <c r="D21" s="1"/>
      <c r="E21" s="1">
        <v>2480</v>
      </c>
      <c r="F21" s="1">
        <f t="shared" si="0"/>
        <v>0</v>
      </c>
      <c r="G21" s="1">
        <v>2480</v>
      </c>
      <c r="I21" s="1">
        <f t="shared" si="1"/>
        <v>413.3333333333333</v>
      </c>
    </row>
    <row r="22" spans="1:9" ht="12.75">
      <c r="A22" t="s">
        <v>13</v>
      </c>
      <c r="C22" s="1">
        <v>3</v>
      </c>
      <c r="D22" s="1"/>
      <c r="E22" s="1">
        <v>766</v>
      </c>
      <c r="F22" s="1">
        <f t="shared" si="0"/>
        <v>250</v>
      </c>
      <c r="G22" s="1">
        <v>1016</v>
      </c>
      <c r="I22" s="1">
        <f t="shared" si="1"/>
        <v>338.6666666666667</v>
      </c>
    </row>
    <row r="23" spans="1:9" ht="12.75">
      <c r="A23" t="s">
        <v>14</v>
      </c>
      <c r="C23" s="1">
        <v>174</v>
      </c>
      <c r="D23" s="1"/>
      <c r="E23" s="1">
        <v>130709</v>
      </c>
      <c r="F23" s="1">
        <f t="shared" si="0"/>
        <v>3052</v>
      </c>
      <c r="G23" s="1">
        <v>133761</v>
      </c>
      <c r="I23" s="1">
        <f t="shared" si="1"/>
        <v>768.7413793103449</v>
      </c>
    </row>
    <row r="24" spans="1:9" ht="12.75">
      <c r="A24" t="s">
        <v>15</v>
      </c>
      <c r="C24" s="1">
        <v>19</v>
      </c>
      <c r="D24" s="1"/>
      <c r="E24" s="1">
        <v>29674</v>
      </c>
      <c r="F24" s="1">
        <f t="shared" si="0"/>
        <v>0</v>
      </c>
      <c r="G24" s="1">
        <v>29674</v>
      </c>
      <c r="I24" s="1">
        <f t="shared" si="1"/>
        <v>1561.7894736842106</v>
      </c>
    </row>
    <row r="25" spans="1:9" ht="12.75">
      <c r="A25" t="s">
        <v>12</v>
      </c>
      <c r="C25" s="1">
        <v>64</v>
      </c>
      <c r="D25" s="1"/>
      <c r="E25" s="1">
        <v>27178</v>
      </c>
      <c r="F25" s="1">
        <f t="shared" si="0"/>
        <v>2511</v>
      </c>
      <c r="G25" s="1">
        <v>29689</v>
      </c>
      <c r="I25" s="1">
        <f t="shared" si="1"/>
        <v>463.890625</v>
      </c>
    </row>
    <row r="26" spans="1:9" ht="12.75">
      <c r="A26" t="s">
        <v>16</v>
      </c>
      <c r="C26" s="1">
        <v>22</v>
      </c>
      <c r="D26" s="1"/>
      <c r="E26" s="1">
        <v>18639</v>
      </c>
      <c r="F26" s="1">
        <f t="shared" si="0"/>
        <v>0</v>
      </c>
      <c r="G26" s="1">
        <v>18639</v>
      </c>
      <c r="I26" s="1">
        <f t="shared" si="1"/>
        <v>847.2272727272727</v>
      </c>
    </row>
    <row r="27" spans="1:9" ht="12.75">
      <c r="A27" t="s">
        <v>17</v>
      </c>
      <c r="C27" s="1">
        <v>19</v>
      </c>
      <c r="D27" s="1"/>
      <c r="E27" s="1">
        <v>9496</v>
      </c>
      <c r="F27" s="1">
        <f t="shared" si="0"/>
        <v>2997</v>
      </c>
      <c r="G27" s="1">
        <v>12493</v>
      </c>
      <c r="I27" s="1">
        <f t="shared" si="1"/>
        <v>657.5263157894736</v>
      </c>
    </row>
    <row r="28" spans="1:9" ht="12.75">
      <c r="A28" t="s">
        <v>18</v>
      </c>
      <c r="C28" s="1">
        <v>2</v>
      </c>
      <c r="D28" s="1"/>
      <c r="E28" s="1">
        <v>947</v>
      </c>
      <c r="F28" s="1">
        <f t="shared" si="0"/>
        <v>316</v>
      </c>
      <c r="G28" s="1">
        <v>1263</v>
      </c>
      <c r="I28" s="1">
        <f t="shared" si="1"/>
        <v>631.5</v>
      </c>
    </row>
    <row r="29" spans="1:9" ht="12.75">
      <c r="A29" t="s">
        <v>21</v>
      </c>
      <c r="C29" s="1">
        <v>23</v>
      </c>
      <c r="D29" s="1"/>
      <c r="E29" s="1">
        <v>7518</v>
      </c>
      <c r="F29" s="1">
        <f t="shared" si="0"/>
        <v>55</v>
      </c>
      <c r="G29" s="1">
        <v>7573</v>
      </c>
      <c r="I29" s="1">
        <f t="shared" si="1"/>
        <v>329.2608695652174</v>
      </c>
    </row>
    <row r="30" spans="1:9" ht="12.75">
      <c r="A30" t="s">
        <v>20</v>
      </c>
      <c r="C30" s="1">
        <v>94</v>
      </c>
      <c r="D30" s="1"/>
      <c r="E30" s="1">
        <v>85259</v>
      </c>
      <c r="F30" s="1">
        <f t="shared" si="0"/>
        <v>1681</v>
      </c>
      <c r="G30" s="1">
        <v>86940</v>
      </c>
      <c r="I30" s="1">
        <f t="shared" si="1"/>
        <v>924.8936170212766</v>
      </c>
    </row>
    <row r="31" spans="1:9" ht="12.75">
      <c r="A31" t="s">
        <v>19</v>
      </c>
      <c r="C31" s="1">
        <v>98</v>
      </c>
      <c r="D31" s="1"/>
      <c r="E31" s="1">
        <v>47028</v>
      </c>
      <c r="F31" s="1">
        <f t="shared" si="0"/>
        <v>234</v>
      </c>
      <c r="G31" s="1">
        <v>47262</v>
      </c>
      <c r="I31" s="1">
        <f t="shared" si="1"/>
        <v>482.265306122449</v>
      </c>
    </row>
    <row r="32" spans="1:9" ht="12.75">
      <c r="A32" t="s">
        <v>22</v>
      </c>
      <c r="C32" s="1">
        <v>75</v>
      </c>
      <c r="D32" s="1"/>
      <c r="E32" s="1">
        <v>48249</v>
      </c>
      <c r="F32" s="1">
        <f t="shared" si="0"/>
        <v>2484</v>
      </c>
      <c r="G32" s="1">
        <v>50733</v>
      </c>
      <c r="I32" s="1">
        <f t="shared" si="1"/>
        <v>676.44</v>
      </c>
    </row>
    <row r="33" spans="1:9" ht="12.75">
      <c r="A33" t="s">
        <v>23</v>
      </c>
      <c r="C33" s="1">
        <v>32</v>
      </c>
      <c r="D33" s="1"/>
      <c r="E33" s="1">
        <v>19448</v>
      </c>
      <c r="F33" s="1">
        <f t="shared" si="0"/>
        <v>82</v>
      </c>
      <c r="G33" s="1">
        <v>19530</v>
      </c>
      <c r="I33" s="1">
        <f t="shared" si="1"/>
        <v>610.3125</v>
      </c>
    </row>
    <row r="34" spans="1:9" ht="12.75">
      <c r="A34" t="s">
        <v>25</v>
      </c>
      <c r="C34" s="1">
        <v>9</v>
      </c>
      <c r="D34" s="1"/>
      <c r="E34" s="1">
        <v>14640</v>
      </c>
      <c r="F34" s="1">
        <f t="shared" si="0"/>
        <v>615</v>
      </c>
      <c r="G34" s="1">
        <v>15255</v>
      </c>
      <c r="I34" s="1">
        <f t="shared" si="1"/>
        <v>1695</v>
      </c>
    </row>
    <row r="35" spans="1:9" ht="12.75">
      <c r="A35" t="s">
        <v>24</v>
      </c>
      <c r="C35" s="1">
        <v>109</v>
      </c>
      <c r="D35" s="1"/>
      <c r="E35" s="1">
        <v>177761</v>
      </c>
      <c r="F35" s="1">
        <f t="shared" si="0"/>
        <v>5845</v>
      </c>
      <c r="G35" s="1">
        <v>183606</v>
      </c>
      <c r="I35" s="1">
        <f t="shared" si="1"/>
        <v>1684.4587155963302</v>
      </c>
    </row>
    <row r="36" spans="1:9" ht="12.75">
      <c r="A36" t="s">
        <v>26</v>
      </c>
      <c r="C36" s="1">
        <v>19</v>
      </c>
      <c r="D36" s="1"/>
      <c r="E36" s="1">
        <v>12423</v>
      </c>
      <c r="F36" s="1">
        <f t="shared" si="0"/>
        <v>0</v>
      </c>
      <c r="G36" s="1">
        <v>12423</v>
      </c>
      <c r="I36" s="1">
        <f t="shared" si="1"/>
        <v>653.8421052631579</v>
      </c>
    </row>
    <row r="37" spans="1:9" ht="12.75">
      <c r="A37" t="s">
        <v>29</v>
      </c>
      <c r="C37" s="1">
        <v>35</v>
      </c>
      <c r="D37" s="1"/>
      <c r="E37" s="1">
        <v>11304</v>
      </c>
      <c r="F37" s="1">
        <f t="shared" si="0"/>
        <v>0</v>
      </c>
      <c r="G37" s="1">
        <v>11304</v>
      </c>
      <c r="I37" s="1">
        <f t="shared" si="1"/>
        <v>322.9714285714286</v>
      </c>
    </row>
    <row r="38" spans="1:9" ht="12.75">
      <c r="A38" t="s">
        <v>33</v>
      </c>
      <c r="C38" s="1">
        <v>2</v>
      </c>
      <c r="D38" s="1"/>
      <c r="E38" s="1">
        <v>885</v>
      </c>
      <c r="F38" s="1">
        <f t="shared" si="0"/>
        <v>0</v>
      </c>
      <c r="G38" s="1">
        <v>885</v>
      </c>
      <c r="I38" s="1">
        <f t="shared" si="1"/>
        <v>442.5</v>
      </c>
    </row>
    <row r="39" spans="1:9" ht="12.75">
      <c r="A39" t="s">
        <v>30</v>
      </c>
      <c r="C39" s="1">
        <v>0</v>
      </c>
      <c r="D39" s="1"/>
      <c r="E39" s="1">
        <v>0</v>
      </c>
      <c r="F39" s="1">
        <f t="shared" si="0"/>
        <v>0</v>
      </c>
      <c r="G39" s="1">
        <v>0</v>
      </c>
      <c r="I39" s="1"/>
    </row>
    <row r="40" spans="1:9" ht="12.75">
      <c r="A40" t="s">
        <v>31</v>
      </c>
      <c r="C40" s="1">
        <v>113</v>
      </c>
      <c r="D40" s="1"/>
      <c r="E40" s="1">
        <v>40595</v>
      </c>
      <c r="F40" s="1">
        <f t="shared" si="0"/>
        <v>6013</v>
      </c>
      <c r="G40" s="1">
        <v>46608</v>
      </c>
      <c r="I40" s="1">
        <f t="shared" si="1"/>
        <v>412.46017699115043</v>
      </c>
    </row>
    <row r="41" spans="1:9" ht="12.75">
      <c r="A41" t="s">
        <v>32</v>
      </c>
      <c r="C41" s="1">
        <v>16</v>
      </c>
      <c r="D41" s="1"/>
      <c r="E41" s="1">
        <v>27332</v>
      </c>
      <c r="F41" s="1">
        <f t="shared" si="0"/>
        <v>0</v>
      </c>
      <c r="G41" s="1">
        <v>27332</v>
      </c>
      <c r="I41" s="1">
        <f t="shared" si="1"/>
        <v>1708.25</v>
      </c>
    </row>
    <row r="42" spans="1:9" ht="12.75">
      <c r="A42" t="s">
        <v>34</v>
      </c>
      <c r="C42" s="1">
        <v>422</v>
      </c>
      <c r="D42" s="1"/>
      <c r="E42" s="1">
        <v>549176</v>
      </c>
      <c r="F42" s="1">
        <f t="shared" si="0"/>
        <v>13924</v>
      </c>
      <c r="G42" s="1">
        <v>563100</v>
      </c>
      <c r="I42" s="1">
        <f t="shared" si="1"/>
        <v>1334.3601895734598</v>
      </c>
    </row>
    <row r="43" spans="1:9" ht="12.75">
      <c r="A43" t="s">
        <v>27</v>
      </c>
      <c r="C43" s="1">
        <v>104</v>
      </c>
      <c r="D43" s="1"/>
      <c r="E43" s="1">
        <v>83640</v>
      </c>
      <c r="F43" s="1">
        <f t="shared" si="0"/>
        <v>2915</v>
      </c>
      <c r="G43" s="1">
        <v>86555</v>
      </c>
      <c r="I43" s="1">
        <f t="shared" si="1"/>
        <v>832.2596153846154</v>
      </c>
    </row>
    <row r="44" spans="1:9" ht="12.75">
      <c r="A44" t="s">
        <v>28</v>
      </c>
      <c r="C44" s="1">
        <v>2</v>
      </c>
      <c r="D44" s="1"/>
      <c r="E44" s="1">
        <v>1435</v>
      </c>
      <c r="F44" s="1">
        <f t="shared" si="0"/>
        <v>0</v>
      </c>
      <c r="G44" s="1">
        <v>1435</v>
      </c>
      <c r="I44" s="1">
        <f t="shared" si="1"/>
        <v>717.5</v>
      </c>
    </row>
    <row r="45" spans="1:9" ht="12.75">
      <c r="A45" t="s">
        <v>35</v>
      </c>
      <c r="C45" s="1">
        <v>20</v>
      </c>
      <c r="D45" s="1"/>
      <c r="E45" s="1">
        <v>13776</v>
      </c>
      <c r="F45" s="1">
        <f t="shared" si="0"/>
        <v>419</v>
      </c>
      <c r="G45" s="1">
        <v>14195</v>
      </c>
      <c r="I45" s="1">
        <f t="shared" si="1"/>
        <v>709.75</v>
      </c>
    </row>
    <row r="46" spans="1:9" ht="12.75">
      <c r="A46" t="s">
        <v>36</v>
      </c>
      <c r="C46" s="1">
        <v>49</v>
      </c>
      <c r="D46" s="1"/>
      <c r="E46" s="1">
        <v>40277</v>
      </c>
      <c r="F46" s="1">
        <f t="shared" si="0"/>
        <v>33</v>
      </c>
      <c r="G46" s="1">
        <v>40310</v>
      </c>
      <c r="I46" s="1">
        <f t="shared" si="1"/>
        <v>822.6530612244898</v>
      </c>
    </row>
    <row r="47" spans="1:9" ht="12.75">
      <c r="A47" t="s">
        <v>37</v>
      </c>
      <c r="C47" s="1">
        <v>13</v>
      </c>
      <c r="D47" s="1"/>
      <c r="E47" s="1">
        <v>1179</v>
      </c>
      <c r="F47" s="1">
        <f t="shared" si="0"/>
        <v>372</v>
      </c>
      <c r="G47" s="1">
        <v>1551</v>
      </c>
      <c r="I47" s="1">
        <f t="shared" si="1"/>
        <v>119.3076923076923</v>
      </c>
    </row>
    <row r="48" spans="1:9" ht="12.75">
      <c r="A48" t="s">
        <v>38</v>
      </c>
      <c r="C48" s="1">
        <v>142</v>
      </c>
      <c r="D48" s="1"/>
      <c r="E48" s="1">
        <v>140220</v>
      </c>
      <c r="F48" s="1">
        <f t="shared" si="0"/>
        <v>6367</v>
      </c>
      <c r="G48" s="1">
        <v>146587</v>
      </c>
      <c r="I48" s="1">
        <f t="shared" si="1"/>
        <v>1032.3028169014085</v>
      </c>
    </row>
    <row r="49" spans="1:9" ht="12.75">
      <c r="A49" t="s">
        <v>39</v>
      </c>
      <c r="C49" s="1">
        <v>2</v>
      </c>
      <c r="D49" s="1"/>
      <c r="E49" s="1">
        <v>1646</v>
      </c>
      <c r="F49" s="1">
        <f t="shared" si="0"/>
        <v>0</v>
      </c>
      <c r="G49" s="1">
        <v>1646</v>
      </c>
      <c r="I49" s="1">
        <f t="shared" si="1"/>
        <v>823</v>
      </c>
    </row>
    <row r="50" spans="1:9" ht="12.75">
      <c r="A50" t="s">
        <v>40</v>
      </c>
      <c r="C50" s="1">
        <v>2</v>
      </c>
      <c r="D50" s="1"/>
      <c r="E50" s="1">
        <v>1008</v>
      </c>
      <c r="F50" s="1">
        <f t="shared" si="0"/>
        <v>0</v>
      </c>
      <c r="G50" s="1">
        <v>1008</v>
      </c>
      <c r="I50" s="1">
        <f t="shared" si="1"/>
        <v>504</v>
      </c>
    </row>
    <row r="51" spans="1:9" ht="12.75">
      <c r="A51" t="s">
        <v>41</v>
      </c>
      <c r="C51" s="1">
        <v>35</v>
      </c>
      <c r="D51" s="1"/>
      <c r="E51" s="1">
        <v>26217</v>
      </c>
      <c r="F51" s="1">
        <f t="shared" si="0"/>
        <v>1083</v>
      </c>
      <c r="G51" s="1">
        <v>27300</v>
      </c>
      <c r="I51" s="1">
        <f t="shared" si="1"/>
        <v>780</v>
      </c>
    </row>
    <row r="52" spans="1:9" ht="12.75">
      <c r="A52" t="s">
        <v>42</v>
      </c>
      <c r="C52" s="1">
        <v>2</v>
      </c>
      <c r="D52" s="1"/>
      <c r="E52" s="1">
        <v>1366</v>
      </c>
      <c r="F52" s="1">
        <f t="shared" si="0"/>
        <v>341</v>
      </c>
      <c r="G52" s="1">
        <v>1707</v>
      </c>
      <c r="I52" s="1">
        <f t="shared" si="1"/>
        <v>853.5</v>
      </c>
    </row>
    <row r="53" spans="1:9" ht="12.75">
      <c r="A53" t="s">
        <v>43</v>
      </c>
      <c r="C53" s="1">
        <v>3</v>
      </c>
      <c r="D53" s="1"/>
      <c r="E53" s="1">
        <v>511</v>
      </c>
      <c r="F53" s="1">
        <f t="shared" si="0"/>
        <v>113</v>
      </c>
      <c r="G53" s="1">
        <v>624</v>
      </c>
      <c r="I53" s="1">
        <f t="shared" si="1"/>
        <v>208</v>
      </c>
    </row>
    <row r="54" spans="1:9" ht="12.75">
      <c r="A54" t="s">
        <v>44</v>
      </c>
      <c r="C54" s="1">
        <v>122</v>
      </c>
      <c r="D54" s="1"/>
      <c r="E54" s="1">
        <v>75803</v>
      </c>
      <c r="F54" s="1">
        <f t="shared" si="0"/>
        <v>1665</v>
      </c>
      <c r="G54" s="1">
        <v>77468</v>
      </c>
      <c r="I54" s="1">
        <f t="shared" si="1"/>
        <v>634.983606557377</v>
      </c>
    </row>
    <row r="55" spans="1:9" ht="12.75">
      <c r="A55" t="s">
        <v>45</v>
      </c>
      <c r="C55" s="1">
        <v>8</v>
      </c>
      <c r="D55" s="1"/>
      <c r="E55" s="1">
        <v>8504</v>
      </c>
      <c r="F55" s="1">
        <f t="shared" si="0"/>
        <v>834</v>
      </c>
      <c r="G55" s="1">
        <v>9338</v>
      </c>
      <c r="I55" s="1">
        <f t="shared" si="1"/>
        <v>1167.25</v>
      </c>
    </row>
    <row r="56" spans="1:9" ht="12.75">
      <c r="A56" t="s">
        <v>47</v>
      </c>
      <c r="C56" s="1">
        <v>3</v>
      </c>
      <c r="D56" s="1"/>
      <c r="E56" s="1">
        <v>953</v>
      </c>
      <c r="F56" s="1">
        <f t="shared" si="0"/>
        <v>812</v>
      </c>
      <c r="G56" s="1">
        <v>1765</v>
      </c>
      <c r="I56" s="1">
        <f t="shared" si="1"/>
        <v>588.3333333333334</v>
      </c>
    </row>
    <row r="57" spans="1:9" ht="12.75">
      <c r="A57" t="s">
        <v>46</v>
      </c>
      <c r="C57" s="1">
        <v>24</v>
      </c>
      <c r="D57" s="1"/>
      <c r="E57" s="1">
        <v>23684</v>
      </c>
      <c r="F57" s="1">
        <f t="shared" si="0"/>
        <v>17155</v>
      </c>
      <c r="G57" s="1">
        <v>40839</v>
      </c>
      <c r="I57" s="1">
        <f t="shared" si="1"/>
        <v>1701.625</v>
      </c>
    </row>
    <row r="58" spans="1:9" ht="12.75">
      <c r="A58" t="s">
        <v>48</v>
      </c>
      <c r="C58" s="1">
        <v>34</v>
      </c>
      <c r="D58" s="1"/>
      <c r="E58" s="1">
        <v>41504</v>
      </c>
      <c r="F58" s="1">
        <f t="shared" si="0"/>
        <v>3555</v>
      </c>
      <c r="G58" s="1">
        <v>45059</v>
      </c>
      <c r="I58" s="1">
        <f t="shared" si="1"/>
        <v>1325.264705882353</v>
      </c>
    </row>
    <row r="59" spans="1:9" ht="12.75">
      <c r="A59" t="s">
        <v>50</v>
      </c>
      <c r="C59" s="1">
        <v>23</v>
      </c>
      <c r="D59" s="1"/>
      <c r="E59" s="1">
        <v>14305</v>
      </c>
      <c r="F59" s="1">
        <f t="shared" si="0"/>
        <v>2356</v>
      </c>
      <c r="G59" s="1">
        <v>16661</v>
      </c>
      <c r="I59" s="1">
        <f t="shared" si="1"/>
        <v>724.3913043478261</v>
      </c>
    </row>
    <row r="60" spans="1:9" ht="12.75">
      <c r="A60" t="s">
        <v>49</v>
      </c>
      <c r="C60" s="1">
        <v>11</v>
      </c>
      <c r="D60" s="1"/>
      <c r="E60" s="1">
        <v>8665</v>
      </c>
      <c r="F60" s="1">
        <f t="shared" si="0"/>
        <v>0</v>
      </c>
      <c r="G60" s="1">
        <v>8665</v>
      </c>
      <c r="I60" s="1">
        <f t="shared" si="1"/>
        <v>787.7272727272727</v>
      </c>
    </row>
    <row r="61" spans="1:9" ht="12.75">
      <c r="A61" t="s">
        <v>51</v>
      </c>
      <c r="C61" s="1">
        <v>2</v>
      </c>
      <c r="D61" s="1"/>
      <c r="E61" s="1">
        <v>1102</v>
      </c>
      <c r="F61" s="1">
        <f t="shared" si="0"/>
        <v>368</v>
      </c>
      <c r="G61" s="1">
        <v>1470</v>
      </c>
      <c r="I61" s="1">
        <f t="shared" si="1"/>
        <v>735</v>
      </c>
    </row>
    <row r="62" spans="1:9" ht="12.75">
      <c r="A62" t="s">
        <v>52</v>
      </c>
      <c r="C62" s="1">
        <v>0</v>
      </c>
      <c r="D62" s="1"/>
      <c r="E62" s="1">
        <v>0</v>
      </c>
      <c r="F62" s="1">
        <f t="shared" si="0"/>
        <v>0</v>
      </c>
      <c r="G62" s="1">
        <v>0</v>
      </c>
      <c r="I62" s="1"/>
    </row>
    <row r="63" spans="1:9" ht="12.75">
      <c r="A63" t="s">
        <v>53</v>
      </c>
      <c r="C63" s="1">
        <v>0</v>
      </c>
      <c r="D63" s="1"/>
      <c r="E63" s="1">
        <v>0</v>
      </c>
      <c r="F63" s="1">
        <f t="shared" si="0"/>
        <v>0</v>
      </c>
      <c r="G63" s="1">
        <v>0</v>
      </c>
      <c r="I63" s="1"/>
    </row>
    <row r="64" spans="1:9" ht="12.75">
      <c r="A64" t="s">
        <v>54</v>
      </c>
      <c r="C64" s="1">
        <v>0</v>
      </c>
      <c r="D64" s="1"/>
      <c r="E64" s="1">
        <v>0</v>
      </c>
      <c r="F64" s="1">
        <f t="shared" si="0"/>
        <v>0</v>
      </c>
      <c r="G64" s="1">
        <v>0</v>
      </c>
      <c r="I64" s="1"/>
    </row>
    <row r="66" spans="1:9" ht="12.75">
      <c r="A66" s="3" t="s">
        <v>55</v>
      </c>
      <c r="C66" s="6">
        <f>SUM(C10:C65)</f>
        <v>2770</v>
      </c>
      <c r="D66" s="5"/>
      <c r="E66" s="4">
        <f>SUM(E10:E65)</f>
        <v>2534196</v>
      </c>
      <c r="F66" s="4">
        <f>SUM(F10:F65)</f>
        <v>152260</v>
      </c>
      <c r="G66" s="4">
        <f>SUM(G10:G65)</f>
        <v>2686456</v>
      </c>
      <c r="H66" s="5"/>
      <c r="I66" s="4">
        <f t="shared" si="1"/>
        <v>969.8397111913357</v>
      </c>
    </row>
  </sheetData>
  <mergeCells count="4">
    <mergeCell ref="A1:I1"/>
    <mergeCell ref="A2:I2"/>
    <mergeCell ref="A3:I3"/>
    <mergeCell ref="E6:G6"/>
  </mergeCells>
  <printOptions/>
  <pageMargins left="1.69" right="0.75" top="0.56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jadams</cp:lastModifiedBy>
  <cp:lastPrinted>2001-03-08T19:18:02Z</cp:lastPrinted>
  <dcterms:created xsi:type="dcterms:W3CDTF">2001-02-26T19:50:18Z</dcterms:created>
  <dcterms:modified xsi:type="dcterms:W3CDTF">2001-11-14T20:19:51Z</dcterms:modified>
  <cp:category/>
  <cp:version/>
  <cp:contentType/>
  <cp:contentStatus/>
</cp:coreProperties>
</file>