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Data'!$A$1:$V$30</definedName>
    <definedName name="_xlnm.Print_Titles" localSheetId="2">'LRF - Beginning Farmer Data'!$C:$D,'LRF - Beginning Farmer Data'!$1:$1</definedName>
    <definedName name="qry1AllNationalData">'LRF - Beginning Farmer Data'!$A$1:$J$30</definedName>
  </definedNames>
  <calcPr fullCalcOnLoad="1"/>
</workbook>
</file>

<file path=xl/sharedStrings.xml><?xml version="1.0" encoding="utf-8"?>
<sst xmlns="http://schemas.openxmlformats.org/spreadsheetml/2006/main" count="216" uniqueCount="131">
  <si>
    <t>Number of Farms (1997 Ag Census)</t>
  </si>
  <si>
    <t>Total amount of land in farms (1997 Ag Census)</t>
  </si>
  <si>
    <t>The average farm size (1997 Ag Census)</t>
  </si>
  <si>
    <t>Garfield</t>
  </si>
  <si>
    <t>Grand</t>
  </si>
  <si>
    <t>Kane</t>
  </si>
  <si>
    <t>Davis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</si>
  <si>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</si>
  <si>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</si>
  <si>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</si>
  <si>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</si>
  <si>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</si>
  <si>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</si>
  <si>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</si>
  <si>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</si>
  <si>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</si>
  <si>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</si>
  <si>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</si>
  <si>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</si>
  <si>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</si>
  <si>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</si>
  <si>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</si>
  <si>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</si>
  <si>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</si>
  <si>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</si>
  <si>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</si>
  <si>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</si>
  <si>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</si>
  <si>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</si>
  <si>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</si>
  <si>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</si>
  <si>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</si>
  <si>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</si>
  <si>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</si>
  <si>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Iron</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</si>
  <si>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</si>
  <si>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</si>
  <si>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</si>
  <si>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</si>
  <si>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</si>
  <si>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</si>
  <si>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</si>
  <si>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</si>
  <si>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</si>
  <si>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</si>
  <si>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</si>
  <si>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</si>
  <si>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Carbon</t>
  </si>
  <si>
    <t>Morgan</t>
  </si>
  <si>
    <t>Washington</t>
  </si>
  <si>
    <t>West</t>
  </si>
  <si>
    <t>Sevier</t>
  </si>
  <si>
    <t>San Juan</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</si>
  <si>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</si>
  <si>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</si>
  <si>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</si>
  <si>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</si>
  <si>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</si>
  <si>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</si>
  <si>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</si>
  <si>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</si>
  <si>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</si>
  <si>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</si>
  <si>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</si>
  <si>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</si>
  <si>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</si>
  <si>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</si>
  <si>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</si>
  <si>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</si>
  <si>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</si>
  <si>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</si>
  <si>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</si>
  <si>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</si>
  <si>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</si>
  <si>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Beaver</t>
  </si>
  <si>
    <t>State Abbreviation</t>
  </si>
  <si>
    <t>State Name</t>
  </si>
  <si>
    <t>NRCS Region</t>
  </si>
  <si>
    <t>Combined State County Fips Code</t>
  </si>
  <si>
    <t>County Name</t>
  </si>
  <si>
    <t>Total Number of Farms with Value of Sales Less Than $100,000</t>
  </si>
  <si>
    <t>Number of Years Operator Has Been On Present Farm is Less Than 10</t>
  </si>
  <si>
    <t>Summit</t>
  </si>
  <si>
    <t>Wayne</t>
  </si>
  <si>
    <t>49001</t>
  </si>
  <si>
    <t>UT</t>
  </si>
  <si>
    <t>Utah</t>
  </si>
  <si>
    <t>49003</t>
  </si>
  <si>
    <t>Box Elder</t>
  </si>
  <si>
    <t>49005</t>
  </si>
  <si>
    <t>Cache</t>
  </si>
  <si>
    <t>49007</t>
  </si>
  <si>
    <t>49009</t>
  </si>
  <si>
    <t>Daggett</t>
  </si>
  <si>
    <t>49011</t>
  </si>
  <si>
    <t>49013</t>
  </si>
  <si>
    <t>Duchesne</t>
  </si>
  <si>
    <t>49015</t>
  </si>
  <si>
    <t>Emery</t>
  </si>
  <si>
    <t>49017</t>
  </si>
  <si>
    <t>49019</t>
  </si>
  <si>
    <t>49021</t>
  </si>
  <si>
    <t>49023</t>
  </si>
  <si>
    <t>Juab</t>
  </si>
  <si>
    <t>49025</t>
  </si>
  <si>
    <t>49027</t>
  </si>
  <si>
    <t>Millard</t>
  </si>
  <si>
    <t>49029</t>
  </si>
  <si>
    <t>49031</t>
  </si>
  <si>
    <t>Piute</t>
  </si>
  <si>
    <t>49033</t>
  </si>
  <si>
    <t>Rich</t>
  </si>
  <si>
    <t>49035</t>
  </si>
  <si>
    <t>Salt Lake</t>
  </si>
  <si>
    <t>49037</t>
  </si>
  <si>
    <t>49039</t>
  </si>
  <si>
    <t>Sanpete</t>
  </si>
  <si>
    <t>49041</t>
  </si>
  <si>
    <t>49043</t>
  </si>
  <si>
    <t>49045</t>
  </si>
  <si>
    <t>Tooele</t>
  </si>
  <si>
    <t>49047</t>
  </si>
  <si>
    <t>Uintah</t>
  </si>
  <si>
    <t>49049</t>
  </si>
  <si>
    <t>49051</t>
  </si>
  <si>
    <t>Wasatch</t>
  </si>
  <si>
    <t>49053</t>
  </si>
  <si>
    <t>49055</t>
  </si>
  <si>
    <t>49057</t>
  </si>
  <si>
    <t>Weber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</si>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</sst>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55</v>
      </c>
      <c r="B1" s="24"/>
      <c r="C1" s="24"/>
      <c r="D1" s="24"/>
      <c r="E1" s="24"/>
      <c r="F1" s="24"/>
      <c r="G1" s="24"/>
      <c r="H1" s="24"/>
      <c r="I1" s="24"/>
      <c r="J1" s="22"/>
      <c r="K1" s="22"/>
      <c r="L1" s="22"/>
    </row>
    <row r="2" spans="1:9" s="22" customFormat="1" ht="68.25" customHeight="1">
      <c r="A2" s="25" t="s">
        <v>56</v>
      </c>
      <c r="B2" s="25"/>
      <c r="C2" s="25"/>
      <c r="D2" s="25"/>
      <c r="E2" s="25"/>
      <c r="F2" s="25"/>
      <c r="G2" s="25"/>
      <c r="H2" s="25"/>
      <c r="I2" s="25"/>
    </row>
    <row r="4" spans="1:9" ht="28.5" customHeight="1">
      <c r="A4" s="25" t="s">
        <v>53</v>
      </c>
      <c r="B4" s="24"/>
      <c r="C4" s="24"/>
      <c r="D4" s="24"/>
      <c r="E4" s="24"/>
      <c r="F4" s="24"/>
      <c r="G4" s="24"/>
      <c r="H4" s="24"/>
      <c r="I4" s="24"/>
    </row>
    <row r="5" spans="1:17" ht="12.75" customHeight="1">
      <c r="A5" s="21">
        <v>1</v>
      </c>
      <c r="B5" s="25" t="s">
        <v>72</v>
      </c>
      <c r="C5" s="26"/>
      <c r="D5" s="26"/>
      <c r="E5" s="26"/>
      <c r="F5" s="26"/>
      <c r="G5" s="26"/>
      <c r="H5" s="26"/>
      <c r="I5" s="26"/>
      <c r="J5" s="26"/>
      <c r="K5" s="26"/>
      <c r="L5" s="26"/>
      <c r="M5" s="26"/>
      <c r="N5" s="26"/>
      <c r="O5" s="26"/>
      <c r="P5" s="26"/>
      <c r="Q5" s="26"/>
    </row>
    <row r="6" spans="1:17" ht="12.75" customHeight="1">
      <c r="A6" s="21">
        <v>2</v>
      </c>
      <c r="B6" s="25" t="s">
        <v>57</v>
      </c>
      <c r="C6" s="26"/>
      <c r="D6" s="26"/>
      <c r="E6" s="26"/>
      <c r="F6" s="26"/>
      <c r="G6" s="26"/>
      <c r="H6" s="26"/>
      <c r="I6" s="26"/>
      <c r="J6" s="26"/>
      <c r="K6" s="26"/>
      <c r="L6" s="26"/>
      <c r="M6" s="26"/>
      <c r="N6" s="26"/>
      <c r="O6" s="26"/>
      <c r="P6" s="26"/>
      <c r="Q6" s="26"/>
    </row>
    <row r="7" spans="1:17" ht="12.75" customHeight="1">
      <c r="A7" s="21">
        <v>3</v>
      </c>
      <c r="B7" s="25" t="s">
        <v>58</v>
      </c>
      <c r="C7" s="26"/>
      <c r="D7" s="26"/>
      <c r="E7" s="26"/>
      <c r="F7" s="26"/>
      <c r="G7" s="26"/>
      <c r="H7" s="26"/>
      <c r="I7" s="26"/>
      <c r="J7" s="26"/>
      <c r="K7" s="26"/>
      <c r="L7" s="26"/>
      <c r="M7" s="26"/>
      <c r="N7" s="26"/>
      <c r="O7" s="26"/>
      <c r="P7" s="26"/>
      <c r="Q7" s="26"/>
    </row>
    <row r="8" spans="1:17" ht="12.75" customHeight="1">
      <c r="A8" s="21">
        <v>4</v>
      </c>
      <c r="B8" s="25" t="s">
        <v>59</v>
      </c>
      <c r="C8" s="26"/>
      <c r="D8" s="26"/>
      <c r="E8" s="26"/>
      <c r="F8" s="26"/>
      <c r="G8" s="26"/>
      <c r="H8" s="26"/>
      <c r="I8" s="26"/>
      <c r="J8" s="26"/>
      <c r="K8" s="26"/>
      <c r="L8" s="26"/>
      <c r="M8" s="26"/>
      <c r="N8" s="26"/>
      <c r="O8" s="26"/>
      <c r="P8" s="26"/>
      <c r="Q8" s="26"/>
    </row>
    <row r="9" spans="1:17" ht="12.75" customHeight="1">
      <c r="A9" s="21">
        <v>5</v>
      </c>
      <c r="B9" s="25" t="s">
        <v>60</v>
      </c>
      <c r="C9" s="26"/>
      <c r="D9" s="26"/>
      <c r="E9" s="26"/>
      <c r="F9" s="26"/>
      <c r="G9" s="26"/>
      <c r="H9" s="26"/>
      <c r="I9" s="26"/>
      <c r="J9" s="26"/>
      <c r="K9" s="26"/>
      <c r="L9" s="26"/>
      <c r="M9" s="26"/>
      <c r="N9" s="26"/>
      <c r="O9" s="26"/>
      <c r="P9" s="26"/>
      <c r="Q9" s="26"/>
    </row>
    <row r="10" spans="1:17" ht="12.75" customHeight="1">
      <c r="A10" s="21">
        <v>6</v>
      </c>
      <c r="B10" s="25" t="s">
        <v>54</v>
      </c>
      <c r="C10" s="26"/>
      <c r="D10" s="26"/>
      <c r="E10" s="26"/>
      <c r="F10" s="26"/>
      <c r="G10" s="26"/>
      <c r="H10" s="26"/>
      <c r="I10" s="26"/>
      <c r="J10" s="26"/>
      <c r="K10" s="26"/>
      <c r="L10" s="26"/>
      <c r="M10" s="26"/>
      <c r="N10" s="26"/>
      <c r="O10" s="26"/>
      <c r="P10" s="26"/>
      <c r="Q10" s="26"/>
    </row>
    <row r="11" spans="1:17" ht="12.75" customHeight="1">
      <c r="A11" s="21">
        <v>7</v>
      </c>
      <c r="B11" s="25" t="s">
        <v>61</v>
      </c>
      <c r="C11" s="26"/>
      <c r="D11" s="26"/>
      <c r="E11" s="26"/>
      <c r="F11" s="26"/>
      <c r="G11" s="26"/>
      <c r="H11" s="26"/>
      <c r="I11" s="26"/>
      <c r="J11" s="26"/>
      <c r="K11" s="26"/>
      <c r="L11" s="26"/>
      <c r="M11" s="26"/>
      <c r="N11" s="26"/>
      <c r="O11" s="26"/>
      <c r="P11" s="26"/>
      <c r="Q11" s="26"/>
    </row>
    <row r="12" spans="1:17" ht="12.75" customHeight="1">
      <c r="A12" s="21">
        <v>8</v>
      </c>
      <c r="B12" s="25" t="s">
        <v>62</v>
      </c>
      <c r="C12" s="26"/>
      <c r="D12" s="26"/>
      <c r="E12" s="26"/>
      <c r="F12" s="26"/>
      <c r="G12" s="26"/>
      <c r="H12" s="26"/>
      <c r="I12" s="26"/>
      <c r="J12" s="26"/>
      <c r="K12" s="26"/>
      <c r="L12" s="26"/>
      <c r="M12" s="26"/>
      <c r="N12" s="26"/>
      <c r="O12" s="26"/>
      <c r="P12" s="26"/>
      <c r="Q12" s="26"/>
    </row>
    <row r="13" spans="1:17" ht="12.75" customHeight="1">
      <c r="A13" s="21">
        <v>9</v>
      </c>
      <c r="B13" s="25" t="s">
        <v>63</v>
      </c>
      <c r="C13" s="26"/>
      <c r="D13" s="26"/>
      <c r="E13" s="26"/>
      <c r="F13" s="26"/>
      <c r="G13" s="26"/>
      <c r="H13" s="26"/>
      <c r="I13" s="26"/>
      <c r="J13" s="26"/>
      <c r="K13" s="26"/>
      <c r="L13" s="26"/>
      <c r="M13" s="26"/>
      <c r="N13" s="26"/>
      <c r="O13" s="26"/>
      <c r="P13" s="26"/>
      <c r="Q13" s="26"/>
    </row>
    <row r="14" spans="1:17" ht="12.75" customHeight="1">
      <c r="A14" s="21">
        <v>10</v>
      </c>
      <c r="B14" s="25" t="s">
        <v>64</v>
      </c>
      <c r="C14" s="26"/>
      <c r="D14" s="26"/>
      <c r="E14" s="26"/>
      <c r="F14" s="26"/>
      <c r="G14" s="26"/>
      <c r="H14" s="26"/>
      <c r="I14" s="26"/>
      <c r="J14" s="26"/>
      <c r="K14" s="26"/>
      <c r="L14" s="26"/>
      <c r="M14" s="26"/>
      <c r="N14" s="26"/>
      <c r="O14" s="26"/>
      <c r="P14" s="26"/>
      <c r="Q14" s="26"/>
    </row>
    <row r="15" spans="1:17" ht="12.75" customHeight="1">
      <c r="A15" s="21">
        <v>11</v>
      </c>
      <c r="B15" s="25" t="s">
        <v>69</v>
      </c>
      <c r="C15" s="26"/>
      <c r="D15" s="26"/>
      <c r="E15" s="26"/>
      <c r="F15" s="26"/>
      <c r="G15" s="26"/>
      <c r="H15" s="26"/>
      <c r="I15" s="26"/>
      <c r="J15" s="26"/>
      <c r="K15" s="26"/>
      <c r="L15" s="26"/>
      <c r="M15" s="26"/>
      <c r="N15" s="26"/>
      <c r="O15" s="26"/>
      <c r="P15" s="26"/>
      <c r="Q15" s="26"/>
    </row>
    <row r="16" spans="1:17" ht="12.75" customHeight="1">
      <c r="A16" s="21">
        <v>12</v>
      </c>
      <c r="B16" s="25" t="s">
        <v>65</v>
      </c>
      <c r="C16" s="26"/>
      <c r="D16" s="26"/>
      <c r="E16" s="26"/>
      <c r="F16" s="26"/>
      <c r="G16" s="26"/>
      <c r="H16" s="26"/>
      <c r="I16" s="26"/>
      <c r="J16" s="26"/>
      <c r="K16" s="26"/>
      <c r="L16" s="26"/>
      <c r="M16" s="26"/>
      <c r="N16" s="26"/>
      <c r="O16" s="26"/>
      <c r="P16" s="26"/>
      <c r="Q16" s="26"/>
    </row>
    <row r="17" spans="1:17" ht="12.75" customHeight="1">
      <c r="A17" s="21">
        <v>13</v>
      </c>
      <c r="B17" s="25" t="s">
        <v>66</v>
      </c>
      <c r="C17" s="26"/>
      <c r="D17" s="26"/>
      <c r="E17" s="26"/>
      <c r="F17" s="26"/>
      <c r="G17" s="26"/>
      <c r="H17" s="26"/>
      <c r="I17" s="26"/>
      <c r="J17" s="26"/>
      <c r="K17" s="26"/>
      <c r="L17" s="26"/>
      <c r="M17" s="26"/>
      <c r="N17" s="26"/>
      <c r="O17" s="26"/>
      <c r="P17" s="26"/>
      <c r="Q17" s="26"/>
    </row>
    <row r="18" spans="1:17" ht="12.75" customHeight="1">
      <c r="A18" s="21">
        <v>14</v>
      </c>
      <c r="B18" s="25" t="s">
        <v>67</v>
      </c>
      <c r="C18" s="26"/>
      <c r="D18" s="26"/>
      <c r="E18" s="26"/>
      <c r="F18" s="26"/>
      <c r="G18" s="26"/>
      <c r="H18" s="26"/>
      <c r="I18" s="26"/>
      <c r="J18" s="26"/>
      <c r="K18" s="26"/>
      <c r="L18" s="26"/>
      <c r="M18" s="26"/>
      <c r="N18" s="26"/>
      <c r="O18" s="26"/>
      <c r="P18" s="26"/>
      <c r="Q18" s="26"/>
    </row>
    <row r="19" spans="1:17" ht="12.75" customHeight="1">
      <c r="A19" s="21">
        <v>15</v>
      </c>
      <c r="B19" s="25" t="s">
        <v>68</v>
      </c>
      <c r="C19" s="26"/>
      <c r="D19" s="26"/>
      <c r="E19" s="26"/>
      <c r="F19" s="26"/>
      <c r="G19" s="26"/>
      <c r="H19" s="26"/>
      <c r="I19" s="26"/>
      <c r="J19" s="26"/>
      <c r="K19" s="26"/>
      <c r="L19" s="26"/>
      <c r="M19" s="26"/>
      <c r="N19" s="26"/>
      <c r="O19" s="26"/>
      <c r="P19" s="26"/>
      <c r="Q19" s="26"/>
    </row>
    <row r="20" spans="1:17" ht="12.75" customHeight="1">
      <c r="A20" s="21">
        <v>16</v>
      </c>
      <c r="B20" s="25" t="s">
        <v>70</v>
      </c>
      <c r="C20" s="26"/>
      <c r="D20" s="26"/>
      <c r="E20" s="26"/>
      <c r="F20" s="26"/>
      <c r="G20" s="26"/>
      <c r="H20" s="26"/>
      <c r="I20" s="26"/>
      <c r="J20" s="26"/>
      <c r="K20" s="26"/>
      <c r="L20" s="26"/>
      <c r="M20" s="26"/>
      <c r="N20" s="26"/>
      <c r="O20" s="26"/>
      <c r="P20" s="26"/>
      <c r="Q20" s="26"/>
    </row>
    <row r="21" spans="1:17" ht="12.75" customHeight="1">
      <c r="A21" s="21">
        <v>17</v>
      </c>
      <c r="B21" s="25" t="s">
        <v>71</v>
      </c>
      <c r="C21" s="26"/>
      <c r="D21" s="26"/>
      <c r="E21" s="26"/>
      <c r="F21" s="26"/>
      <c r="G21" s="26"/>
      <c r="H21" s="26"/>
      <c r="I21" s="26"/>
      <c r="J21" s="26"/>
      <c r="K21" s="26"/>
      <c r="L21" s="26"/>
      <c r="M21" s="26"/>
      <c r="N21" s="26"/>
      <c r="O21" s="26"/>
      <c r="P21" s="26"/>
      <c r="Q21" s="26"/>
    </row>
    <row r="23" ht="12.75">
      <c r="A23" s="21" t="s">
        <v>73</v>
      </c>
    </row>
    <row r="24" ht="12.75">
      <c r="A24" s="21" t="s">
        <v>130</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17</v>
      </c>
      <c r="B1" s="20"/>
      <c r="C1" s="20"/>
      <c r="D1" s="20"/>
      <c r="E1" s="20"/>
      <c r="F1" s="20"/>
      <c r="G1" s="20"/>
    </row>
    <row r="2" spans="1:7" ht="12.75">
      <c r="A2" s="20" t="s">
        <v>18</v>
      </c>
      <c r="B2" s="20"/>
      <c r="C2" s="20"/>
      <c r="D2" s="20"/>
      <c r="E2" s="20"/>
      <c r="F2" s="20"/>
      <c r="G2" s="20"/>
    </row>
    <row r="4" spans="1:17" ht="12.75">
      <c r="A4" s="20" t="s">
        <v>19</v>
      </c>
      <c r="B4" s="27" t="s">
        <v>7</v>
      </c>
      <c r="C4" s="28"/>
      <c r="D4" s="28"/>
      <c r="E4" s="28"/>
      <c r="F4" s="28"/>
      <c r="G4" s="28"/>
      <c r="H4" s="28"/>
      <c r="I4" s="28"/>
      <c r="J4" s="28"/>
      <c r="K4" s="28"/>
      <c r="L4" s="28"/>
      <c r="M4" s="28"/>
      <c r="N4" s="28"/>
      <c r="O4" s="28"/>
      <c r="P4" s="28"/>
      <c r="Q4" s="28"/>
    </row>
    <row r="5" spans="2:17" ht="12.75">
      <c r="B5" s="27" t="s">
        <v>20</v>
      </c>
      <c r="C5" s="28"/>
      <c r="D5" s="28"/>
      <c r="E5" s="28"/>
      <c r="F5" s="28"/>
      <c r="G5" s="28"/>
      <c r="H5" s="28"/>
      <c r="I5" s="28"/>
      <c r="J5" s="28"/>
      <c r="K5" s="28"/>
      <c r="L5" s="28"/>
      <c r="M5" s="28"/>
      <c r="N5" s="28"/>
      <c r="O5" s="28"/>
      <c r="P5" s="28"/>
      <c r="Q5" s="28"/>
    </row>
    <row r="6" spans="2:17" ht="12.75">
      <c r="B6" s="27" t="s">
        <v>23</v>
      </c>
      <c r="C6" s="28"/>
      <c r="D6" s="28"/>
      <c r="E6" s="28"/>
      <c r="F6" s="28"/>
      <c r="G6" s="28"/>
      <c r="H6" s="28"/>
      <c r="I6" s="28"/>
      <c r="J6" s="28"/>
      <c r="K6" s="28"/>
      <c r="L6" s="28"/>
      <c r="M6" s="28"/>
      <c r="N6" s="28"/>
      <c r="O6" s="28"/>
      <c r="P6" s="28"/>
      <c r="Q6" s="28"/>
    </row>
    <row r="7" spans="2:17" ht="12.75">
      <c r="B7" s="27" t="s">
        <v>24</v>
      </c>
      <c r="C7" s="28"/>
      <c r="D7" s="28"/>
      <c r="E7" s="28"/>
      <c r="F7" s="28"/>
      <c r="G7" s="28"/>
      <c r="H7" s="28"/>
      <c r="I7" s="28"/>
      <c r="J7" s="28"/>
      <c r="K7" s="28"/>
      <c r="L7" s="28"/>
      <c r="M7" s="28"/>
      <c r="N7" s="28"/>
      <c r="O7" s="28"/>
      <c r="P7" s="28"/>
      <c r="Q7" s="28"/>
    </row>
    <row r="8" spans="2:17" ht="12.75">
      <c r="B8" s="27" t="s">
        <v>21</v>
      </c>
      <c r="C8" s="28"/>
      <c r="D8" s="28"/>
      <c r="E8" s="28"/>
      <c r="F8" s="28"/>
      <c r="G8" s="28"/>
      <c r="H8" s="28"/>
      <c r="I8" s="28"/>
      <c r="J8" s="28"/>
      <c r="K8" s="28"/>
      <c r="L8" s="28"/>
      <c r="M8" s="28"/>
      <c r="N8" s="28"/>
      <c r="O8" s="28"/>
      <c r="P8" s="28"/>
      <c r="Q8" s="28"/>
    </row>
    <row r="9" spans="2:17" ht="12.75">
      <c r="B9" s="27" t="s">
        <v>22</v>
      </c>
      <c r="C9" s="28"/>
      <c r="D9" s="28"/>
      <c r="E9" s="28"/>
      <c r="F9" s="28"/>
      <c r="G9" s="28"/>
      <c r="H9" s="28"/>
      <c r="I9" s="28"/>
      <c r="J9" s="28"/>
      <c r="K9" s="28"/>
      <c r="L9" s="28"/>
      <c r="M9" s="28"/>
      <c r="N9" s="28"/>
      <c r="O9" s="28"/>
      <c r="P9" s="28"/>
      <c r="Q9" s="28"/>
    </row>
    <row r="10" spans="2:17" ht="12.75">
      <c r="B10" s="27" t="s">
        <v>25</v>
      </c>
      <c r="C10" s="28"/>
      <c r="D10" s="28"/>
      <c r="E10" s="28"/>
      <c r="F10" s="28"/>
      <c r="G10" s="28"/>
      <c r="H10" s="28"/>
      <c r="I10" s="28"/>
      <c r="J10" s="28"/>
      <c r="K10" s="28"/>
      <c r="L10" s="28"/>
      <c r="M10" s="28"/>
      <c r="N10" s="28"/>
      <c r="O10" s="28"/>
      <c r="P10" s="28"/>
      <c r="Q10" s="28"/>
    </row>
    <row r="11" spans="2:17" ht="12.75">
      <c r="B11" s="27" t="s">
        <v>27</v>
      </c>
      <c r="C11" s="28"/>
      <c r="D11" s="28"/>
      <c r="E11" s="28"/>
      <c r="F11" s="28"/>
      <c r="G11" s="28"/>
      <c r="H11" s="28"/>
      <c r="I11" s="28"/>
      <c r="J11" s="28"/>
      <c r="K11" s="28"/>
      <c r="L11" s="28"/>
      <c r="M11" s="28"/>
      <c r="N11" s="28"/>
      <c r="O11" s="28"/>
      <c r="P11" s="28"/>
      <c r="Q11" s="28"/>
    </row>
    <row r="12" spans="2:17" ht="12.75">
      <c r="B12" s="27" t="s">
        <v>28</v>
      </c>
      <c r="C12" s="28"/>
      <c r="D12" s="28"/>
      <c r="E12" s="28"/>
      <c r="F12" s="28"/>
      <c r="G12" s="28"/>
      <c r="H12" s="28"/>
      <c r="I12" s="28"/>
      <c r="J12" s="28"/>
      <c r="K12" s="28"/>
      <c r="L12" s="28"/>
      <c r="M12" s="28"/>
      <c r="N12" s="28"/>
      <c r="O12" s="28"/>
      <c r="P12" s="28"/>
      <c r="Q12" s="28"/>
    </row>
    <row r="13" spans="2:17" ht="12.75">
      <c r="B13" s="27" t="s">
        <v>29</v>
      </c>
      <c r="C13" s="28"/>
      <c r="D13" s="28"/>
      <c r="E13" s="28"/>
      <c r="F13" s="28"/>
      <c r="G13" s="28"/>
      <c r="H13" s="28"/>
      <c r="I13" s="28"/>
      <c r="J13" s="28"/>
      <c r="K13" s="28"/>
      <c r="L13" s="28"/>
      <c r="M13" s="28"/>
      <c r="N13" s="28"/>
      <c r="O13" s="28"/>
      <c r="P13" s="28"/>
      <c r="Q13" s="28"/>
    </row>
    <row r="14" spans="2:17" ht="12.75">
      <c r="B14" s="27" t="s">
        <v>30</v>
      </c>
      <c r="C14" s="28"/>
      <c r="D14" s="28"/>
      <c r="E14" s="28"/>
      <c r="F14" s="28"/>
      <c r="G14" s="28"/>
      <c r="H14" s="28"/>
      <c r="I14" s="28"/>
      <c r="J14" s="28"/>
      <c r="K14" s="28"/>
      <c r="L14" s="28"/>
      <c r="M14" s="28"/>
      <c r="N14" s="28"/>
      <c r="O14" s="28"/>
      <c r="P14" s="28"/>
      <c r="Q14" s="28"/>
    </row>
    <row r="15" spans="2:17" ht="12.75">
      <c r="B15" s="27" t="s">
        <v>26</v>
      </c>
      <c r="C15" s="28"/>
      <c r="D15" s="28"/>
      <c r="E15" s="28"/>
      <c r="F15" s="28"/>
      <c r="G15" s="28"/>
      <c r="H15" s="28"/>
      <c r="I15" s="28"/>
      <c r="J15" s="28"/>
      <c r="K15" s="28"/>
      <c r="L15" s="28"/>
      <c r="M15" s="28"/>
      <c r="N15" s="28"/>
      <c r="O15" s="28"/>
      <c r="P15" s="28"/>
      <c r="Q15" s="28"/>
    </row>
    <row r="16" spans="2:17" ht="12.75">
      <c r="B16" s="27" t="s">
        <v>31</v>
      </c>
      <c r="C16" s="28"/>
      <c r="D16" s="28"/>
      <c r="E16" s="28"/>
      <c r="F16" s="28"/>
      <c r="G16" s="28"/>
      <c r="H16" s="28"/>
      <c r="I16" s="28"/>
      <c r="J16" s="28"/>
      <c r="K16" s="28"/>
      <c r="L16" s="28"/>
      <c r="M16" s="28"/>
      <c r="N16" s="28"/>
      <c r="O16" s="28"/>
      <c r="P16" s="28"/>
      <c r="Q16" s="28"/>
    </row>
    <row r="17" spans="2:17" ht="12.75">
      <c r="B17" s="27" t="s">
        <v>32</v>
      </c>
      <c r="C17" s="28"/>
      <c r="D17" s="28"/>
      <c r="E17" s="28"/>
      <c r="F17" s="28"/>
      <c r="G17" s="28"/>
      <c r="H17" s="28"/>
      <c r="I17" s="28"/>
      <c r="J17" s="28"/>
      <c r="K17" s="28"/>
      <c r="L17" s="28"/>
      <c r="M17" s="28"/>
      <c r="N17" s="28"/>
      <c r="O17" s="28"/>
      <c r="P17" s="28"/>
      <c r="Q17" s="28"/>
    </row>
    <row r="18" spans="2:17" ht="12.75">
      <c r="B18" s="27" t="s">
        <v>8</v>
      </c>
      <c r="C18" s="28"/>
      <c r="D18" s="28"/>
      <c r="E18" s="28"/>
      <c r="F18" s="28"/>
      <c r="G18" s="28"/>
      <c r="H18" s="28"/>
      <c r="I18" s="28"/>
      <c r="J18" s="28"/>
      <c r="K18" s="28"/>
      <c r="L18" s="28"/>
      <c r="M18" s="28"/>
      <c r="N18" s="28"/>
      <c r="O18" s="28"/>
      <c r="P18" s="28"/>
      <c r="Q18" s="28"/>
    </row>
    <row r="19" spans="2:17" ht="12.75">
      <c r="B19" s="27" t="s">
        <v>9</v>
      </c>
      <c r="C19" s="28"/>
      <c r="D19" s="28"/>
      <c r="E19" s="28"/>
      <c r="F19" s="28"/>
      <c r="G19" s="28"/>
      <c r="H19" s="28"/>
      <c r="I19" s="28"/>
      <c r="J19" s="28"/>
      <c r="K19" s="28"/>
      <c r="L19" s="28"/>
      <c r="M19" s="28"/>
      <c r="N19" s="28"/>
      <c r="O19" s="28"/>
      <c r="P19" s="28"/>
      <c r="Q19" s="28"/>
    </row>
    <row r="20" spans="2:17" ht="12.75">
      <c r="B20" s="27" t="s">
        <v>10</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33</v>
      </c>
      <c r="B23" s="27" t="s">
        <v>11</v>
      </c>
      <c r="C23" s="28"/>
      <c r="D23" s="28"/>
      <c r="E23" s="28"/>
      <c r="F23" s="28"/>
      <c r="G23" s="28"/>
      <c r="H23" s="28"/>
      <c r="I23" s="28"/>
      <c r="J23" s="28"/>
      <c r="K23" s="28"/>
      <c r="L23" s="28"/>
      <c r="M23" s="28"/>
      <c r="N23" s="28"/>
      <c r="O23" s="28"/>
      <c r="P23" s="28"/>
      <c r="Q23" s="28"/>
    </row>
    <row r="24" spans="2:17" ht="12.75">
      <c r="B24" s="27" t="s">
        <v>12</v>
      </c>
      <c r="C24" s="28"/>
      <c r="D24" s="28"/>
      <c r="E24" s="28"/>
      <c r="F24" s="28"/>
      <c r="G24" s="28"/>
      <c r="H24" s="28"/>
      <c r="I24" s="28"/>
      <c r="J24" s="28"/>
      <c r="K24" s="28"/>
      <c r="L24" s="28"/>
      <c r="M24" s="28"/>
      <c r="N24" s="28"/>
      <c r="O24" s="28"/>
      <c r="P24" s="28"/>
      <c r="Q24" s="28"/>
    </row>
    <row r="25" spans="2:17" ht="12.75">
      <c r="B25" s="27" t="s">
        <v>13</v>
      </c>
      <c r="C25" s="28"/>
      <c r="D25" s="28"/>
      <c r="E25" s="28"/>
      <c r="F25" s="28"/>
      <c r="G25" s="28"/>
      <c r="H25" s="28"/>
      <c r="I25" s="28"/>
      <c r="J25" s="28"/>
      <c r="K25" s="28"/>
      <c r="L25" s="28"/>
      <c r="M25" s="28"/>
      <c r="N25" s="28"/>
      <c r="O25" s="28"/>
      <c r="P25" s="28"/>
      <c r="Q25" s="28"/>
    </row>
    <row r="26" spans="2:17" ht="12.75">
      <c r="B26" s="27" t="s">
        <v>14</v>
      </c>
      <c r="C26" s="28"/>
      <c r="D26" s="28"/>
      <c r="E26" s="28"/>
      <c r="F26" s="28"/>
      <c r="G26" s="28"/>
      <c r="H26" s="28"/>
      <c r="I26" s="28"/>
      <c r="J26" s="28"/>
      <c r="K26" s="28"/>
      <c r="L26" s="28"/>
      <c r="M26" s="28"/>
      <c r="N26" s="28"/>
      <c r="O26" s="28"/>
      <c r="P26" s="28"/>
      <c r="Q26" s="28"/>
    </row>
    <row r="27" spans="2:17" ht="12.75">
      <c r="B27" s="27" t="s">
        <v>15</v>
      </c>
      <c r="C27" s="28"/>
      <c r="D27" s="28"/>
      <c r="E27" s="28"/>
      <c r="F27" s="28"/>
      <c r="G27" s="28"/>
      <c r="H27" s="28"/>
      <c r="I27" s="28"/>
      <c r="J27" s="28"/>
      <c r="K27" s="28"/>
      <c r="L27" s="28"/>
      <c r="M27" s="28"/>
      <c r="N27" s="28"/>
      <c r="O27" s="28"/>
      <c r="P27" s="28"/>
      <c r="Q27" s="28"/>
    </row>
    <row r="28" spans="2:17" ht="12.75">
      <c r="B28" s="27" t="s">
        <v>16</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30"/>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78</v>
      </c>
      <c r="B1" s="1" t="s">
        <v>75</v>
      </c>
      <c r="C1" s="1" t="s">
        <v>76</v>
      </c>
      <c r="D1" s="1" t="s">
        <v>79</v>
      </c>
      <c r="E1" s="1" t="s">
        <v>77</v>
      </c>
      <c r="F1" s="2" t="s">
        <v>0</v>
      </c>
      <c r="G1" s="2" t="s">
        <v>1</v>
      </c>
      <c r="H1" s="2" t="s">
        <v>2</v>
      </c>
      <c r="I1" s="2" t="s">
        <v>80</v>
      </c>
      <c r="J1" s="2" t="s">
        <v>81</v>
      </c>
      <c r="K1" s="2" t="s">
        <v>46</v>
      </c>
      <c r="L1" s="6" t="s">
        <v>35</v>
      </c>
      <c r="M1" s="6" t="s">
        <v>36</v>
      </c>
      <c r="N1" s="14" t="s">
        <v>40</v>
      </c>
      <c r="O1" s="1" t="s">
        <v>45</v>
      </c>
      <c r="P1" s="1" t="s">
        <v>37</v>
      </c>
      <c r="Q1" s="1" t="s">
        <v>38</v>
      </c>
      <c r="R1" s="1" t="s">
        <v>39</v>
      </c>
      <c r="S1" s="15" t="s">
        <v>41</v>
      </c>
      <c r="T1" s="6" t="s">
        <v>42</v>
      </c>
      <c r="U1" s="15" t="s">
        <v>43</v>
      </c>
      <c r="V1" s="11" t="s">
        <v>44</v>
      </c>
    </row>
    <row r="2" spans="1:22" ht="12.75">
      <c r="A2" s="3" t="s">
        <v>84</v>
      </c>
      <c r="B2" s="3" t="s">
        <v>85</v>
      </c>
      <c r="C2" s="3" t="s">
        <v>86</v>
      </c>
      <c r="D2" s="3" t="s">
        <v>74</v>
      </c>
      <c r="E2" s="3" t="s">
        <v>50</v>
      </c>
      <c r="F2" s="4">
        <v>219</v>
      </c>
      <c r="G2" s="4">
        <v>130994</v>
      </c>
      <c r="H2" s="4">
        <v>598</v>
      </c>
      <c r="I2" s="4">
        <v>161</v>
      </c>
      <c r="J2" s="4">
        <v>48</v>
      </c>
      <c r="K2" s="4">
        <v>6005</v>
      </c>
      <c r="L2" s="16">
        <v>34544</v>
      </c>
      <c r="M2" s="16">
        <f>0.5*L2</f>
        <v>17272</v>
      </c>
      <c r="N2" s="17">
        <v>481</v>
      </c>
      <c r="O2" s="9">
        <f>N2/K2</f>
        <v>0.0800999167360533</v>
      </c>
      <c r="P2" s="10">
        <v>17463</v>
      </c>
      <c r="Q2" s="10">
        <v>17960</v>
      </c>
      <c r="R2" s="10">
        <v>18224</v>
      </c>
      <c r="S2" s="18">
        <v>2233169</v>
      </c>
      <c r="T2" s="16">
        <v>45726</v>
      </c>
      <c r="U2" s="18">
        <v>206328</v>
      </c>
      <c r="V2" s="19">
        <f aca="true" t="shared" si="0" ref="V2:V10">U2/S2</f>
        <v>0.0923924700727979</v>
      </c>
    </row>
    <row r="3" spans="1:22" ht="12.75">
      <c r="A3" s="3" t="s">
        <v>87</v>
      </c>
      <c r="B3" s="3" t="s">
        <v>85</v>
      </c>
      <c r="C3" s="3" t="s">
        <v>86</v>
      </c>
      <c r="D3" s="3" t="s">
        <v>88</v>
      </c>
      <c r="E3" s="3" t="s">
        <v>50</v>
      </c>
      <c r="F3" s="4">
        <v>1077</v>
      </c>
      <c r="G3" s="4">
        <v>1357734</v>
      </c>
      <c r="H3" s="4">
        <v>1261</v>
      </c>
      <c r="I3" s="4">
        <v>879</v>
      </c>
      <c r="J3" s="4">
        <v>251</v>
      </c>
      <c r="K3" s="4">
        <v>42745</v>
      </c>
      <c r="L3" s="7">
        <v>44630</v>
      </c>
      <c r="M3" s="7">
        <f>0.5*L3</f>
        <v>22315</v>
      </c>
      <c r="N3" s="5">
        <v>3011</v>
      </c>
      <c r="O3" s="9">
        <f aca="true" t="shared" si="1" ref="O3:O30">N3/K3</f>
        <v>0.07044098724997076</v>
      </c>
      <c r="P3" s="10">
        <v>17463</v>
      </c>
      <c r="Q3" s="10">
        <v>17960</v>
      </c>
      <c r="R3" s="10">
        <v>18224</v>
      </c>
      <c r="S3" s="12">
        <v>2233169</v>
      </c>
      <c r="T3" s="7">
        <v>45726</v>
      </c>
      <c r="U3" s="12">
        <v>206328</v>
      </c>
      <c r="V3" s="13">
        <f t="shared" si="0"/>
        <v>0.0923924700727979</v>
      </c>
    </row>
    <row r="4" spans="1:22" ht="12.75">
      <c r="A4" s="3" t="s">
        <v>89</v>
      </c>
      <c r="B4" s="3" t="s">
        <v>85</v>
      </c>
      <c r="C4" s="3" t="s">
        <v>86</v>
      </c>
      <c r="D4" s="3" t="s">
        <v>90</v>
      </c>
      <c r="E4" s="3" t="s">
        <v>50</v>
      </c>
      <c r="F4" s="4">
        <v>1232</v>
      </c>
      <c r="G4" s="4">
        <v>266374</v>
      </c>
      <c r="H4" s="4">
        <v>216</v>
      </c>
      <c r="I4" s="4">
        <v>1002</v>
      </c>
      <c r="J4" s="4">
        <v>296</v>
      </c>
      <c r="K4" s="4">
        <v>91391</v>
      </c>
      <c r="L4" s="16">
        <v>39730</v>
      </c>
      <c r="M4" s="16">
        <f>0.5*L4</f>
        <v>19865</v>
      </c>
      <c r="N4" s="17">
        <v>12017</v>
      </c>
      <c r="O4" s="9">
        <f t="shared" si="1"/>
        <v>0.13148997166022913</v>
      </c>
      <c r="P4" s="10">
        <v>17463</v>
      </c>
      <c r="Q4" s="10">
        <v>17960</v>
      </c>
      <c r="R4" s="10">
        <v>18224</v>
      </c>
      <c r="S4" s="18">
        <v>2233169</v>
      </c>
      <c r="T4" s="16">
        <v>45726</v>
      </c>
      <c r="U4" s="18">
        <v>206328</v>
      </c>
      <c r="V4" s="19">
        <f t="shared" si="0"/>
        <v>0.0923924700727979</v>
      </c>
    </row>
    <row r="5" spans="1:22" ht="12.75">
      <c r="A5" s="3" t="s">
        <v>91</v>
      </c>
      <c r="B5" s="3" t="s">
        <v>85</v>
      </c>
      <c r="C5" s="3" t="s">
        <v>86</v>
      </c>
      <c r="D5" s="3" t="s">
        <v>47</v>
      </c>
      <c r="E5" s="3" t="s">
        <v>50</v>
      </c>
      <c r="F5" s="4">
        <v>199</v>
      </c>
      <c r="G5" s="4">
        <v>201679</v>
      </c>
      <c r="H5" s="4">
        <v>1013</v>
      </c>
      <c r="I5" s="4">
        <v>190</v>
      </c>
      <c r="J5" s="4">
        <v>35</v>
      </c>
      <c r="K5" s="4">
        <v>20422</v>
      </c>
      <c r="L5" s="16">
        <v>34036</v>
      </c>
      <c r="M5" s="16">
        <f>0.5*L5</f>
        <v>17018</v>
      </c>
      <c r="N5" s="17">
        <v>2664</v>
      </c>
      <c r="O5" s="9">
        <f t="shared" si="1"/>
        <v>0.13044755655665458</v>
      </c>
      <c r="P5" s="10">
        <v>17463</v>
      </c>
      <c r="Q5" s="10">
        <v>17960</v>
      </c>
      <c r="R5" s="10">
        <v>18224</v>
      </c>
      <c r="S5" s="18">
        <v>2233169</v>
      </c>
      <c r="T5" s="16">
        <v>45726</v>
      </c>
      <c r="U5" s="18">
        <v>206328</v>
      </c>
      <c r="V5" s="19">
        <f t="shared" si="0"/>
        <v>0.0923924700727979</v>
      </c>
    </row>
    <row r="6" spans="1:22" ht="12.75">
      <c r="A6" s="3" t="s">
        <v>92</v>
      </c>
      <c r="B6" s="3" t="s">
        <v>85</v>
      </c>
      <c r="C6" s="3" t="s">
        <v>86</v>
      </c>
      <c r="D6" s="3" t="s">
        <v>93</v>
      </c>
      <c r="E6" s="3" t="s">
        <v>50</v>
      </c>
      <c r="F6" s="4">
        <v>36</v>
      </c>
      <c r="G6" s="4">
        <v>26485</v>
      </c>
      <c r="H6" s="4">
        <v>736</v>
      </c>
      <c r="I6" s="4">
        <v>32</v>
      </c>
      <c r="J6" s="4">
        <v>15</v>
      </c>
      <c r="K6" s="4">
        <v>921</v>
      </c>
      <c r="L6" s="16">
        <v>30833</v>
      </c>
      <c r="M6" s="16">
        <f>0.5*L6</f>
        <v>15416.5</v>
      </c>
      <c r="N6" s="17">
        <v>46</v>
      </c>
      <c r="O6" s="9">
        <f t="shared" si="1"/>
        <v>0.0499457111834962</v>
      </c>
      <c r="P6" s="10">
        <v>17463</v>
      </c>
      <c r="Q6" s="10">
        <v>17960</v>
      </c>
      <c r="R6" s="10">
        <v>18224</v>
      </c>
      <c r="S6" s="18">
        <v>2233169</v>
      </c>
      <c r="T6" s="16">
        <v>45726</v>
      </c>
      <c r="U6" s="18">
        <v>206328</v>
      </c>
      <c r="V6" s="19">
        <f t="shared" si="0"/>
        <v>0.0923924700727979</v>
      </c>
    </row>
    <row r="7" spans="1:22" ht="12.75">
      <c r="A7" s="3" t="s">
        <v>94</v>
      </c>
      <c r="B7" s="3" t="s">
        <v>85</v>
      </c>
      <c r="C7" s="3" t="s">
        <v>86</v>
      </c>
      <c r="D7" s="3" t="s">
        <v>6</v>
      </c>
      <c r="E7" s="3" t="s">
        <v>50</v>
      </c>
      <c r="F7" s="4">
        <v>559</v>
      </c>
      <c r="G7" s="4">
        <v>67906</v>
      </c>
      <c r="H7" s="4">
        <v>121</v>
      </c>
      <c r="I7" s="4">
        <v>506</v>
      </c>
      <c r="J7" s="4">
        <v>142</v>
      </c>
      <c r="K7" s="4">
        <v>238994</v>
      </c>
      <c r="L7" s="16">
        <v>53726</v>
      </c>
      <c r="M7" s="16">
        <f aca="true" t="shared" si="2" ref="M7:M30">0.5*L7</f>
        <v>26863</v>
      </c>
      <c r="N7" s="17">
        <v>11984</v>
      </c>
      <c r="O7" s="9">
        <f t="shared" si="1"/>
        <v>0.05014351824732002</v>
      </c>
      <c r="P7" s="10">
        <v>17463</v>
      </c>
      <c r="Q7" s="10">
        <v>17960</v>
      </c>
      <c r="R7" s="10">
        <v>18224</v>
      </c>
      <c r="S7" s="18">
        <v>2233169</v>
      </c>
      <c r="T7" s="16">
        <v>45726</v>
      </c>
      <c r="U7" s="18">
        <v>206328</v>
      </c>
      <c r="V7" s="19">
        <f t="shared" si="0"/>
        <v>0.0923924700727979</v>
      </c>
    </row>
    <row r="8" spans="1:22" ht="12.75">
      <c r="A8" s="3" t="s">
        <v>95</v>
      </c>
      <c r="B8" s="3" t="s">
        <v>85</v>
      </c>
      <c r="C8" s="3" t="s">
        <v>86</v>
      </c>
      <c r="D8" s="3" t="s">
        <v>96</v>
      </c>
      <c r="E8" s="3" t="s">
        <v>50</v>
      </c>
      <c r="F8" s="4">
        <v>811</v>
      </c>
      <c r="G8" s="4">
        <v>1328307</v>
      </c>
      <c r="H8" s="4">
        <v>1638</v>
      </c>
      <c r="I8" s="4">
        <v>738</v>
      </c>
      <c r="J8" s="4">
        <v>217</v>
      </c>
      <c r="K8" s="4">
        <v>14371</v>
      </c>
      <c r="L8" s="16">
        <v>31298</v>
      </c>
      <c r="M8" s="16">
        <f t="shared" si="2"/>
        <v>15649</v>
      </c>
      <c r="N8" s="17">
        <v>2371</v>
      </c>
      <c r="O8" s="9">
        <f t="shared" si="1"/>
        <v>0.16498503931528774</v>
      </c>
      <c r="P8" s="10">
        <v>17463</v>
      </c>
      <c r="Q8" s="10">
        <v>17960</v>
      </c>
      <c r="R8" s="10">
        <v>18224</v>
      </c>
      <c r="S8" s="18">
        <v>2233169</v>
      </c>
      <c r="T8" s="16">
        <v>45726</v>
      </c>
      <c r="U8" s="18">
        <v>206328</v>
      </c>
      <c r="V8" s="19">
        <f t="shared" si="0"/>
        <v>0.0923924700727979</v>
      </c>
    </row>
    <row r="9" spans="1:22" ht="12.75">
      <c r="A9" s="3" t="s">
        <v>97</v>
      </c>
      <c r="B9" s="3" t="s">
        <v>85</v>
      </c>
      <c r="C9" s="3" t="s">
        <v>86</v>
      </c>
      <c r="D9" s="3" t="s">
        <v>98</v>
      </c>
      <c r="E9" s="3" t="s">
        <v>50</v>
      </c>
      <c r="F9" s="4">
        <v>450</v>
      </c>
      <c r="G9" s="4">
        <v>158798</v>
      </c>
      <c r="H9" s="4">
        <v>353</v>
      </c>
      <c r="I9" s="4">
        <v>436</v>
      </c>
      <c r="J9" s="4">
        <v>104</v>
      </c>
      <c r="K9" s="4">
        <v>10860</v>
      </c>
      <c r="L9" s="16">
        <v>39850</v>
      </c>
      <c r="M9" s="16">
        <f t="shared" si="2"/>
        <v>19925</v>
      </c>
      <c r="N9" s="17">
        <v>1234</v>
      </c>
      <c r="O9" s="9">
        <f t="shared" si="1"/>
        <v>0.1136279926335175</v>
      </c>
      <c r="P9" s="10">
        <v>17463</v>
      </c>
      <c r="Q9" s="10">
        <v>17960</v>
      </c>
      <c r="R9" s="10">
        <v>18224</v>
      </c>
      <c r="S9" s="18">
        <v>2233169</v>
      </c>
      <c r="T9" s="16">
        <v>45726</v>
      </c>
      <c r="U9" s="18">
        <v>206328</v>
      </c>
      <c r="V9" s="19">
        <f t="shared" si="0"/>
        <v>0.0923924700727979</v>
      </c>
    </row>
    <row r="10" spans="1:22" ht="12.75">
      <c r="A10" s="3" t="s">
        <v>99</v>
      </c>
      <c r="B10" s="3" t="s">
        <v>85</v>
      </c>
      <c r="C10" s="3" t="s">
        <v>86</v>
      </c>
      <c r="D10" s="3" t="s">
        <v>3</v>
      </c>
      <c r="E10" s="3" t="s">
        <v>50</v>
      </c>
      <c r="F10" s="4">
        <v>285</v>
      </c>
      <c r="G10" s="4">
        <v>121381</v>
      </c>
      <c r="H10" s="4">
        <v>426</v>
      </c>
      <c r="I10" s="4">
        <v>273</v>
      </c>
      <c r="J10" s="4">
        <v>59</v>
      </c>
      <c r="K10" s="4">
        <v>4735</v>
      </c>
      <c r="L10" s="16">
        <v>35180</v>
      </c>
      <c r="M10" s="16">
        <f t="shared" si="2"/>
        <v>17590</v>
      </c>
      <c r="N10" s="17">
        <v>374</v>
      </c>
      <c r="O10" s="9">
        <f t="shared" si="1"/>
        <v>0.07898627243928194</v>
      </c>
      <c r="P10" s="10">
        <v>17463</v>
      </c>
      <c r="Q10" s="10">
        <v>17960</v>
      </c>
      <c r="R10" s="10">
        <v>18224</v>
      </c>
      <c r="S10" s="18">
        <v>2233169</v>
      </c>
      <c r="T10" s="16">
        <v>45726</v>
      </c>
      <c r="U10" s="18">
        <v>206328</v>
      </c>
      <c r="V10" s="19">
        <f t="shared" si="0"/>
        <v>0.0923924700727979</v>
      </c>
    </row>
    <row r="11" spans="1:22" ht="12.75">
      <c r="A11" s="3" t="s">
        <v>100</v>
      </c>
      <c r="B11" s="3" t="s">
        <v>85</v>
      </c>
      <c r="C11" s="3" t="s">
        <v>86</v>
      </c>
      <c r="D11" s="3" t="s">
        <v>4</v>
      </c>
      <c r="E11" s="3" t="s">
        <v>50</v>
      </c>
      <c r="F11" s="4">
        <v>85</v>
      </c>
      <c r="G11" s="4">
        <v>75801</v>
      </c>
      <c r="H11" s="4">
        <v>892</v>
      </c>
      <c r="I11" s="4">
        <v>80</v>
      </c>
      <c r="J11" s="4">
        <v>36</v>
      </c>
      <c r="K11" s="4">
        <v>8485</v>
      </c>
      <c r="L11" s="16">
        <v>32387</v>
      </c>
      <c r="M11" s="16">
        <f t="shared" si="2"/>
        <v>16193.5</v>
      </c>
      <c r="N11" s="17">
        <v>1244</v>
      </c>
      <c r="O11" s="9">
        <f t="shared" si="1"/>
        <v>0.146611667648792</v>
      </c>
      <c r="P11" s="10">
        <v>17463</v>
      </c>
      <c r="Q11" s="10">
        <v>17960</v>
      </c>
      <c r="R11" s="10">
        <v>18224</v>
      </c>
      <c r="S11" s="18">
        <v>2233169</v>
      </c>
      <c r="T11" s="16">
        <v>45726</v>
      </c>
      <c r="U11" s="18">
        <v>206328</v>
      </c>
      <c r="V11" s="19">
        <f aca="true" t="shared" si="3" ref="V11:V30">U11/S11</f>
        <v>0.0923924700727979</v>
      </c>
    </row>
    <row r="12" spans="1:22" ht="12.75">
      <c r="A12" s="3" t="s">
        <v>101</v>
      </c>
      <c r="B12" s="3" t="s">
        <v>85</v>
      </c>
      <c r="C12" s="3" t="s">
        <v>86</v>
      </c>
      <c r="D12" s="3" t="s">
        <v>34</v>
      </c>
      <c r="E12" s="3" t="s">
        <v>50</v>
      </c>
      <c r="F12" s="4">
        <v>375</v>
      </c>
      <c r="G12" s="4">
        <v>404574</v>
      </c>
      <c r="H12" s="4">
        <v>1079</v>
      </c>
      <c r="I12" s="4">
        <v>308</v>
      </c>
      <c r="J12" s="4">
        <v>115</v>
      </c>
      <c r="K12" s="4">
        <v>33779</v>
      </c>
      <c r="L12" s="16">
        <v>33114</v>
      </c>
      <c r="M12" s="16">
        <f t="shared" si="2"/>
        <v>16557</v>
      </c>
      <c r="N12" s="17">
        <v>6368</v>
      </c>
      <c r="O12" s="9">
        <f t="shared" si="1"/>
        <v>0.18851949436040144</v>
      </c>
      <c r="P12" s="10">
        <v>17463</v>
      </c>
      <c r="Q12" s="10">
        <v>17960</v>
      </c>
      <c r="R12" s="10">
        <v>18224</v>
      </c>
      <c r="S12" s="18">
        <v>2233169</v>
      </c>
      <c r="T12" s="16">
        <v>45726</v>
      </c>
      <c r="U12" s="18">
        <v>206328</v>
      </c>
      <c r="V12" s="19">
        <f t="shared" si="3"/>
        <v>0.0923924700727979</v>
      </c>
    </row>
    <row r="13" spans="1:22" ht="12.75">
      <c r="A13" s="3" t="s">
        <v>102</v>
      </c>
      <c r="B13" s="3" t="s">
        <v>85</v>
      </c>
      <c r="C13" s="3" t="s">
        <v>86</v>
      </c>
      <c r="D13" s="3" t="s">
        <v>103</v>
      </c>
      <c r="E13" s="3" t="s">
        <v>50</v>
      </c>
      <c r="F13" s="4">
        <v>228</v>
      </c>
      <c r="G13" s="4">
        <v>275632</v>
      </c>
      <c r="H13" s="4">
        <v>1209</v>
      </c>
      <c r="I13" s="4">
        <v>205</v>
      </c>
      <c r="J13" s="4">
        <v>45</v>
      </c>
      <c r="K13" s="4">
        <v>8238</v>
      </c>
      <c r="L13" s="16">
        <v>38139</v>
      </c>
      <c r="M13" s="16">
        <f t="shared" si="2"/>
        <v>19069.5</v>
      </c>
      <c r="N13" s="17">
        <v>847</v>
      </c>
      <c r="O13" s="9">
        <f t="shared" si="1"/>
        <v>0.10281621752852634</v>
      </c>
      <c r="P13" s="10">
        <v>17463</v>
      </c>
      <c r="Q13" s="10">
        <v>17960</v>
      </c>
      <c r="R13" s="10">
        <v>18224</v>
      </c>
      <c r="S13" s="18">
        <v>2233169</v>
      </c>
      <c r="T13" s="16">
        <v>45726</v>
      </c>
      <c r="U13" s="18">
        <v>206328</v>
      </c>
      <c r="V13" s="19">
        <f t="shared" si="3"/>
        <v>0.0923924700727979</v>
      </c>
    </row>
    <row r="14" spans="1:22" ht="12.75">
      <c r="A14" s="3" t="s">
        <v>104</v>
      </c>
      <c r="B14" s="3" t="s">
        <v>85</v>
      </c>
      <c r="C14" s="3" t="s">
        <v>86</v>
      </c>
      <c r="D14" s="3" t="s">
        <v>5</v>
      </c>
      <c r="E14" s="3" t="s">
        <v>50</v>
      </c>
      <c r="F14" s="4">
        <v>143</v>
      </c>
      <c r="G14" s="4">
        <v>175384</v>
      </c>
      <c r="H14" s="4">
        <v>1226</v>
      </c>
      <c r="I14" s="4">
        <v>135</v>
      </c>
      <c r="J14" s="4">
        <v>30</v>
      </c>
      <c r="K14" s="4">
        <v>6046</v>
      </c>
      <c r="L14" s="16">
        <v>34247</v>
      </c>
      <c r="M14" s="16">
        <f t="shared" si="2"/>
        <v>17123.5</v>
      </c>
      <c r="N14" s="17">
        <v>474</v>
      </c>
      <c r="O14" s="9">
        <f t="shared" si="1"/>
        <v>0.07839894144889183</v>
      </c>
      <c r="P14" s="10">
        <v>17463</v>
      </c>
      <c r="Q14" s="10">
        <v>17960</v>
      </c>
      <c r="R14" s="10">
        <v>18224</v>
      </c>
      <c r="S14" s="18">
        <v>2233169</v>
      </c>
      <c r="T14" s="16">
        <v>45726</v>
      </c>
      <c r="U14" s="18">
        <v>206328</v>
      </c>
      <c r="V14" s="19">
        <f t="shared" si="3"/>
        <v>0.0923924700727979</v>
      </c>
    </row>
    <row r="15" spans="1:22" ht="12.75">
      <c r="A15" s="3" t="s">
        <v>105</v>
      </c>
      <c r="B15" s="3" t="s">
        <v>85</v>
      </c>
      <c r="C15" s="3" t="s">
        <v>86</v>
      </c>
      <c r="D15" s="3" t="s">
        <v>106</v>
      </c>
      <c r="E15" s="3" t="s">
        <v>50</v>
      </c>
      <c r="F15" s="4">
        <v>650</v>
      </c>
      <c r="G15" s="4">
        <v>457823</v>
      </c>
      <c r="H15" s="4">
        <v>704</v>
      </c>
      <c r="I15" s="4">
        <v>520</v>
      </c>
      <c r="J15" s="4">
        <v>155</v>
      </c>
      <c r="K15" s="4">
        <v>12405</v>
      </c>
      <c r="L15" s="16">
        <v>36178</v>
      </c>
      <c r="M15" s="16">
        <f t="shared" si="2"/>
        <v>18089</v>
      </c>
      <c r="N15" s="17">
        <v>1607</v>
      </c>
      <c r="O15" s="9">
        <f t="shared" si="1"/>
        <v>0.12954453849254333</v>
      </c>
      <c r="P15" s="10">
        <v>17463</v>
      </c>
      <c r="Q15" s="10">
        <v>17960</v>
      </c>
      <c r="R15" s="10">
        <v>18224</v>
      </c>
      <c r="S15" s="18">
        <v>2233169</v>
      </c>
      <c r="T15" s="16">
        <v>45726</v>
      </c>
      <c r="U15" s="18">
        <v>206328</v>
      </c>
      <c r="V15" s="19">
        <f t="shared" si="3"/>
        <v>0.0923924700727979</v>
      </c>
    </row>
    <row r="16" spans="1:22" ht="12.75">
      <c r="A16" s="3" t="s">
        <v>107</v>
      </c>
      <c r="B16" s="3" t="s">
        <v>85</v>
      </c>
      <c r="C16" s="3" t="s">
        <v>86</v>
      </c>
      <c r="D16" s="3" t="s">
        <v>48</v>
      </c>
      <c r="E16" s="3" t="s">
        <v>50</v>
      </c>
      <c r="F16" s="4">
        <v>243</v>
      </c>
      <c r="G16" s="4">
        <v>179246</v>
      </c>
      <c r="H16" s="4">
        <v>738</v>
      </c>
      <c r="I16" s="4">
        <v>203</v>
      </c>
      <c r="J16" s="4">
        <v>57</v>
      </c>
      <c r="K16" s="4">
        <v>7129</v>
      </c>
      <c r="L16" s="16">
        <v>50273</v>
      </c>
      <c r="M16" s="16">
        <f t="shared" si="2"/>
        <v>25136.5</v>
      </c>
      <c r="N16" s="17">
        <v>369</v>
      </c>
      <c r="O16" s="9">
        <f t="shared" si="1"/>
        <v>0.05176041520549867</v>
      </c>
      <c r="P16" s="10">
        <v>17463</v>
      </c>
      <c r="Q16" s="10">
        <v>17960</v>
      </c>
      <c r="R16" s="10">
        <v>18224</v>
      </c>
      <c r="S16" s="18">
        <v>2233169</v>
      </c>
      <c r="T16" s="16">
        <v>45726</v>
      </c>
      <c r="U16" s="18">
        <v>206328</v>
      </c>
      <c r="V16" s="19">
        <f t="shared" si="3"/>
        <v>0.0923924700727979</v>
      </c>
    </row>
    <row r="17" spans="1:22" ht="12.75">
      <c r="A17" s="3" t="s">
        <v>108</v>
      </c>
      <c r="B17" s="3" t="s">
        <v>85</v>
      </c>
      <c r="C17" s="3" t="s">
        <v>86</v>
      </c>
      <c r="D17" s="3" t="s">
        <v>109</v>
      </c>
      <c r="E17" s="3" t="s">
        <v>50</v>
      </c>
      <c r="F17" s="4">
        <v>106</v>
      </c>
      <c r="G17" s="4">
        <v>44540</v>
      </c>
      <c r="H17" s="4">
        <v>420</v>
      </c>
      <c r="I17" s="4">
        <v>91</v>
      </c>
      <c r="J17" s="4">
        <v>21</v>
      </c>
      <c r="K17" s="4">
        <v>1435</v>
      </c>
      <c r="L17" s="16">
        <v>29625</v>
      </c>
      <c r="M17" s="16">
        <f t="shared" si="2"/>
        <v>14812.5</v>
      </c>
      <c r="N17" s="17">
        <v>233</v>
      </c>
      <c r="O17" s="9">
        <f t="shared" si="1"/>
        <v>0.16236933797909409</v>
      </c>
      <c r="P17" s="10">
        <v>17463</v>
      </c>
      <c r="Q17" s="10">
        <v>17960</v>
      </c>
      <c r="R17" s="10">
        <v>18224</v>
      </c>
      <c r="S17" s="18">
        <v>2233169</v>
      </c>
      <c r="T17" s="16">
        <v>45726</v>
      </c>
      <c r="U17" s="18">
        <v>206328</v>
      </c>
      <c r="V17" s="19">
        <f t="shared" si="3"/>
        <v>0.0923924700727979</v>
      </c>
    </row>
    <row r="18" spans="1:22" ht="12.75">
      <c r="A18" s="3" t="s">
        <v>110</v>
      </c>
      <c r="B18" s="3" t="s">
        <v>85</v>
      </c>
      <c r="C18" s="3" t="s">
        <v>86</v>
      </c>
      <c r="D18" s="3" t="s">
        <v>111</v>
      </c>
      <c r="E18" s="3" t="s">
        <v>50</v>
      </c>
      <c r="F18" s="4">
        <v>162</v>
      </c>
      <c r="G18" s="4">
        <v>523744</v>
      </c>
      <c r="H18" s="4">
        <v>3233</v>
      </c>
      <c r="I18" s="4">
        <v>129</v>
      </c>
      <c r="J18" s="4">
        <v>32</v>
      </c>
      <c r="K18" s="4">
        <v>1961</v>
      </c>
      <c r="L18" s="16">
        <v>39766</v>
      </c>
      <c r="M18" s="16">
        <f t="shared" si="2"/>
        <v>19883</v>
      </c>
      <c r="N18" s="17">
        <v>198</v>
      </c>
      <c r="O18" s="9">
        <f t="shared" si="1"/>
        <v>0.1009688934217236</v>
      </c>
      <c r="P18" s="10">
        <v>17463</v>
      </c>
      <c r="Q18" s="10">
        <v>17960</v>
      </c>
      <c r="R18" s="10">
        <v>18224</v>
      </c>
      <c r="S18" s="18">
        <v>2233169</v>
      </c>
      <c r="T18" s="16">
        <v>45726</v>
      </c>
      <c r="U18" s="18">
        <v>206328</v>
      </c>
      <c r="V18" s="19">
        <f t="shared" si="3"/>
        <v>0.0923924700727979</v>
      </c>
    </row>
    <row r="19" spans="1:22" ht="12.75">
      <c r="A19" s="3" t="s">
        <v>112</v>
      </c>
      <c r="B19" s="3" t="s">
        <v>85</v>
      </c>
      <c r="C19" s="3" t="s">
        <v>86</v>
      </c>
      <c r="D19" s="3" t="s">
        <v>113</v>
      </c>
      <c r="E19" s="3" t="s">
        <v>50</v>
      </c>
      <c r="F19" s="4">
        <v>593</v>
      </c>
      <c r="G19" s="4">
        <v>113912</v>
      </c>
      <c r="H19" s="4">
        <v>192</v>
      </c>
      <c r="I19" s="4">
        <v>548</v>
      </c>
      <c r="J19" s="4">
        <v>137</v>
      </c>
      <c r="K19" s="4">
        <v>898387</v>
      </c>
      <c r="L19" s="16">
        <v>48373</v>
      </c>
      <c r="M19" s="16">
        <f t="shared" si="2"/>
        <v>24186.5</v>
      </c>
      <c r="N19" s="17">
        <v>70714</v>
      </c>
      <c r="O19" s="9">
        <f t="shared" si="1"/>
        <v>0.07871218083075557</v>
      </c>
      <c r="P19" s="10">
        <v>17463</v>
      </c>
      <c r="Q19" s="10">
        <v>17960</v>
      </c>
      <c r="R19" s="10">
        <v>18224</v>
      </c>
      <c r="S19" s="18">
        <v>2233169</v>
      </c>
      <c r="T19" s="16">
        <v>45726</v>
      </c>
      <c r="U19" s="18">
        <v>206328</v>
      </c>
      <c r="V19" s="19">
        <f t="shared" si="3"/>
        <v>0.0923924700727979</v>
      </c>
    </row>
    <row r="20" spans="1:22" ht="12.75">
      <c r="A20" s="3" t="s">
        <v>114</v>
      </c>
      <c r="B20" s="3" t="s">
        <v>85</v>
      </c>
      <c r="C20" s="3" t="s">
        <v>86</v>
      </c>
      <c r="D20" s="3" t="s">
        <v>52</v>
      </c>
      <c r="E20" s="3" t="s">
        <v>50</v>
      </c>
      <c r="F20" s="4">
        <v>231</v>
      </c>
      <c r="G20" s="4">
        <v>1673079</v>
      </c>
      <c r="H20" s="4">
        <v>7243</v>
      </c>
      <c r="I20" s="4">
        <v>207</v>
      </c>
      <c r="J20" s="4">
        <v>52</v>
      </c>
      <c r="K20" s="4">
        <v>14413</v>
      </c>
      <c r="L20" s="16">
        <v>28137</v>
      </c>
      <c r="M20" s="16">
        <f t="shared" si="2"/>
        <v>14068.5</v>
      </c>
      <c r="N20" s="17">
        <v>4443</v>
      </c>
      <c r="O20" s="9">
        <f t="shared" si="1"/>
        <v>0.30826337334350934</v>
      </c>
      <c r="P20" s="10">
        <v>17463</v>
      </c>
      <c r="Q20" s="10">
        <v>17960</v>
      </c>
      <c r="R20" s="10">
        <v>18224</v>
      </c>
      <c r="S20" s="18">
        <v>2233169</v>
      </c>
      <c r="T20" s="16">
        <v>45726</v>
      </c>
      <c r="U20" s="18">
        <v>206328</v>
      </c>
      <c r="V20" s="19">
        <f t="shared" si="3"/>
        <v>0.0923924700727979</v>
      </c>
    </row>
    <row r="21" spans="1:22" ht="12.75">
      <c r="A21" s="3" t="s">
        <v>115</v>
      </c>
      <c r="B21" s="3" t="s">
        <v>85</v>
      </c>
      <c r="C21" s="3" t="s">
        <v>86</v>
      </c>
      <c r="D21" s="3" t="s">
        <v>116</v>
      </c>
      <c r="E21" s="3" t="s">
        <v>50</v>
      </c>
      <c r="F21" s="4">
        <v>776</v>
      </c>
      <c r="G21" s="4">
        <v>359717</v>
      </c>
      <c r="H21" s="4">
        <v>464</v>
      </c>
      <c r="I21" s="4">
        <v>636</v>
      </c>
      <c r="J21" s="4">
        <v>217</v>
      </c>
      <c r="K21" s="4">
        <v>22763</v>
      </c>
      <c r="L21" s="16">
        <v>33042</v>
      </c>
      <c r="M21" s="16">
        <f t="shared" si="2"/>
        <v>16521</v>
      </c>
      <c r="N21" s="17">
        <v>3393</v>
      </c>
      <c r="O21" s="9">
        <f t="shared" si="1"/>
        <v>0.14905768132495717</v>
      </c>
      <c r="P21" s="10">
        <v>17463</v>
      </c>
      <c r="Q21" s="10">
        <v>17960</v>
      </c>
      <c r="R21" s="10">
        <v>18224</v>
      </c>
      <c r="S21" s="18">
        <v>2233169</v>
      </c>
      <c r="T21" s="16">
        <v>45726</v>
      </c>
      <c r="U21" s="18">
        <v>206328</v>
      </c>
      <c r="V21" s="19">
        <f t="shared" si="3"/>
        <v>0.0923924700727979</v>
      </c>
    </row>
    <row r="22" spans="1:22" ht="12.75">
      <c r="A22" s="3" t="s">
        <v>117</v>
      </c>
      <c r="B22" s="3" t="s">
        <v>85</v>
      </c>
      <c r="C22" s="3" t="s">
        <v>86</v>
      </c>
      <c r="D22" s="3" t="s">
        <v>51</v>
      </c>
      <c r="E22" s="3" t="s">
        <v>50</v>
      </c>
      <c r="F22" s="4">
        <v>478</v>
      </c>
      <c r="G22" s="4">
        <v>147032</v>
      </c>
      <c r="H22" s="4">
        <v>308</v>
      </c>
      <c r="I22" s="4">
        <v>420</v>
      </c>
      <c r="J22" s="4">
        <v>144</v>
      </c>
      <c r="K22" s="4">
        <v>18842</v>
      </c>
      <c r="L22" s="7">
        <v>35822</v>
      </c>
      <c r="M22" s="7">
        <f t="shared" si="2"/>
        <v>17911</v>
      </c>
      <c r="N22" s="5">
        <v>1982</v>
      </c>
      <c r="O22" s="9">
        <f t="shared" si="1"/>
        <v>0.1051905317906804</v>
      </c>
      <c r="P22" s="10">
        <v>17463</v>
      </c>
      <c r="Q22" s="10">
        <v>17960</v>
      </c>
      <c r="R22" s="10">
        <v>18224</v>
      </c>
      <c r="S22" s="12">
        <v>2233169</v>
      </c>
      <c r="T22" s="7">
        <v>45726</v>
      </c>
      <c r="U22" s="12">
        <v>206328</v>
      </c>
      <c r="V22" s="13">
        <f t="shared" si="3"/>
        <v>0.0923924700727979</v>
      </c>
    </row>
    <row r="23" spans="1:22" ht="12.75">
      <c r="A23" s="3" t="s">
        <v>118</v>
      </c>
      <c r="B23" s="3" t="s">
        <v>85</v>
      </c>
      <c r="C23" s="3" t="s">
        <v>86</v>
      </c>
      <c r="D23" s="3" t="s">
        <v>82</v>
      </c>
      <c r="E23" s="3" t="s">
        <v>50</v>
      </c>
      <c r="F23" s="4">
        <v>476</v>
      </c>
      <c r="G23" s="4">
        <v>589528</v>
      </c>
      <c r="H23" s="4">
        <v>1239</v>
      </c>
      <c r="I23" s="4">
        <v>433</v>
      </c>
      <c r="J23" s="4">
        <v>139</v>
      </c>
      <c r="K23" s="4">
        <v>29736</v>
      </c>
      <c r="L23" s="16">
        <v>64962</v>
      </c>
      <c r="M23" s="16">
        <f t="shared" si="2"/>
        <v>32481</v>
      </c>
      <c r="N23" s="17">
        <v>1609</v>
      </c>
      <c r="O23" s="9">
        <f t="shared" si="1"/>
        <v>0.05410949690610708</v>
      </c>
      <c r="P23" s="10">
        <v>17463</v>
      </c>
      <c r="Q23" s="10">
        <v>17960</v>
      </c>
      <c r="R23" s="10">
        <v>18224</v>
      </c>
      <c r="S23" s="18">
        <v>2233169</v>
      </c>
      <c r="T23" s="16">
        <v>45726</v>
      </c>
      <c r="U23" s="18">
        <v>206328</v>
      </c>
      <c r="V23" s="19">
        <f t="shared" si="3"/>
        <v>0.0923924700727979</v>
      </c>
    </row>
    <row r="24" spans="1:22" ht="12.75">
      <c r="A24" s="3" t="s">
        <v>119</v>
      </c>
      <c r="B24" s="3" t="s">
        <v>85</v>
      </c>
      <c r="C24" s="3" t="s">
        <v>86</v>
      </c>
      <c r="D24" s="3" t="s">
        <v>120</v>
      </c>
      <c r="E24" s="3" t="s">
        <v>50</v>
      </c>
      <c r="F24" s="4">
        <v>332</v>
      </c>
      <c r="G24" s="4">
        <v>291746</v>
      </c>
      <c r="H24" s="4">
        <v>879</v>
      </c>
      <c r="I24" s="4">
        <v>310</v>
      </c>
      <c r="J24" s="4">
        <v>99</v>
      </c>
      <c r="K24" s="4">
        <v>40735</v>
      </c>
      <c r="L24" s="16">
        <v>45773</v>
      </c>
      <c r="M24" s="16">
        <f t="shared" si="2"/>
        <v>22886.5</v>
      </c>
      <c r="N24" s="17">
        <v>2615</v>
      </c>
      <c r="O24" s="9">
        <f t="shared" si="1"/>
        <v>0.06419540935313613</v>
      </c>
      <c r="P24" s="10">
        <v>17463</v>
      </c>
      <c r="Q24" s="10">
        <v>17960</v>
      </c>
      <c r="R24" s="10">
        <v>18224</v>
      </c>
      <c r="S24" s="18">
        <v>2233169</v>
      </c>
      <c r="T24" s="16">
        <v>45726</v>
      </c>
      <c r="U24" s="18">
        <v>206328</v>
      </c>
      <c r="V24" s="19">
        <f t="shared" si="3"/>
        <v>0.0923924700727979</v>
      </c>
    </row>
    <row r="25" spans="1:22" ht="12.75">
      <c r="A25" s="3" t="s">
        <v>121</v>
      </c>
      <c r="B25" s="3" t="s">
        <v>85</v>
      </c>
      <c r="C25" s="3" t="s">
        <v>86</v>
      </c>
      <c r="D25" s="3" t="s">
        <v>122</v>
      </c>
      <c r="E25" s="3" t="s">
        <v>50</v>
      </c>
      <c r="F25" s="4">
        <v>795</v>
      </c>
      <c r="G25" s="4">
        <v>2268090</v>
      </c>
      <c r="H25" s="4">
        <v>2853</v>
      </c>
      <c r="I25" s="4">
        <v>755</v>
      </c>
      <c r="J25" s="4">
        <v>256</v>
      </c>
      <c r="K25" s="4">
        <v>25224</v>
      </c>
      <c r="L25" s="16">
        <v>34518</v>
      </c>
      <c r="M25" s="16">
        <f t="shared" si="2"/>
        <v>17259</v>
      </c>
      <c r="N25" s="17">
        <v>3603</v>
      </c>
      <c r="O25" s="9">
        <f t="shared" si="1"/>
        <v>0.14284015223596574</v>
      </c>
      <c r="P25" s="10">
        <v>17463</v>
      </c>
      <c r="Q25" s="10">
        <v>17960</v>
      </c>
      <c r="R25" s="10">
        <v>18224</v>
      </c>
      <c r="S25" s="18">
        <v>2233169</v>
      </c>
      <c r="T25" s="16">
        <v>45726</v>
      </c>
      <c r="U25" s="18">
        <v>206328</v>
      </c>
      <c r="V25" s="19">
        <f t="shared" si="3"/>
        <v>0.0923924700727979</v>
      </c>
    </row>
    <row r="26" spans="1:22" ht="12.75">
      <c r="A26" s="3" t="s">
        <v>123</v>
      </c>
      <c r="B26" s="3" t="s">
        <v>85</v>
      </c>
      <c r="C26" s="3" t="s">
        <v>86</v>
      </c>
      <c r="D26" s="3" t="s">
        <v>86</v>
      </c>
      <c r="E26" s="3" t="s">
        <v>50</v>
      </c>
      <c r="F26" s="4">
        <v>1790</v>
      </c>
      <c r="G26" s="4">
        <v>374933</v>
      </c>
      <c r="H26" s="4">
        <v>209</v>
      </c>
      <c r="I26" s="4">
        <v>1622</v>
      </c>
      <c r="J26" s="4">
        <v>517</v>
      </c>
      <c r="K26" s="4">
        <v>368536</v>
      </c>
      <c r="L26" s="7">
        <v>45833</v>
      </c>
      <c r="M26" s="7">
        <f t="shared" si="2"/>
        <v>22916.5</v>
      </c>
      <c r="N26" s="5">
        <v>43270</v>
      </c>
      <c r="O26" s="9">
        <f t="shared" si="1"/>
        <v>0.11741051077778018</v>
      </c>
      <c r="P26" s="10">
        <v>17463</v>
      </c>
      <c r="Q26" s="10">
        <v>17960</v>
      </c>
      <c r="R26" s="10">
        <v>18224</v>
      </c>
      <c r="S26" s="12">
        <v>2233169</v>
      </c>
      <c r="T26" s="7">
        <v>45726</v>
      </c>
      <c r="U26" s="12">
        <v>206328</v>
      </c>
      <c r="V26" s="13">
        <f t="shared" si="3"/>
        <v>0.0923924700727979</v>
      </c>
    </row>
    <row r="27" spans="1:22" ht="12.75">
      <c r="A27" s="3" t="s">
        <v>124</v>
      </c>
      <c r="B27" s="3" t="s">
        <v>85</v>
      </c>
      <c r="C27" s="3" t="s">
        <v>86</v>
      </c>
      <c r="D27" s="3" t="s">
        <v>125</v>
      </c>
      <c r="E27" s="3" t="s">
        <v>50</v>
      </c>
      <c r="F27" s="4">
        <v>294</v>
      </c>
      <c r="G27" s="4">
        <v>106142</v>
      </c>
      <c r="H27" s="4">
        <v>361</v>
      </c>
      <c r="I27" s="4">
        <v>271</v>
      </c>
      <c r="J27" s="4">
        <v>77</v>
      </c>
      <c r="K27" s="4">
        <v>15215</v>
      </c>
      <c r="L27" s="7">
        <v>49612</v>
      </c>
      <c r="M27" s="7">
        <f t="shared" si="2"/>
        <v>24806</v>
      </c>
      <c r="N27" s="5">
        <v>781</v>
      </c>
      <c r="O27" s="9">
        <f t="shared" si="1"/>
        <v>0.05133092343082484</v>
      </c>
      <c r="P27" s="10">
        <v>17463</v>
      </c>
      <c r="Q27" s="10">
        <v>17960</v>
      </c>
      <c r="R27" s="10">
        <v>18224</v>
      </c>
      <c r="S27" s="12">
        <v>2233169</v>
      </c>
      <c r="T27" s="7">
        <v>45726</v>
      </c>
      <c r="U27" s="12">
        <v>206328</v>
      </c>
      <c r="V27" s="13">
        <f t="shared" si="3"/>
        <v>0.0923924700727979</v>
      </c>
    </row>
    <row r="28" spans="1:22" ht="12.75">
      <c r="A28" s="3" t="s">
        <v>126</v>
      </c>
      <c r="B28" s="3" t="s">
        <v>85</v>
      </c>
      <c r="C28" s="3" t="s">
        <v>86</v>
      </c>
      <c r="D28" s="3" t="s">
        <v>49</v>
      </c>
      <c r="E28" s="3" t="s">
        <v>50</v>
      </c>
      <c r="F28" s="4">
        <v>429</v>
      </c>
      <c r="G28" s="4">
        <v>163135</v>
      </c>
      <c r="H28" s="4">
        <v>380</v>
      </c>
      <c r="I28" s="4">
        <v>412</v>
      </c>
      <c r="J28" s="4">
        <v>122</v>
      </c>
      <c r="K28" s="4">
        <v>90354</v>
      </c>
      <c r="L28" s="16">
        <v>37212</v>
      </c>
      <c r="M28" s="16">
        <f t="shared" si="2"/>
        <v>18606</v>
      </c>
      <c r="N28" s="17">
        <v>9988</v>
      </c>
      <c r="O28" s="9">
        <f t="shared" si="1"/>
        <v>0.11054297540784028</v>
      </c>
      <c r="P28" s="10">
        <v>17463</v>
      </c>
      <c r="Q28" s="10">
        <v>17960</v>
      </c>
      <c r="R28" s="10">
        <v>18224</v>
      </c>
      <c r="S28" s="18">
        <v>2233169</v>
      </c>
      <c r="T28" s="16">
        <v>45726</v>
      </c>
      <c r="U28" s="18">
        <v>206328</v>
      </c>
      <c r="V28" s="19">
        <f t="shared" si="3"/>
        <v>0.0923924700727979</v>
      </c>
    </row>
    <row r="29" spans="1:22" ht="12.75">
      <c r="A29" s="3" t="s">
        <v>127</v>
      </c>
      <c r="B29" s="3" t="s">
        <v>85</v>
      </c>
      <c r="C29" s="3" t="s">
        <v>86</v>
      </c>
      <c r="D29" s="3" t="s">
        <v>83</v>
      </c>
      <c r="E29" s="3" t="s">
        <v>50</v>
      </c>
      <c r="F29" s="4">
        <v>191</v>
      </c>
      <c r="G29" s="4">
        <v>59593</v>
      </c>
      <c r="H29" s="4">
        <v>312</v>
      </c>
      <c r="I29" s="4">
        <v>170</v>
      </c>
      <c r="J29" s="4">
        <v>33</v>
      </c>
      <c r="K29" s="4">
        <v>2509</v>
      </c>
      <c r="L29" s="7">
        <v>32000</v>
      </c>
      <c r="M29" s="7">
        <f t="shared" si="2"/>
        <v>16000</v>
      </c>
      <c r="N29" s="5">
        <v>386</v>
      </c>
      <c r="O29" s="9">
        <f t="shared" si="1"/>
        <v>0.15384615384615385</v>
      </c>
      <c r="P29" s="10">
        <v>17463</v>
      </c>
      <c r="Q29" s="10">
        <v>17960</v>
      </c>
      <c r="R29" s="10">
        <v>18224</v>
      </c>
      <c r="S29" s="12">
        <v>2233169</v>
      </c>
      <c r="T29" s="7">
        <v>45726</v>
      </c>
      <c r="U29" s="12">
        <v>206328</v>
      </c>
      <c r="V29" s="13">
        <f t="shared" si="3"/>
        <v>0.0923924700727979</v>
      </c>
    </row>
    <row r="30" spans="1:22" ht="12.75">
      <c r="A30" s="3" t="s">
        <v>128</v>
      </c>
      <c r="B30" s="3" t="s">
        <v>85</v>
      </c>
      <c r="C30" s="3" t="s">
        <v>86</v>
      </c>
      <c r="D30" s="3" t="s">
        <v>129</v>
      </c>
      <c r="E30" s="3" t="s">
        <v>50</v>
      </c>
      <c r="F30" s="4">
        <v>936</v>
      </c>
      <c r="G30" s="4">
        <v>81352</v>
      </c>
      <c r="H30" s="4">
        <v>87</v>
      </c>
      <c r="I30" s="4">
        <v>872</v>
      </c>
      <c r="J30" s="4">
        <v>272</v>
      </c>
      <c r="K30" s="4">
        <v>196533</v>
      </c>
      <c r="L30" s="16">
        <v>44014</v>
      </c>
      <c r="M30" s="16">
        <f t="shared" si="2"/>
        <v>22007</v>
      </c>
      <c r="N30" s="17">
        <v>18022</v>
      </c>
      <c r="O30" s="9">
        <f t="shared" si="1"/>
        <v>0.09169961278767433</v>
      </c>
      <c r="P30" s="10">
        <v>17463</v>
      </c>
      <c r="Q30" s="10">
        <v>17960</v>
      </c>
      <c r="R30" s="10">
        <v>18224</v>
      </c>
      <c r="S30" s="18">
        <v>2233169</v>
      </c>
      <c r="T30" s="16">
        <v>45726</v>
      </c>
      <c r="U30" s="18">
        <v>206328</v>
      </c>
      <c r="V30" s="19">
        <f t="shared" si="3"/>
        <v>0.0923924700727979</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