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615" windowWidth="10155" windowHeight="5280" activeTab="0"/>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Worksheets'!$A$1:$AE$95</definedName>
    <definedName name="_xlnm.Print_Area" localSheetId="1">'Decision Unit - Crosswalk'!$A$1:$W$27</definedName>
    <definedName name="Z_2F6F1115_6181_4A98_A8FD_F454DC636696_.wvu.PrintArea" localSheetId="0" hidden="1">'Component Summary Worksheets'!$A$1:$AE$95</definedName>
    <definedName name="Z_2F6F1115_6181_4A98_A8FD_F454DC636696_.wvu.PrintArea" localSheetId="1" hidden="1">'Decision Unit - Crosswalk'!$A$1:$W$27</definedName>
    <definedName name="Z_2F6F1115_6181_4A98_A8FD_F454DC636696_.wvu.Rows" localSheetId="0" hidden="1">'Component Summary Worksheets'!$26:$26</definedName>
    <definedName name="Z_3E302FCF_A1D9_49DC_9147_BBEC6E744E8C_.wvu.PrintArea" localSheetId="0" hidden="1">'Component Summary Worksheets'!$A$1:$AE$95</definedName>
    <definedName name="Z_3E302FCF_A1D9_49DC_9147_BBEC6E744E8C_.wvu.PrintArea" localSheetId="1" hidden="1">'Decision Unit - Crosswalk'!$A$1:$W$27</definedName>
    <definedName name="Z_3E302FCF_A1D9_49DC_9147_BBEC6E744E8C_.wvu.Rows" localSheetId="0" hidden="1">'Component Summary Worksheets'!$26:$26</definedName>
    <definedName name="Z_443842BE_4536_435D_BDFE_483F68B28DD2_.wvu.PrintArea" localSheetId="0" hidden="1">'Component Summary Worksheets'!$A$1:$AE$95</definedName>
    <definedName name="Z_443842BE_4536_435D_BDFE_483F68B28DD2_.wvu.PrintArea" localSheetId="1" hidden="1">'Decision Unit - Crosswalk'!$A$1:$W$27</definedName>
    <definedName name="Z_443842BE_4536_435D_BDFE_483F68B28DD2_.wvu.Rows" localSheetId="0" hidden="1">'Component Summary Worksheets'!$26:$26</definedName>
    <definedName name="Z_46B87D64_1C10_45DE_8E40_167A6003BA27_.wvu.PrintArea" localSheetId="0" hidden="1">'Component Summary Worksheets'!$A$1:$AE$95</definedName>
    <definedName name="Z_46B87D64_1C10_45DE_8E40_167A6003BA27_.wvu.PrintArea" localSheetId="1" hidden="1">'Decision Unit - Crosswalk'!$A$1:$W$27</definedName>
    <definedName name="Z_46B87D64_1C10_45DE_8E40_167A6003BA27_.wvu.Rows" localSheetId="0" hidden="1">'Component Summary Worksheets'!$26:$26</definedName>
    <definedName name="Z_A8FD68AE_6325_432E_B01B_9B2DEC54838F_.wvu.PrintArea" localSheetId="0" hidden="1">'Component Summary Worksheets'!$A$1:$AE$95</definedName>
    <definedName name="Z_A8FD68AE_6325_432E_B01B_9B2DEC54838F_.wvu.PrintArea" localSheetId="1" hidden="1">'Decision Unit - Crosswalk'!$A$1:$W$27</definedName>
    <definedName name="Z_A8FD68AE_6325_432E_B01B_9B2DEC54838F_.wvu.Rows" localSheetId="0" hidden="1">'Component Summary Worksheets'!$26:$26</definedName>
  </definedNames>
  <calcPr fullCalcOnLoad="1"/>
</workbook>
</file>

<file path=xl/sharedStrings.xml><?xml version="1.0" encoding="utf-8"?>
<sst xmlns="http://schemas.openxmlformats.org/spreadsheetml/2006/main" count="180" uniqueCount="95">
  <si>
    <t/>
  </si>
  <si>
    <t xml:space="preserve"> </t>
  </si>
  <si>
    <t>1.</t>
  </si>
  <si>
    <t>2.</t>
  </si>
  <si>
    <t>3.</t>
  </si>
  <si>
    <t>4.</t>
  </si>
  <si>
    <t>Adjustments to Base:</t>
  </si>
  <si>
    <t>Amount</t>
  </si>
  <si>
    <t>Comparison by activity and program</t>
  </si>
  <si>
    <t>FTE</t>
  </si>
  <si>
    <t>Perm</t>
  </si>
  <si>
    <t>Perm.</t>
  </si>
  <si>
    <t>Pos.</t>
  </si>
  <si>
    <t>Program Offsets (see details below)........................................................................................................................................................................................................................</t>
  </si>
  <si>
    <t>OFFICE OF JUSTICE PROGRAMS -- STATE AND LOCAL LAW ENFORCEMENT ASSISTANCE</t>
  </si>
  <si>
    <t>Transfer to the Justice Assistance appropriation……………………………………………………………………………………………………………</t>
  </si>
  <si>
    <t>5.</t>
  </si>
  <si>
    <t>6.</t>
  </si>
  <si>
    <t>7.</t>
  </si>
  <si>
    <t>8.</t>
  </si>
  <si>
    <t>9.</t>
  </si>
  <si>
    <t>10.</t>
  </si>
  <si>
    <t>Prison Rape Prevention Program………………..</t>
  </si>
  <si>
    <t>12.</t>
  </si>
  <si>
    <t>13.</t>
  </si>
  <si>
    <t>Under JA's Improving the Criminal Justice System Decision Unit.</t>
  </si>
  <si>
    <t>Under JA's Services for Victims of Crime Decision Unit.</t>
  </si>
  <si>
    <t>Under JA's Substance Abuse: Demand Reduction Decision Unit</t>
  </si>
  <si>
    <t>As part of its effort to realign resources to the DOJ Strategic Plan, the 2005 budget proposes to move funding for programs funded under the State and Local Law Enforcement Assistance appropriation to the Office of Justice Programs' Justice Assistance appropriation.  In 2005, OJP has realigned its management and administration funding to reflect the full cost, both administrative and programmatic, of each OJP program.  In order to achieve this, OJP's management and administration resources were redistributed among all OJP programs so that the budgeted administrative costs for each program were more closely aligned with actual administrative costs.  As in the past, amounts shown for OJP's State and Local Law Enforcement Assistance include management and administration costs.  The table below shows the funding level requested for State and Local Law Enforcement Assistance Programs under the Justice Assistance (JA) appropriation.</t>
  </si>
  <si>
    <t>11.</t>
  </si>
  <si>
    <t>14.</t>
  </si>
  <si>
    <t>15.</t>
  </si>
  <si>
    <t>Improving State and Local Law Enforc.</t>
  </si>
  <si>
    <t>Appropriation</t>
  </si>
  <si>
    <t>President's Budget</t>
  </si>
  <si>
    <t>2006</t>
  </si>
  <si>
    <t>Funding is requested under COPS for a COPS/OJP Indian Country Program.</t>
  </si>
  <si>
    <t>(Dollars in Thousands)</t>
  </si>
  <si>
    <t>Rescission of Prior Year Unobligated</t>
  </si>
  <si>
    <t>Transfer of Administrative Funds to Justice Assistance Appropriation…………………………...………………………………………………………..</t>
  </si>
  <si>
    <t>Byrne Justice Assistance Grants....………............</t>
  </si>
  <si>
    <t>Southwest Border Prosecutor Program…….</t>
  </si>
  <si>
    <t>State Criminal Alien Assistance Program…….</t>
  </si>
  <si>
    <t>Indian Assistance Grants……………….…………………</t>
  </si>
  <si>
    <t>Residential Substance Abuse Treatment………</t>
  </si>
  <si>
    <t>Edward Byrne Discretionary Grants………….……………</t>
  </si>
  <si>
    <t>Victims of Trafficking…………...…………………………</t>
  </si>
  <si>
    <t>Drug Courts………………..……………………………….</t>
  </si>
  <si>
    <t>Prescription Drug Monitoring Program…..……..</t>
  </si>
  <si>
    <t xml:space="preserve">    Intelligence Capabilities………………...……………</t>
  </si>
  <si>
    <t>Missing Alzheimers' Patients………………………………….</t>
  </si>
  <si>
    <t>Total…………………………………………………………..…………………</t>
  </si>
  <si>
    <t>Total…………………………………………………………...…………….</t>
  </si>
  <si>
    <t>Balances……………………..…………………...………………….</t>
  </si>
  <si>
    <t>2005 Obligations …....................................................................................................................................................................................................................................</t>
  </si>
  <si>
    <t>2006 Rescission Against Balances................................................................................................................................................................................................…</t>
  </si>
  <si>
    <t>2006 Rescission -- Reduction applied to DOJ  (0.28%)................................................................................................................................................................................................…</t>
  </si>
  <si>
    <t>Change 2007 from 2006………………………………………………………………………………………………………………………………..</t>
  </si>
  <si>
    <t>2007 Current Services.................................................................................................................................................................................................................................................</t>
  </si>
  <si>
    <t>2007 Current Services</t>
  </si>
  <si>
    <t>2007 Request</t>
  </si>
  <si>
    <t>Cannabis Eradication Program………………….</t>
  </si>
  <si>
    <t>Capital Litigation Improvement Prog………….</t>
  </si>
  <si>
    <t>Mentally Ill Offender Act Program</t>
  </si>
  <si>
    <t>Consistent with the Government Performance and Results Act, the 2007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</si>
  <si>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2007</t>
  </si>
  <si>
    <t>2006 Hurricane Supplemental………………………………………………………………………………………………………………………………………………………………………………………………………………………………………………….</t>
  </si>
  <si>
    <t>Technical Adjustment:</t>
  </si>
  <si>
    <t>Non-recur Hurricane Supplemental……………………………………………………………………………………………………………………….</t>
  </si>
  <si>
    <t>Restoration of Rescission of Prior Year Unobligated Balances………………………………………………………………………………………………………….</t>
  </si>
  <si>
    <t>Boys and Girls Clubs</t>
  </si>
  <si>
    <t>The program is not funded in the 2007 Budget</t>
  </si>
  <si>
    <t>16.</t>
  </si>
  <si>
    <t>2006 Appropriation......................................................................................................................................................................................…</t>
  </si>
  <si>
    <t>2006 Rescission -- Reduction applied to DOJ  (1.0%)................................................................................................................................................................................................…</t>
  </si>
  <si>
    <t>2007 Request…………………………………………………………………………………………………………………………………………</t>
  </si>
  <si>
    <t>Program Increases (see details below)............................................................................................................................................................................................................</t>
  </si>
  <si>
    <t>Subtotal Program Changes................................................................................................................................................................................................................................................................</t>
  </si>
  <si>
    <t>2007 Request .....................................................................................................................................................................................................................................</t>
  </si>
  <si>
    <t>2006 Enacted (with Rescissions).......................................................................................................................................…............................................…</t>
  </si>
  <si>
    <t>2006 Enacted (with Rescissions and Transfer)………………………………………........................................................................................................................................…............................................…</t>
  </si>
  <si>
    <t>2006 Enacted                                               (w/ Rescissions and Transfer)</t>
  </si>
  <si>
    <t>Total Program Changes</t>
  </si>
  <si>
    <t>Boys and Girls Clubs………………………………………………………….</t>
  </si>
  <si>
    <t>…………………………</t>
  </si>
  <si>
    <t>……………………….</t>
  </si>
  <si>
    <t>………………………..</t>
  </si>
  <si>
    <t>……………………………..</t>
  </si>
  <si>
    <t>………………………</t>
  </si>
  <si>
    <t>…………………..</t>
  </si>
  <si>
    <t>……………………..</t>
  </si>
  <si>
    <t xml:space="preserve">  </t>
  </si>
  <si>
    <t>…………………</t>
  </si>
  <si>
    <t>………………….</t>
  </si>
  <si>
    <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</si>
</sst>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6">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i/>
      <sz val="14"/>
      <name val="Arial"/>
      <family val="0"/>
    </font>
    <font>
      <b/>
      <sz val="14"/>
      <name val="Arial"/>
      <family val="0"/>
    </font>
    <font>
      <b/>
      <u val="single"/>
      <sz val="14"/>
      <name val="Arial"/>
      <family val="0"/>
    </font>
    <font>
      <sz val="8"/>
      <name val="Arial"/>
      <family val="0"/>
    </font>
    <font>
      <u val="single"/>
      <sz val="8"/>
      <name val="Arial"/>
      <family val="2"/>
    </font>
    <font>
      <u val="single"/>
      <sz val="6"/>
      <color indexed="12"/>
      <name val="Arial"/>
      <family val="0"/>
    </font>
    <font>
      <u val="single"/>
      <sz val="6"/>
      <color indexed="36"/>
      <name val="Arial"/>
      <family val="0"/>
    </font>
    <font>
      <sz val="12"/>
      <color indexed="10"/>
      <name val="Arial"/>
      <family val="0"/>
    </font>
  </fonts>
  <fills count="2">
    <fill>
      <patternFill/>
    </fill>
    <fill>
      <patternFill patternType="gray125"/>
    </fill>
  </fills>
  <borders count="27">
    <border>
      <left/>
      <right/>
      <top/>
      <bottom/>
      <diagonal/>
    </border>
    <border>
      <left/>
      <right/>
      <top/>
      <bottom style="thin"/>
    </border>
    <border>
      <left/>
      <right/>
      <top/>
      <bottom style="medium"/>
    </border>
    <border>
      <left>
        <color indexed="63"/>
      </left>
      <right>
        <color indexed="63"/>
      </right>
      <top>
        <color indexed="63"/>
      </top>
      <bottom style="thin"/>
    </border>
    <border>
      <left>
        <color indexed="63"/>
      </left>
      <right/>
      <top/>
      <bottom style="medium"/>
    </border>
    <border>
      <left/>
      <right/>
      <top>
        <color indexed="63"/>
      </top>
      <bottom style="thin"/>
    </border>
    <border>
      <left style="thin"/>
      <right/>
      <top/>
      <bottom/>
    </border>
    <border>
      <left/>
      <right style="thin"/>
      <top/>
      <bottom/>
    </border>
    <border>
      <left style="thin"/>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top/>
      <bottom>
        <color indexed="63"/>
      </bottom>
    </border>
    <border>
      <left/>
      <right style="thin"/>
      <top/>
      <bottom>
        <color indexed="63"/>
      </bottom>
    </border>
    <border>
      <left style="thin"/>
      <right/>
      <top>
        <color indexed="63"/>
      </top>
      <bottom/>
    </border>
    <border>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139">
    <xf numFmtId="3" fontId="0" fillId="0" borderId="0" xfId="0" applyAlignment="1">
      <alignment/>
    </xf>
    <xf numFmtId="3" fontId="7" fillId="0" borderId="0" xfId="0" applyAlignment="1">
      <alignment/>
    </xf>
    <xf numFmtId="3" fontId="4"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3" fontId="6" fillId="0" borderId="0" xfId="0" applyAlignment="1">
      <alignment/>
    </xf>
    <xf numFmtId="3" fontId="4" fillId="0" borderId="1" xfId="0" applyAlignment="1">
      <alignment horizontal="centerContinuous"/>
    </xf>
    <xf numFmtId="3" fontId="8" fillId="0" borderId="0" xfId="0" applyAlignment="1">
      <alignment/>
    </xf>
    <xf numFmtId="3" fontId="4" fillId="0" borderId="2" xfId="0" applyAlignment="1">
      <alignment/>
    </xf>
    <xf numFmtId="3" fontId="7" fillId="0" borderId="0" xfId="0" applyFont="1" applyAlignment="1">
      <alignment/>
    </xf>
    <xf numFmtId="3" fontId="4" fillId="0" borderId="0" xfId="0" applyFont="1" applyAlignment="1">
      <alignment horizontal="centerContinuous"/>
    </xf>
    <xf numFmtId="3" fontId="9"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0" fillId="0" borderId="0" xfId="0" applyBorder="1" applyAlignment="1">
      <alignment/>
    </xf>
    <xf numFmtId="3" fontId="0" fillId="0" borderId="0" xfId="0" applyBorder="1" applyAlignment="1">
      <alignment/>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3" fontId="9" fillId="0" borderId="0" xfId="0" applyFont="1" applyAlignment="1">
      <alignment horizontal="centerContinuous"/>
    </xf>
    <xf numFmtId="3" fontId="7" fillId="0" borderId="0" xfId="0" applyFont="1" applyAlignment="1">
      <alignment horizontal="centerContinuous"/>
    </xf>
    <xf numFmtId="0" fontId="0" fillId="0" borderId="0" xfId="0" applyAlignment="1">
      <alignment/>
    </xf>
    <xf numFmtId="3" fontId="10" fillId="0" borderId="0" xfId="0" applyFont="1" applyAlignment="1">
      <alignment horizontal="centerContinuous"/>
    </xf>
    <xf numFmtId="3" fontId="7" fillId="0" borderId="0" xfId="0" applyFont="1" applyAlignment="1">
      <alignment/>
    </xf>
    <xf numFmtId="3" fontId="7" fillId="0" borderId="3" xfId="0" applyFill="1" applyBorder="1" applyAlignment="1">
      <alignment/>
    </xf>
    <xf numFmtId="0" fontId="7" fillId="0" borderId="3" xfId="0" applyBorder="1" applyAlignment="1">
      <alignment/>
    </xf>
    <xf numFmtId="3" fontId="7" fillId="0" borderId="0" xfId="0" applyFill="1" applyBorder="1" applyAlignment="1">
      <alignment/>
    </xf>
    <xf numFmtId="0" fontId="4" fillId="0" borderId="0" xfId="0" applyFont="1" applyAlignment="1">
      <alignment/>
    </xf>
    <xf numFmtId="3" fontId="4" fillId="0" borderId="0" xfId="0" applyFont="1" applyAlignment="1">
      <alignment/>
    </xf>
    <xf numFmtId="3" fontId="4" fillId="0" borderId="0" xfId="0" applyFont="1" applyAlignment="1" quotePrefix="1">
      <alignment/>
    </xf>
    <xf numFmtId="3" fontId="4" fillId="0" borderId="0" xfId="0" applyBorder="1" applyAlignment="1">
      <alignment/>
    </xf>
    <xf numFmtId="3" fontId="4" fillId="0" borderId="0" xfId="0" applyBorder="1" applyAlignment="1">
      <alignment/>
    </xf>
    <xf numFmtId="3" fontId="4" fillId="0" borderId="3" xfId="0" applyBorder="1" applyAlignment="1">
      <alignment/>
    </xf>
    <xf numFmtId="3" fontId="4" fillId="0" borderId="0" xfId="0" applyBorder="1" applyAlignment="1">
      <alignment/>
    </xf>
    <xf numFmtId="0" fontId="4" fillId="0" borderId="0" xfId="0" applyFont="1" applyBorder="1" applyAlignment="1">
      <alignment/>
    </xf>
    <xf numFmtId="3" fontId="11" fillId="0" borderId="0" xfId="0" applyAlignment="1">
      <alignment/>
    </xf>
    <xf numFmtId="3" fontId="11" fillId="0" borderId="0" xfId="0" applyFont="1" applyAlignment="1">
      <alignment/>
    </xf>
    <xf numFmtId="0" fontId="11" fillId="0" borderId="0" xfId="0" applyFont="1" applyAlignment="1">
      <alignment/>
    </xf>
    <xf numFmtId="3" fontId="11" fillId="0" borderId="0" xfId="0" applyFont="1" applyBorder="1" applyAlignment="1">
      <alignment/>
    </xf>
    <xf numFmtId="3" fontId="11" fillId="0" borderId="0" xfId="0" applyFont="1" applyBorder="1" applyAlignment="1">
      <alignment/>
    </xf>
    <xf numFmtId="3" fontId="11" fillId="0" borderId="0" xfId="0" applyFont="1" applyAlignment="1" quotePrefix="1">
      <alignment horizontal="right"/>
    </xf>
    <xf numFmtId="3" fontId="11" fillId="0" borderId="0" xfId="0" applyNumberFormat="1" applyFont="1" applyAlignment="1">
      <alignment/>
    </xf>
    <xf numFmtId="3" fontId="11" fillId="0" borderId="0" xfId="0" applyFont="1" applyBorder="1" applyAlignment="1">
      <alignment/>
    </xf>
    <xf numFmtId="0" fontId="0" fillId="0" borderId="0" xfId="0" applyBorder="1" applyAlignment="1">
      <alignment/>
    </xf>
    <xf numFmtId="3" fontId="11" fillId="0" borderId="0" xfId="0" applyNumberFormat="1" applyFont="1" applyAlignment="1">
      <alignment/>
    </xf>
    <xf numFmtId="3" fontId="11" fillId="0" borderId="0" xfId="0" applyNumberFormat="1" applyFont="1" applyBorder="1" applyAlignment="1">
      <alignment/>
    </xf>
    <xf numFmtId="3" fontId="11" fillId="0" borderId="0" xfId="0" applyFont="1" applyAlignment="1">
      <alignment/>
    </xf>
    <xf numFmtId="3" fontId="7" fillId="0" borderId="0" xfId="0" applyFont="1" applyBorder="1" applyAlignment="1">
      <alignment horizontal="center"/>
    </xf>
    <xf numFmtId="3" fontId="4" fillId="0" borderId="4" xfId="0" applyBorder="1" applyAlignment="1">
      <alignment/>
    </xf>
    <xf numFmtId="3" fontId="7" fillId="0" borderId="0" xfId="0" applyBorder="1" applyAlignment="1">
      <alignment/>
    </xf>
    <xf numFmtId="3" fontId="8" fillId="0" borderId="0" xfId="0" applyBorder="1" applyAlignment="1">
      <alignment/>
    </xf>
    <xf numFmtId="3" fontId="7" fillId="0" borderId="0" xfId="0" applyBorder="1" applyAlignment="1">
      <alignment/>
    </xf>
    <xf numFmtId="3" fontId="4" fillId="0" borderId="0" xfId="0" applyFont="1" applyBorder="1" applyAlignment="1">
      <alignment/>
    </xf>
    <xf numFmtId="3" fontId="5" fillId="0" borderId="0" xfId="0" applyBorder="1" applyAlignment="1">
      <alignment horizontal="right"/>
    </xf>
    <xf numFmtId="3" fontId="8" fillId="0" borderId="0" xfId="0" applyBorder="1" applyAlignment="1">
      <alignment/>
    </xf>
    <xf numFmtId="3" fontId="11" fillId="0" borderId="0" xfId="0" applyNumberFormat="1" applyFont="1" applyBorder="1" applyAlignment="1">
      <alignment/>
    </xf>
    <xf numFmtId="0" fontId="11" fillId="0" borderId="5" xfId="0" applyFont="1" applyBorder="1" applyAlignment="1">
      <alignment/>
    </xf>
    <xf numFmtId="3" fontId="7" fillId="0" borderId="0" xfId="0" applyFont="1" applyAlignment="1">
      <alignment horizontal="centerContinuous"/>
    </xf>
    <xf numFmtId="164" fontId="4" fillId="0" borderId="0" xfId="0" applyNumberFormat="1" applyAlignment="1">
      <alignment/>
    </xf>
    <xf numFmtId="3" fontId="4" fillId="0" borderId="1" xfId="0" applyBorder="1" applyAlignment="1">
      <alignment/>
    </xf>
    <xf numFmtId="3" fontId="7" fillId="0" borderId="0" xfId="0" applyBorder="1" applyAlignment="1">
      <alignment/>
    </xf>
    <xf numFmtId="3" fontId="7" fillId="0" borderId="0" xfId="0" applyBorder="1" applyAlignment="1">
      <alignment horizontal="centerContinuous"/>
    </xf>
    <xf numFmtId="3" fontId="8" fillId="0" borderId="0" xfId="0" applyBorder="1" applyAlignment="1">
      <alignment horizontal="right"/>
    </xf>
    <xf numFmtId="3" fontId="7" fillId="0" borderId="0" xfId="0" applyBorder="1" applyAlignment="1">
      <alignment/>
    </xf>
    <xf numFmtId="3" fontId="7" fillId="0" borderId="0" xfId="0" applyBorder="1" applyAlignment="1">
      <alignment/>
    </xf>
    <xf numFmtId="3" fontId="7" fillId="0" borderId="6" xfId="0" applyBorder="1" applyAlignment="1">
      <alignment/>
    </xf>
    <xf numFmtId="3" fontId="7" fillId="0" borderId="7" xfId="0" applyBorder="1" applyAlignment="1">
      <alignment/>
    </xf>
    <xf numFmtId="5" fontId="7" fillId="0" borderId="7" xfId="0" applyBorder="1" applyAlignment="1">
      <alignment/>
    </xf>
    <xf numFmtId="3" fontId="7" fillId="0" borderId="8" xfId="0" applyBorder="1" applyAlignment="1">
      <alignment/>
    </xf>
    <xf numFmtId="3" fontId="7" fillId="0" borderId="9" xfId="0" applyBorder="1" applyAlignment="1">
      <alignment horizontal="right"/>
    </xf>
    <xf numFmtId="3" fontId="7" fillId="0" borderId="10" xfId="0" applyBorder="1" applyAlignment="1">
      <alignment/>
    </xf>
    <xf numFmtId="3" fontId="7" fillId="0" borderId="11" xfId="0" applyBorder="1" applyAlignment="1">
      <alignment/>
    </xf>
    <xf numFmtId="3" fontId="7" fillId="0" borderId="12" xfId="0" applyFill="1" applyBorder="1" applyAlignment="1">
      <alignment/>
    </xf>
    <xf numFmtId="3" fontId="7" fillId="0" borderId="13" xfId="0" applyFill="1" applyBorder="1" applyAlignment="1">
      <alignment/>
    </xf>
    <xf numFmtId="3" fontId="7" fillId="0" borderId="10" xfId="0" applyFill="1" applyBorder="1" applyAlignment="1">
      <alignment/>
    </xf>
    <xf numFmtId="3" fontId="7" fillId="0" borderId="11" xfId="0" applyFont="1" applyFill="1" applyBorder="1" applyAlignment="1">
      <alignment horizontal="right"/>
    </xf>
    <xf numFmtId="3" fontId="8" fillId="0" borderId="6" xfId="0" applyBorder="1" applyAlignment="1">
      <alignment/>
    </xf>
    <xf numFmtId="3" fontId="8" fillId="0" borderId="0" xfId="0" applyBorder="1" applyAlignment="1">
      <alignment/>
    </xf>
    <xf numFmtId="3" fontId="7" fillId="0" borderId="14" xfId="0" applyBorder="1" applyAlignment="1">
      <alignment/>
    </xf>
    <xf numFmtId="3" fontId="7" fillId="0" borderId="15" xfId="0" applyBorder="1" applyAlignment="1">
      <alignment/>
    </xf>
    <xf numFmtId="3" fontId="8" fillId="0" borderId="7" xfId="0" applyBorder="1" applyAlignment="1">
      <alignment/>
    </xf>
    <xf numFmtId="3" fontId="7" fillId="0" borderId="6" xfId="0" applyBorder="1" applyAlignment="1">
      <alignment horizontal="right"/>
    </xf>
    <xf numFmtId="3" fontId="7" fillId="0" borderId="0" xfId="0" applyBorder="1" applyAlignment="1">
      <alignment horizontal="right"/>
    </xf>
    <xf numFmtId="3" fontId="7" fillId="0" borderId="16" xfId="0" applyBorder="1" applyAlignment="1">
      <alignment/>
    </xf>
    <xf numFmtId="3" fontId="7" fillId="0" borderId="17" xfId="0" applyBorder="1" applyAlignment="1">
      <alignment/>
    </xf>
    <xf numFmtId="3" fontId="7" fillId="0" borderId="18" xfId="0" applyBorder="1" applyAlignment="1">
      <alignment/>
    </xf>
    <xf numFmtId="3" fontId="7" fillId="0" borderId="19" xfId="0" applyBorder="1" applyAlignment="1">
      <alignment/>
    </xf>
    <xf numFmtId="3" fontId="7" fillId="0" borderId="12" xfId="0" applyBorder="1" applyAlignment="1">
      <alignment/>
    </xf>
    <xf numFmtId="3" fontId="7" fillId="0" borderId="3" xfId="0" applyBorder="1" applyAlignment="1">
      <alignment/>
    </xf>
    <xf numFmtId="3" fontId="7" fillId="0" borderId="13" xfId="0" applyBorder="1" applyAlignment="1">
      <alignment/>
    </xf>
    <xf numFmtId="3" fontId="7" fillId="0" borderId="20" xfId="0" applyBorder="1" applyAlignment="1">
      <alignment/>
    </xf>
    <xf numFmtId="3" fontId="7" fillId="0" borderId="21" xfId="0" applyBorder="1" applyAlignment="1">
      <alignment/>
    </xf>
    <xf numFmtId="3" fontId="7" fillId="0" borderId="22" xfId="0" applyBorder="1" applyAlignment="1">
      <alignment/>
    </xf>
    <xf numFmtId="3" fontId="7" fillId="0" borderId="23" xfId="0" applyBorder="1" applyAlignment="1">
      <alignment horizontal="center"/>
    </xf>
    <xf numFmtId="3" fontId="7" fillId="0" borderId="12" xfId="0" applyBorder="1" applyAlignment="1">
      <alignment horizontal="center"/>
    </xf>
    <xf numFmtId="3" fontId="7" fillId="0" borderId="3" xfId="0" applyBorder="1" applyAlignment="1">
      <alignment horizontal="center"/>
    </xf>
    <xf numFmtId="3" fontId="7" fillId="0" borderId="13" xfId="0" applyBorder="1" applyAlignment="1">
      <alignment horizontal="center"/>
    </xf>
    <xf numFmtId="3" fontId="11" fillId="0" borderId="0" xfId="0" applyFont="1" applyBorder="1" applyAlignment="1">
      <alignment/>
    </xf>
    <xf numFmtId="3" fontId="11" fillId="0" borderId="0" xfId="0" applyFont="1" applyBorder="1" applyAlignment="1" quotePrefix="1">
      <alignment horizontal="center"/>
    </xf>
    <xf numFmtId="3" fontId="11" fillId="0" borderId="3" xfId="0" applyFont="1" applyBorder="1" applyAlignment="1">
      <alignment horizontal="center"/>
    </xf>
    <xf numFmtId="3" fontId="12" fillId="0" borderId="0" xfId="0" applyFont="1" applyBorder="1" applyAlignment="1">
      <alignment horizontal="right"/>
    </xf>
    <xf numFmtId="3" fontId="11" fillId="0" borderId="3" xfId="0" applyFont="1" applyBorder="1" applyAlignment="1">
      <alignment horizontal="right"/>
    </xf>
    <xf numFmtId="3" fontId="7" fillId="0" borderId="0" xfId="0" applyFont="1" applyBorder="1" applyAlignment="1">
      <alignment/>
    </xf>
    <xf numFmtId="3" fontId="7" fillId="0" borderId="0" xfId="0" applyFont="1" applyBorder="1" applyAlignment="1">
      <alignment/>
    </xf>
    <xf numFmtId="3" fontId="7" fillId="0" borderId="1" xfId="0" applyFont="1" applyBorder="1" applyAlignment="1">
      <alignment/>
    </xf>
    <xf numFmtId="3" fontId="7" fillId="0" borderId="24" xfId="0" applyFont="1" applyBorder="1" applyAlignment="1">
      <alignment/>
    </xf>
    <xf numFmtId="3" fontId="11" fillId="0" borderId="0" xfId="0" applyNumberFormat="1" applyFont="1" applyBorder="1" applyAlignment="1">
      <alignment/>
    </xf>
    <xf numFmtId="3" fontId="11" fillId="0" borderId="1" xfId="0" applyNumberFormat="1" applyFont="1" applyBorder="1" applyAlignment="1">
      <alignment/>
    </xf>
    <xf numFmtId="3" fontId="15" fillId="0" borderId="0" xfId="0" applyFont="1" applyAlignment="1">
      <alignment/>
    </xf>
    <xf numFmtId="164" fontId="4" fillId="0" borderId="0" xfId="0" applyNumberFormat="1" applyFont="1" applyAlignment="1">
      <alignment/>
    </xf>
    <xf numFmtId="3" fontId="4" fillId="0" borderId="0" xfId="0" applyNumberFormat="1" applyFont="1" applyAlignment="1">
      <alignment/>
    </xf>
    <xf numFmtId="164" fontId="11" fillId="0" borderId="0" xfId="0" applyNumberFormat="1" applyFont="1" applyBorder="1" applyAlignment="1">
      <alignment/>
    </xf>
    <xf numFmtId="0" fontId="0" fillId="0" borderId="0" xfId="0" applyFont="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24" xfId="0" applyFont="1" applyBorder="1" applyAlignment="1">
      <alignment horizontal="center" wrapText="1"/>
    </xf>
    <xf numFmtId="3" fontId="0" fillId="0" borderId="25" xfId="0" applyBorder="1" applyAlignment="1">
      <alignment horizontal="center" wrapText="1"/>
    </xf>
    <xf numFmtId="3" fontId="0" fillId="0" borderId="26" xfId="0" applyBorder="1" applyAlignment="1">
      <alignment horizontal="center" wrapText="1"/>
    </xf>
    <xf numFmtId="0" fontId="11" fillId="0" borderId="0" xfId="0" applyFont="1" applyBorder="1" applyAlignment="1">
      <alignment horizontal="left" wrapText="1"/>
    </xf>
    <xf numFmtId="0" fontId="11" fillId="0" borderId="0" xfId="0" applyFont="1" applyBorder="1" applyAlignment="1">
      <alignment horizontal="left" wrapText="1"/>
    </xf>
    <xf numFmtId="0" fontId="11" fillId="0" borderId="0" xfId="0" applyFont="1" applyBorder="1" applyAlignment="1">
      <alignment horizontal="left" wrapText="1"/>
    </xf>
    <xf numFmtId="3" fontId="10" fillId="0" borderId="0" xfId="0" applyFont="1"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7" fillId="0" borderId="0" xfId="0" applyFont="1" applyBorder="1" applyAlignment="1">
      <alignment horizontal="center"/>
    </xf>
    <xf numFmtId="3" fontId="0" fillId="0" borderId="0" xfId="0" applyBorder="1" applyAlignment="1">
      <alignment/>
    </xf>
    <xf numFmtId="3" fontId="0" fillId="0" borderId="0" xfId="0" applyBorder="1"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5"/>
  <sheetViews>
    <sheetView tabSelected="1" view="pageBreakPreview" zoomScale="60" zoomScaleNormal="75" workbookViewId="0" topLeftCell="A49">
      <selection activeCell="C38" sqref="C38"/>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20.57421875" style="2" customWidth="1"/>
    <col min="31" max="31" width="3.421875" style="2" customWidth="1"/>
    <col min="32"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2"/>
      <c r="B3" s="4"/>
      <c r="C3" s="4"/>
      <c r="D3" s="4"/>
      <c r="E3" s="4"/>
      <c r="F3" s="4"/>
      <c r="G3" s="4"/>
      <c r="H3" s="4"/>
      <c r="I3" s="4"/>
      <c r="J3" s="4"/>
      <c r="K3" s="4"/>
      <c r="L3" s="4"/>
      <c r="M3" s="4"/>
      <c r="N3" s="4"/>
      <c r="O3" s="4"/>
      <c r="P3" s="4"/>
      <c r="Q3" s="4"/>
      <c r="R3" s="4"/>
      <c r="S3" s="4"/>
      <c r="T3" s="4"/>
      <c r="U3" s="4"/>
      <c r="V3" s="4"/>
      <c r="W3" s="4"/>
      <c r="X3" s="4"/>
      <c r="Y3" s="4"/>
      <c r="Z3" s="4"/>
      <c r="AA3" s="4"/>
      <c r="AB3" s="4"/>
      <c r="AC3" s="4"/>
      <c r="AD3" s="4"/>
      <c r="AE3" s="1"/>
    </row>
    <row r="4" spans="1:31" ht="18">
      <c r="A4" s="27" t="s">
        <v>14</v>
      </c>
      <c r="B4" s="4"/>
      <c r="C4" s="4"/>
      <c r="D4" s="4"/>
      <c r="E4" s="4"/>
      <c r="F4" s="4"/>
      <c r="G4" s="4"/>
      <c r="H4" s="4"/>
      <c r="I4" s="4"/>
      <c r="J4" s="4"/>
      <c r="K4" s="4"/>
      <c r="L4" s="4"/>
      <c r="M4" s="4"/>
      <c r="N4" s="4"/>
      <c r="O4" s="4"/>
      <c r="P4" s="4"/>
      <c r="Q4" s="4"/>
      <c r="R4" s="4"/>
      <c r="S4" s="4"/>
      <c r="T4" s="4"/>
      <c r="U4" s="4"/>
      <c r="V4" s="4"/>
      <c r="W4" s="4"/>
      <c r="X4" s="4"/>
      <c r="Y4" s="4"/>
      <c r="Z4" s="4"/>
      <c r="AA4" s="4"/>
      <c r="AB4" s="4"/>
      <c r="AC4" s="4"/>
      <c r="AD4" s="4"/>
      <c r="AE4" s="1"/>
    </row>
    <row r="5" spans="1:31" ht="18">
      <c r="A5" s="62" t="s">
        <v>37</v>
      </c>
      <c r="B5" s="4"/>
      <c r="C5" s="4"/>
      <c r="D5" s="4"/>
      <c r="E5" s="4"/>
      <c r="F5" s="4"/>
      <c r="G5" s="4"/>
      <c r="H5" s="4"/>
      <c r="I5" s="4"/>
      <c r="J5" s="4"/>
      <c r="K5" s="4"/>
      <c r="L5" s="4"/>
      <c r="M5" s="4"/>
      <c r="N5" s="4"/>
      <c r="O5" s="4"/>
      <c r="P5" s="4"/>
      <c r="Q5" s="4"/>
      <c r="R5" s="4"/>
      <c r="S5" s="4"/>
      <c r="T5" s="4"/>
      <c r="U5" s="4"/>
      <c r="V5" s="4"/>
      <c r="W5" s="4"/>
      <c r="X5" s="4"/>
      <c r="Y5" s="4"/>
      <c r="Z5" s="66"/>
      <c r="AA5" s="66"/>
      <c r="AB5" s="66"/>
      <c r="AC5" s="66"/>
      <c r="AD5" s="66"/>
      <c r="AE5" s="1"/>
    </row>
    <row r="6" spans="1:31" ht="18">
      <c r="A6" s="1"/>
      <c r="B6" s="1"/>
      <c r="C6" s="1"/>
      <c r="D6" s="1"/>
      <c r="E6" s="1"/>
      <c r="F6" s="1"/>
      <c r="G6" s="1"/>
      <c r="H6" s="1"/>
      <c r="I6" s="1"/>
      <c r="J6" s="1"/>
      <c r="K6" s="1"/>
      <c r="L6" s="1"/>
      <c r="M6" s="1"/>
      <c r="N6" s="1"/>
      <c r="O6" s="1"/>
      <c r="P6" s="1"/>
      <c r="Q6" s="1"/>
      <c r="R6" s="1"/>
      <c r="S6" s="1"/>
      <c r="T6" s="1"/>
      <c r="U6" s="1"/>
      <c r="V6" s="1"/>
      <c r="W6" s="1"/>
      <c r="X6" s="1"/>
      <c r="Y6" s="13"/>
      <c r="Z6" s="98" t="s">
        <v>11</v>
      </c>
      <c r="AA6" s="83"/>
      <c r="AB6" s="83"/>
      <c r="AC6" s="83"/>
      <c r="AD6" s="84"/>
      <c r="AE6" s="65"/>
    </row>
    <row r="7" spans="1:31" ht="18">
      <c r="A7" s="1"/>
      <c r="B7" s="1"/>
      <c r="C7" s="1"/>
      <c r="D7" s="1"/>
      <c r="E7" s="1"/>
      <c r="F7" s="1"/>
      <c r="G7" s="1"/>
      <c r="H7" s="1"/>
      <c r="I7" s="1"/>
      <c r="J7" s="1"/>
      <c r="K7" s="1"/>
      <c r="L7" s="1"/>
      <c r="M7" s="1"/>
      <c r="N7" s="1"/>
      <c r="O7" s="1"/>
      <c r="P7" s="1"/>
      <c r="Q7" s="1"/>
      <c r="R7" s="1"/>
      <c r="S7" s="1"/>
      <c r="T7" s="1"/>
      <c r="U7" s="1"/>
      <c r="V7" s="1"/>
      <c r="W7" s="1"/>
      <c r="X7" s="1"/>
      <c r="Y7" s="13"/>
      <c r="Z7" s="99" t="s">
        <v>12</v>
      </c>
      <c r="AA7" s="93"/>
      <c r="AB7" s="100" t="s">
        <v>9</v>
      </c>
      <c r="AC7" s="93"/>
      <c r="AD7" s="101" t="s">
        <v>7</v>
      </c>
      <c r="AE7" s="65"/>
    </row>
    <row r="8" spans="1:31" ht="18">
      <c r="A8" s="1"/>
      <c r="B8" s="1"/>
      <c r="C8" s="1"/>
      <c r="D8" s="1"/>
      <c r="E8" s="1"/>
      <c r="F8" s="1"/>
      <c r="G8" s="1"/>
      <c r="H8" s="1"/>
      <c r="I8" s="1"/>
      <c r="J8" s="1"/>
      <c r="K8" s="1"/>
      <c r="L8" s="1"/>
      <c r="M8" s="1"/>
      <c r="N8" s="1"/>
      <c r="O8" s="1"/>
      <c r="P8" s="1"/>
      <c r="Q8" s="1"/>
      <c r="R8" s="1"/>
      <c r="S8" s="1"/>
      <c r="T8" s="1"/>
      <c r="U8" s="1"/>
      <c r="V8" s="1"/>
      <c r="W8" s="1"/>
      <c r="X8" s="1"/>
      <c r="Y8" s="13"/>
      <c r="Z8" s="90"/>
      <c r="AA8" s="56"/>
      <c r="AB8" s="56"/>
      <c r="AC8" s="56"/>
      <c r="AD8" s="91"/>
      <c r="AE8" s="65"/>
    </row>
    <row r="9" spans="1:31" ht="18">
      <c r="A9" s="10" t="s">
        <v>54</v>
      </c>
      <c r="B9" s="1"/>
      <c r="C9" s="1"/>
      <c r="D9" s="1"/>
      <c r="E9" s="1"/>
      <c r="F9" s="1"/>
      <c r="G9" s="1"/>
      <c r="H9" s="1"/>
      <c r="I9" s="1"/>
      <c r="J9" s="1"/>
      <c r="K9" s="1"/>
      <c r="L9" s="1"/>
      <c r="M9" s="1"/>
      <c r="N9" s="1"/>
      <c r="O9" s="1"/>
      <c r="P9" s="1"/>
      <c r="Q9" s="1"/>
      <c r="R9" s="1"/>
      <c r="S9" s="1"/>
      <c r="T9" s="1"/>
      <c r="U9" s="1"/>
      <c r="V9" s="1"/>
      <c r="W9" s="1"/>
      <c r="X9" s="1"/>
      <c r="Y9" s="13" t="s">
        <v>0</v>
      </c>
      <c r="Z9" s="70">
        <v>0</v>
      </c>
      <c r="AA9" s="69" t="s">
        <v>1</v>
      </c>
      <c r="AB9" s="69">
        <v>0</v>
      </c>
      <c r="AC9" s="69"/>
      <c r="AD9" s="72">
        <v>1025717</v>
      </c>
      <c r="AE9" s="65"/>
    </row>
    <row r="10" spans="1:31" ht="18">
      <c r="A10" s="10"/>
      <c r="B10" s="1"/>
      <c r="C10" s="1"/>
      <c r="D10" s="1"/>
      <c r="E10" s="1"/>
      <c r="F10" s="1"/>
      <c r="G10" s="1"/>
      <c r="H10" s="1"/>
      <c r="I10" s="1"/>
      <c r="J10" s="1"/>
      <c r="K10" s="1"/>
      <c r="L10" s="1"/>
      <c r="M10" s="1"/>
      <c r="N10" s="1"/>
      <c r="O10" s="1"/>
      <c r="P10" s="1"/>
      <c r="Q10" s="1"/>
      <c r="R10" s="1"/>
      <c r="S10" s="1"/>
      <c r="T10" s="1"/>
      <c r="U10" s="1"/>
      <c r="V10" s="1"/>
      <c r="W10" s="1"/>
      <c r="X10" s="1"/>
      <c r="Y10" s="13"/>
      <c r="Z10" s="70"/>
      <c r="AA10" s="69"/>
      <c r="AB10" s="69"/>
      <c r="AC10" s="69"/>
      <c r="AD10" s="72"/>
      <c r="AE10" s="65"/>
    </row>
    <row r="11" spans="1:31" ht="18">
      <c r="A11" s="10" t="s">
        <v>73</v>
      </c>
      <c r="C11" s="1"/>
      <c r="D11" s="1"/>
      <c r="E11" s="1"/>
      <c r="F11" s="1"/>
      <c r="G11" s="1"/>
      <c r="H11" s="1"/>
      <c r="I11" s="1"/>
      <c r="J11" s="1"/>
      <c r="K11" s="1"/>
      <c r="L11" s="1"/>
      <c r="M11" s="1"/>
      <c r="N11" s="1"/>
      <c r="O11" s="1"/>
      <c r="P11" s="1"/>
      <c r="Q11" s="1"/>
      <c r="R11" s="1"/>
      <c r="S11" s="1"/>
      <c r="T11" s="1"/>
      <c r="U11" s="1"/>
      <c r="V11" s="1"/>
      <c r="W11" s="1"/>
      <c r="X11" s="1"/>
      <c r="Y11" s="21" t="s">
        <v>1</v>
      </c>
      <c r="Z11" s="70">
        <v>0</v>
      </c>
      <c r="AA11" s="69"/>
      <c r="AB11" s="69">
        <v>0</v>
      </c>
      <c r="AC11" s="69"/>
      <c r="AD11" s="71">
        <v>1142707</v>
      </c>
      <c r="AE11" s="65"/>
    </row>
    <row r="12" spans="1:31" ht="18">
      <c r="A12" s="10"/>
      <c r="B12" s="10" t="s">
        <v>66</v>
      </c>
      <c r="C12" s="1"/>
      <c r="D12" s="1"/>
      <c r="E12" s="1"/>
      <c r="F12" s="1"/>
      <c r="G12" s="1"/>
      <c r="H12" s="1"/>
      <c r="I12" s="1"/>
      <c r="J12" s="1"/>
      <c r="K12" s="1"/>
      <c r="L12" s="1"/>
      <c r="M12" s="1"/>
      <c r="N12" s="1"/>
      <c r="O12" s="1"/>
      <c r="P12" s="1"/>
      <c r="Q12" s="1"/>
      <c r="R12" s="1"/>
      <c r="S12" s="1"/>
      <c r="T12" s="1"/>
      <c r="U12" s="1"/>
      <c r="V12" s="1"/>
      <c r="W12" s="1"/>
      <c r="X12" s="1"/>
      <c r="Y12" s="21"/>
      <c r="Z12" s="70">
        <v>0</v>
      </c>
      <c r="AA12" s="69"/>
      <c r="AB12" s="69">
        <v>0</v>
      </c>
      <c r="AC12" s="69"/>
      <c r="AD12" s="71">
        <v>125000</v>
      </c>
      <c r="AE12" s="65"/>
    </row>
    <row r="13" spans="1:31" ht="18">
      <c r="A13" s="10"/>
      <c r="B13" s="28" t="s">
        <v>55</v>
      </c>
      <c r="C13" s="1"/>
      <c r="D13" s="1"/>
      <c r="E13" s="1"/>
      <c r="F13" s="1"/>
      <c r="G13" s="1"/>
      <c r="H13" s="1"/>
      <c r="I13" s="1"/>
      <c r="J13" s="1"/>
      <c r="K13" s="1"/>
      <c r="L13" s="1"/>
      <c r="M13" s="1"/>
      <c r="N13" s="1"/>
      <c r="O13" s="1"/>
      <c r="P13" s="1"/>
      <c r="Q13" s="1"/>
      <c r="R13" s="1"/>
      <c r="S13" s="1"/>
      <c r="T13" s="1"/>
      <c r="U13" s="1"/>
      <c r="V13" s="1"/>
      <c r="W13" s="1"/>
      <c r="X13" s="1"/>
      <c r="Y13" s="21"/>
      <c r="Z13" s="70">
        <v>0</v>
      </c>
      <c r="AA13" s="69"/>
      <c r="AB13" s="69">
        <v>0</v>
      </c>
      <c r="AC13" s="69"/>
      <c r="AD13" s="71">
        <v>-60719</v>
      </c>
      <c r="AE13" s="65"/>
    </row>
    <row r="14" spans="1:31" ht="18">
      <c r="A14" s="10"/>
      <c r="B14" s="28" t="s">
        <v>56</v>
      </c>
      <c r="C14" s="1"/>
      <c r="D14" s="1"/>
      <c r="E14" s="1"/>
      <c r="F14" s="1"/>
      <c r="G14" s="1"/>
      <c r="H14" s="1"/>
      <c r="I14" s="1"/>
      <c r="J14" s="1"/>
      <c r="K14" s="1"/>
      <c r="L14" s="1"/>
      <c r="M14" s="1"/>
      <c r="N14" s="1"/>
      <c r="O14" s="1"/>
      <c r="P14" s="1"/>
      <c r="Q14" s="1"/>
      <c r="R14" s="1"/>
      <c r="S14" s="1"/>
      <c r="T14" s="1"/>
      <c r="U14" s="1"/>
      <c r="V14" s="1"/>
      <c r="W14" s="1"/>
      <c r="X14" s="1"/>
      <c r="Y14" s="21" t="s">
        <v>1</v>
      </c>
      <c r="Z14" s="70">
        <v>0</v>
      </c>
      <c r="AA14" s="69"/>
      <c r="AB14" s="69">
        <v>0</v>
      </c>
      <c r="AC14" s="69"/>
      <c r="AD14" s="71">
        <v>-3200</v>
      </c>
      <c r="AE14" s="65"/>
    </row>
    <row r="15" spans="1:31" ht="18">
      <c r="A15" s="1"/>
      <c r="B15" s="28" t="s">
        <v>74</v>
      </c>
      <c r="C15" s="1"/>
      <c r="D15" s="1"/>
      <c r="E15" s="1"/>
      <c r="F15" s="1"/>
      <c r="G15" s="1"/>
      <c r="H15" s="1"/>
      <c r="I15" s="1"/>
      <c r="J15" s="1"/>
      <c r="K15" s="1"/>
      <c r="L15" s="1"/>
      <c r="M15" s="1"/>
      <c r="N15" s="1"/>
      <c r="O15" s="1"/>
      <c r="P15" s="1"/>
      <c r="Q15" s="1"/>
      <c r="R15" s="1"/>
      <c r="S15" s="1"/>
      <c r="T15" s="1"/>
      <c r="U15" s="1"/>
      <c r="V15" s="1"/>
      <c r="W15" s="1"/>
      <c r="Y15" s="13" t="s">
        <v>1</v>
      </c>
      <c r="Z15" s="73">
        <v>0</v>
      </c>
      <c r="AA15" s="15"/>
      <c r="AB15" s="15">
        <v>0</v>
      </c>
      <c r="AC15" s="15"/>
      <c r="AD15" s="74">
        <v>-11395</v>
      </c>
      <c r="AE15" s="65"/>
    </row>
    <row r="16" spans="1:31" ht="18">
      <c r="A16" s="10" t="s">
        <v>79</v>
      </c>
      <c r="C16" s="1"/>
      <c r="D16" s="1"/>
      <c r="E16" s="1"/>
      <c r="F16" s="1"/>
      <c r="G16" s="1"/>
      <c r="H16" s="1"/>
      <c r="I16" s="1"/>
      <c r="J16" s="1"/>
      <c r="K16" s="1"/>
      <c r="L16" s="1"/>
      <c r="M16" s="1"/>
      <c r="N16" s="1"/>
      <c r="O16" s="1"/>
      <c r="P16" s="1"/>
      <c r="Q16" s="1"/>
      <c r="R16" s="1"/>
      <c r="S16" s="1"/>
      <c r="T16" s="1"/>
      <c r="U16" s="1"/>
      <c r="V16" s="1"/>
      <c r="W16" s="1"/>
      <c r="Y16" s="21" t="s">
        <v>1</v>
      </c>
      <c r="Z16" s="75">
        <f>SUM(Z11:Z15)</f>
        <v>0</v>
      </c>
      <c r="AA16" s="16"/>
      <c r="AB16" s="14">
        <f>SUM(AB11:AB15)</f>
        <v>0</v>
      </c>
      <c r="AC16" s="16">
        <f>AC11+AC15</f>
        <v>0</v>
      </c>
      <c r="AD16" s="76">
        <f>SUM(AD11:AD15)</f>
        <v>1192393</v>
      </c>
      <c r="AE16" s="65"/>
    </row>
    <row r="17" spans="1:31" ht="18">
      <c r="A17" s="1"/>
      <c r="B17" s="10" t="s">
        <v>39</v>
      </c>
      <c r="C17" s="1"/>
      <c r="D17" s="1"/>
      <c r="E17" s="1"/>
      <c r="F17" s="1"/>
      <c r="G17" s="1"/>
      <c r="H17" s="1"/>
      <c r="I17" s="1"/>
      <c r="J17" s="1"/>
      <c r="K17" s="1"/>
      <c r="L17" s="1"/>
      <c r="M17" s="1"/>
      <c r="N17" s="1"/>
      <c r="O17" s="1"/>
      <c r="P17" s="1"/>
      <c r="Q17" s="1"/>
      <c r="R17" s="1"/>
      <c r="S17" s="1"/>
      <c r="T17" s="1"/>
      <c r="U17" s="1"/>
      <c r="V17" s="1"/>
      <c r="W17" s="1"/>
      <c r="Y17" s="21" t="s">
        <v>1</v>
      </c>
      <c r="Z17" s="77">
        <v>0</v>
      </c>
      <c r="AA17" s="30"/>
      <c r="AB17" s="29">
        <v>0</v>
      </c>
      <c r="AC17" s="30"/>
      <c r="AD17" s="78">
        <v>-53331</v>
      </c>
      <c r="AE17" s="65"/>
    </row>
    <row r="18" spans="1:31" ht="18">
      <c r="A18" s="10" t="s">
        <v>80</v>
      </c>
      <c r="C18" s="1"/>
      <c r="D18" s="1"/>
      <c r="E18" s="1"/>
      <c r="F18" s="1"/>
      <c r="G18" s="1"/>
      <c r="H18" s="1"/>
      <c r="I18" s="1"/>
      <c r="J18" s="1"/>
      <c r="K18" s="1"/>
      <c r="L18" s="1"/>
      <c r="M18" s="1"/>
      <c r="N18" s="1"/>
      <c r="O18" s="1"/>
      <c r="P18" s="1"/>
      <c r="Q18" s="1"/>
      <c r="R18" s="1"/>
      <c r="S18" s="1"/>
      <c r="T18" s="1"/>
      <c r="U18" s="1"/>
      <c r="V18" s="1"/>
      <c r="W18" s="1"/>
      <c r="Y18" s="21" t="s">
        <v>1</v>
      </c>
      <c r="Z18" s="75">
        <f>SUM(Z16:Z17)</f>
        <v>0</v>
      </c>
      <c r="AA18" s="16"/>
      <c r="AB18" s="14">
        <f>SUM(AB16:AB17)</f>
        <v>0</v>
      </c>
      <c r="AC18" s="16"/>
      <c r="AD18" s="76">
        <f>SUM(AD16:AD17)</f>
        <v>1139062</v>
      </c>
      <c r="AE18" s="65"/>
    </row>
    <row r="19" spans="1:31" ht="18">
      <c r="A19" s="10"/>
      <c r="C19" s="1"/>
      <c r="D19" s="1"/>
      <c r="E19" s="1"/>
      <c r="F19" s="1"/>
      <c r="G19" s="1"/>
      <c r="H19" s="1"/>
      <c r="I19" s="1"/>
      <c r="J19" s="1"/>
      <c r="K19" s="1"/>
      <c r="L19" s="1"/>
      <c r="M19" s="1"/>
      <c r="N19" s="1"/>
      <c r="O19" s="1"/>
      <c r="P19" s="1"/>
      <c r="Q19" s="1"/>
      <c r="R19" s="1"/>
      <c r="S19" s="1"/>
      <c r="T19" s="1"/>
      <c r="U19" s="1"/>
      <c r="V19" s="1"/>
      <c r="W19" s="1"/>
      <c r="Y19" s="21"/>
      <c r="Z19" s="75"/>
      <c r="AA19" s="16"/>
      <c r="AB19" s="14"/>
      <c r="AC19" s="16"/>
      <c r="AD19" s="76"/>
      <c r="AE19" s="65"/>
    </row>
    <row r="20" spans="1:31" ht="18">
      <c r="A20" s="10" t="s">
        <v>75</v>
      </c>
      <c r="C20" s="1"/>
      <c r="D20" s="1"/>
      <c r="E20" s="1"/>
      <c r="F20" s="1"/>
      <c r="G20" s="1"/>
      <c r="H20" s="1"/>
      <c r="I20" s="1"/>
      <c r="J20" s="1"/>
      <c r="K20" s="1"/>
      <c r="L20" s="1"/>
      <c r="M20" s="1"/>
      <c r="N20" s="1"/>
      <c r="O20" s="1"/>
      <c r="P20" s="1"/>
      <c r="Q20" s="1"/>
      <c r="R20" s="1"/>
      <c r="S20" s="1"/>
      <c r="T20" s="1"/>
      <c r="U20" s="1"/>
      <c r="V20" s="1"/>
      <c r="W20" s="1"/>
      <c r="Y20" s="21"/>
      <c r="Z20" s="75">
        <v>0</v>
      </c>
      <c r="AA20" s="16"/>
      <c r="AB20" s="14">
        <v>0</v>
      </c>
      <c r="AC20" s="16"/>
      <c r="AD20" s="76">
        <v>0</v>
      </c>
      <c r="AE20" s="65"/>
    </row>
    <row r="21" spans="1:31" ht="18">
      <c r="A21" s="10"/>
      <c r="C21" s="1"/>
      <c r="D21" s="1"/>
      <c r="E21" s="1"/>
      <c r="F21" s="1"/>
      <c r="G21" s="1"/>
      <c r="H21" s="1"/>
      <c r="I21" s="1"/>
      <c r="J21" s="1"/>
      <c r="K21" s="1"/>
      <c r="L21" s="1"/>
      <c r="M21" s="1"/>
      <c r="N21" s="1"/>
      <c r="O21" s="1"/>
      <c r="P21" s="1"/>
      <c r="Q21" s="1"/>
      <c r="R21" s="1"/>
      <c r="S21" s="1"/>
      <c r="T21" s="1"/>
      <c r="U21" s="1"/>
      <c r="V21" s="1"/>
      <c r="W21" s="1"/>
      <c r="Y21" s="21"/>
      <c r="Z21" s="75"/>
      <c r="AA21" s="16"/>
      <c r="AB21" s="14"/>
      <c r="AC21" s="16"/>
      <c r="AD21" s="76"/>
      <c r="AE21" s="65"/>
    </row>
    <row r="22" spans="1:31" ht="18">
      <c r="A22" s="10"/>
      <c r="B22" s="10" t="s">
        <v>57</v>
      </c>
      <c r="C22" s="10"/>
      <c r="D22" s="10"/>
      <c r="E22" s="10"/>
      <c r="F22" s="10"/>
      <c r="G22" s="1"/>
      <c r="H22" s="1"/>
      <c r="I22" s="1"/>
      <c r="J22" s="1"/>
      <c r="K22" s="1"/>
      <c r="L22" s="1"/>
      <c r="M22" s="1"/>
      <c r="N22" s="1"/>
      <c r="O22" s="1"/>
      <c r="P22" s="1"/>
      <c r="Q22" s="1"/>
      <c r="R22" s="1"/>
      <c r="S22" s="1"/>
      <c r="T22" s="1"/>
      <c r="U22" s="1"/>
      <c r="V22" s="1"/>
      <c r="W22" s="1"/>
      <c r="Y22" s="21"/>
      <c r="Z22" s="75">
        <v>0</v>
      </c>
      <c r="AA22" s="16"/>
      <c r="AB22" s="14">
        <v>0</v>
      </c>
      <c r="AC22" s="16"/>
      <c r="AD22" s="76">
        <v>-1139062</v>
      </c>
      <c r="AE22" s="65"/>
    </row>
    <row r="23" spans="1:31" ht="18">
      <c r="A23" s="15"/>
      <c r="B23" s="109"/>
      <c r="C23" s="15"/>
      <c r="D23" s="15"/>
      <c r="E23" s="15"/>
      <c r="F23" s="15"/>
      <c r="G23" s="15"/>
      <c r="H23" s="15"/>
      <c r="I23" s="15"/>
      <c r="J23" s="15"/>
      <c r="K23" s="15"/>
      <c r="L23" s="15"/>
      <c r="M23" s="15"/>
      <c r="N23" s="15"/>
      <c r="O23" s="15"/>
      <c r="P23" s="15"/>
      <c r="Q23" s="15"/>
      <c r="R23" s="15"/>
      <c r="S23" s="15"/>
      <c r="T23" s="15"/>
      <c r="U23" s="15"/>
      <c r="V23" s="15"/>
      <c r="W23" s="15"/>
      <c r="X23" s="64"/>
      <c r="Y23" s="110"/>
      <c r="Z23" s="92"/>
      <c r="AA23" s="30"/>
      <c r="AB23" s="93"/>
      <c r="AC23" s="30"/>
      <c r="AD23" s="94"/>
      <c r="AE23" s="65"/>
    </row>
    <row r="24" spans="1:31" ht="18">
      <c r="A24" s="56"/>
      <c r="B24" s="107"/>
      <c r="C24" s="56"/>
      <c r="D24" s="56"/>
      <c r="E24" s="56"/>
      <c r="F24" s="56"/>
      <c r="G24" s="56"/>
      <c r="H24" s="56"/>
      <c r="I24" s="56"/>
      <c r="J24" s="56"/>
      <c r="K24" s="56"/>
      <c r="L24" s="56"/>
      <c r="M24" s="56"/>
      <c r="N24" s="56"/>
      <c r="O24" s="56"/>
      <c r="P24" s="56"/>
      <c r="Q24" s="56"/>
      <c r="R24" s="56"/>
      <c r="S24" s="56"/>
      <c r="T24" s="56"/>
      <c r="U24" s="56"/>
      <c r="V24" s="56"/>
      <c r="W24" s="56"/>
      <c r="X24" s="36"/>
      <c r="Y24" s="108"/>
      <c r="Z24" s="79"/>
      <c r="AA24" s="16"/>
      <c r="AB24" s="31"/>
      <c r="AC24" s="16"/>
      <c r="AD24" s="80"/>
      <c r="AE24" s="65"/>
    </row>
    <row r="25" spans="1:31" ht="18">
      <c r="A25" s="107" t="s">
        <v>67</v>
      </c>
      <c r="B25" s="107"/>
      <c r="C25" s="56"/>
      <c r="D25" s="56"/>
      <c r="E25" s="56"/>
      <c r="F25" s="56"/>
      <c r="G25" s="56"/>
      <c r="H25" s="56"/>
      <c r="I25" s="56"/>
      <c r="J25" s="56"/>
      <c r="K25" s="56"/>
      <c r="L25" s="56"/>
      <c r="M25" s="56"/>
      <c r="N25" s="56"/>
      <c r="O25" s="56"/>
      <c r="P25" s="56"/>
      <c r="Q25" s="56"/>
      <c r="R25" s="56"/>
      <c r="S25" s="56"/>
      <c r="T25" s="56"/>
      <c r="U25" s="56"/>
      <c r="V25" s="56"/>
      <c r="W25" s="56"/>
      <c r="X25" s="36"/>
      <c r="Y25" s="108"/>
      <c r="Z25" s="79"/>
      <c r="AA25" s="16"/>
      <c r="AB25" s="31"/>
      <c r="AC25" s="16"/>
      <c r="AD25" s="80"/>
      <c r="AE25" s="65"/>
    </row>
    <row r="26" spans="1:31" ht="18" hidden="1">
      <c r="A26" s="56"/>
      <c r="B26" s="107" t="s">
        <v>68</v>
      </c>
      <c r="C26" s="56"/>
      <c r="D26" s="56"/>
      <c r="E26" s="56"/>
      <c r="F26" s="56"/>
      <c r="G26" s="56"/>
      <c r="H26" s="56"/>
      <c r="I26" s="56"/>
      <c r="J26" s="56"/>
      <c r="K26" s="56"/>
      <c r="L26" s="56"/>
      <c r="M26" s="56"/>
      <c r="N26" s="56"/>
      <c r="O26" s="56"/>
      <c r="P26" s="56"/>
      <c r="Q26" s="56"/>
      <c r="R26" s="56"/>
      <c r="S26" s="56"/>
      <c r="T26" s="56"/>
      <c r="U26" s="56"/>
      <c r="V26" s="56"/>
      <c r="W26" s="56"/>
      <c r="X26" s="36"/>
      <c r="Y26" s="108"/>
      <c r="Z26" s="79">
        <v>0</v>
      </c>
      <c r="AA26" s="16"/>
      <c r="AB26" s="31">
        <v>0</v>
      </c>
      <c r="AC26" s="16"/>
      <c r="AD26" s="80">
        <v>0</v>
      </c>
      <c r="AE26" s="65"/>
    </row>
    <row r="27" spans="1:31" ht="18">
      <c r="A27" s="56"/>
      <c r="B27" s="107" t="s">
        <v>69</v>
      </c>
      <c r="C27" s="56"/>
      <c r="D27" s="56"/>
      <c r="E27" s="56"/>
      <c r="F27" s="56"/>
      <c r="G27" s="56"/>
      <c r="H27" s="56"/>
      <c r="I27" s="56"/>
      <c r="J27" s="56"/>
      <c r="K27" s="56"/>
      <c r="L27" s="56"/>
      <c r="M27" s="56"/>
      <c r="N27" s="56"/>
      <c r="O27" s="56"/>
      <c r="P27" s="56"/>
      <c r="Q27" s="56"/>
      <c r="R27" s="56"/>
      <c r="S27" s="56"/>
      <c r="T27" s="56"/>
      <c r="U27" s="56"/>
      <c r="V27" s="56"/>
      <c r="W27" s="56"/>
      <c r="X27" s="36"/>
      <c r="Y27" s="108"/>
      <c r="Z27" s="79">
        <v>0</v>
      </c>
      <c r="AA27" s="16"/>
      <c r="AB27" s="31">
        <v>0</v>
      </c>
      <c r="AC27" s="16"/>
      <c r="AD27" s="80">
        <v>60719</v>
      </c>
      <c r="AE27" s="65"/>
    </row>
    <row r="28" spans="1:31" ht="18">
      <c r="A28" s="56"/>
      <c r="B28" s="107"/>
      <c r="C28" s="56"/>
      <c r="D28" s="56"/>
      <c r="E28" s="56"/>
      <c r="F28" s="56"/>
      <c r="G28" s="56"/>
      <c r="H28" s="56"/>
      <c r="I28" s="56"/>
      <c r="J28" s="56"/>
      <c r="K28" s="56"/>
      <c r="L28" s="56"/>
      <c r="M28" s="56"/>
      <c r="N28" s="56"/>
      <c r="O28" s="56"/>
      <c r="P28" s="56"/>
      <c r="Q28" s="56"/>
      <c r="R28" s="56"/>
      <c r="S28" s="56"/>
      <c r="T28" s="56"/>
      <c r="U28" s="56"/>
      <c r="V28" s="56"/>
      <c r="W28" s="56"/>
      <c r="X28" s="36"/>
      <c r="Y28" s="108"/>
      <c r="Z28" s="79"/>
      <c r="AA28" s="16"/>
      <c r="AB28" s="31"/>
      <c r="AC28" s="16"/>
      <c r="AD28" s="80"/>
      <c r="AE28" s="65"/>
    </row>
    <row r="29" spans="1:31" ht="18">
      <c r="A29" s="1"/>
      <c r="B29" s="10"/>
      <c r="C29" s="1"/>
      <c r="D29" s="1"/>
      <c r="E29" s="1"/>
      <c r="F29" s="1"/>
      <c r="G29" s="1"/>
      <c r="H29" s="1"/>
      <c r="I29" s="1"/>
      <c r="J29" s="1"/>
      <c r="K29" s="1"/>
      <c r="L29" s="1"/>
      <c r="M29" s="1"/>
      <c r="N29" s="1"/>
      <c r="O29" s="1"/>
      <c r="P29" s="1"/>
      <c r="Q29" s="1"/>
      <c r="R29" s="1"/>
      <c r="S29" s="1"/>
      <c r="T29" s="1"/>
      <c r="U29" s="1"/>
      <c r="V29" s="1"/>
      <c r="W29" s="1"/>
      <c r="Y29" s="13"/>
      <c r="Z29" s="75"/>
      <c r="AA29" s="16"/>
      <c r="AB29" s="14"/>
      <c r="AC29" s="16"/>
      <c r="AD29" s="76"/>
      <c r="AE29" s="65"/>
    </row>
    <row r="30" spans="1:31" ht="18.75">
      <c r="A30" s="1" t="s">
        <v>6</v>
      </c>
      <c r="B30" s="1"/>
      <c r="C30" s="8"/>
      <c r="D30" s="1"/>
      <c r="E30" s="1"/>
      <c r="F30" s="1"/>
      <c r="G30" s="1"/>
      <c r="H30" s="1"/>
      <c r="I30" s="1"/>
      <c r="J30" s="1"/>
      <c r="K30" s="1"/>
      <c r="L30" s="1"/>
      <c r="M30" s="1"/>
      <c r="N30" s="1"/>
      <c r="O30" s="1"/>
      <c r="P30" s="1"/>
      <c r="Q30" s="1"/>
      <c r="R30" s="1"/>
      <c r="S30" s="1"/>
      <c r="T30" s="1"/>
      <c r="U30" s="1"/>
      <c r="V30" s="1"/>
      <c r="W30" s="1"/>
      <c r="X30" s="1"/>
      <c r="Y30" s="13"/>
      <c r="Z30" s="81"/>
      <c r="AA30" s="82"/>
      <c r="AB30" s="82"/>
      <c r="AC30" s="82"/>
      <c r="AD30" s="85"/>
      <c r="AE30" s="65"/>
    </row>
    <row r="31" spans="1:31" ht="18">
      <c r="A31" s="1"/>
      <c r="B31" s="10" t="s">
        <v>15</v>
      </c>
      <c r="C31" s="1"/>
      <c r="D31" s="1"/>
      <c r="E31" s="1"/>
      <c r="F31" s="1"/>
      <c r="G31" s="1"/>
      <c r="H31" s="1"/>
      <c r="I31" s="1"/>
      <c r="J31" s="1"/>
      <c r="K31" s="1"/>
      <c r="L31" s="1"/>
      <c r="M31" s="1"/>
      <c r="N31" s="1"/>
      <c r="O31" s="1"/>
      <c r="P31" s="1"/>
      <c r="Q31" s="1"/>
      <c r="R31" s="1"/>
      <c r="S31" s="1"/>
      <c r="T31" s="1"/>
      <c r="U31" s="1"/>
      <c r="V31" s="1"/>
      <c r="W31" s="1"/>
      <c r="X31" s="1"/>
      <c r="Y31" s="13" t="s">
        <v>1</v>
      </c>
      <c r="Z31" s="86">
        <v>0</v>
      </c>
      <c r="AA31" s="69"/>
      <c r="AB31" s="87">
        <v>0</v>
      </c>
      <c r="AC31" s="69"/>
      <c r="AD31" s="71">
        <f>-AD18-AD26-AD27</f>
        <v>-1199781</v>
      </c>
      <c r="AE31" s="65"/>
    </row>
    <row r="32" spans="1:31" ht="18">
      <c r="A32" s="1"/>
      <c r="B32" s="1"/>
      <c r="C32" s="1"/>
      <c r="D32" s="1"/>
      <c r="E32" s="1"/>
      <c r="F32" s="1"/>
      <c r="G32" s="1"/>
      <c r="H32" s="1"/>
      <c r="I32" s="1"/>
      <c r="J32" s="1"/>
      <c r="K32" s="1"/>
      <c r="L32" s="1"/>
      <c r="M32" s="1"/>
      <c r="N32" s="1"/>
      <c r="O32" s="1"/>
      <c r="P32" s="1"/>
      <c r="Q32" s="1"/>
      <c r="R32" s="1"/>
      <c r="S32" s="1"/>
      <c r="T32" s="1"/>
      <c r="U32" s="1"/>
      <c r="V32" s="1"/>
      <c r="W32" s="1"/>
      <c r="X32" s="1"/>
      <c r="Y32" s="13"/>
      <c r="Z32" s="70"/>
      <c r="AA32" s="69"/>
      <c r="AB32" s="69"/>
      <c r="AC32" s="69"/>
      <c r="AD32" s="71"/>
      <c r="AE32" s="65"/>
    </row>
    <row r="33" spans="1:31" ht="18">
      <c r="A33" s="10" t="s">
        <v>58</v>
      </c>
      <c r="B33" s="1"/>
      <c r="C33" s="1"/>
      <c r="D33" s="1"/>
      <c r="E33" s="1"/>
      <c r="F33" s="1"/>
      <c r="G33" s="1"/>
      <c r="H33" s="1"/>
      <c r="I33" s="1"/>
      <c r="J33" s="1"/>
      <c r="K33" s="1"/>
      <c r="L33" s="1"/>
      <c r="M33" s="1"/>
      <c r="N33" s="1"/>
      <c r="O33" s="1"/>
      <c r="P33" s="1"/>
      <c r="Q33" s="1"/>
      <c r="R33" s="1"/>
      <c r="S33" s="1"/>
      <c r="T33" s="1"/>
      <c r="U33" s="1"/>
      <c r="V33" s="1"/>
      <c r="W33" s="1"/>
      <c r="X33" s="1"/>
      <c r="Y33" s="13" t="s">
        <v>1</v>
      </c>
      <c r="Z33" s="70">
        <f>SUM(Z24:Z32)</f>
        <v>0</v>
      </c>
      <c r="AA33" s="69"/>
      <c r="AB33" s="69">
        <f>SUM(AB24:AB32)</f>
        <v>0</v>
      </c>
      <c r="AC33" s="69"/>
      <c r="AD33" s="71">
        <f>SUM(AD24:AD32)</f>
        <v>-1139062</v>
      </c>
      <c r="AE33" s="65"/>
    </row>
    <row r="34" spans="1:31" ht="18">
      <c r="A34" s="10"/>
      <c r="B34" s="1"/>
      <c r="C34" s="1"/>
      <c r="D34" s="1"/>
      <c r="E34" s="1"/>
      <c r="F34" s="1"/>
      <c r="G34" s="1"/>
      <c r="H34" s="1"/>
      <c r="I34" s="1"/>
      <c r="J34" s="1"/>
      <c r="K34" s="1"/>
      <c r="L34" s="1"/>
      <c r="M34" s="1"/>
      <c r="N34" s="1"/>
      <c r="O34" s="1"/>
      <c r="P34" s="1"/>
      <c r="Q34" s="1"/>
      <c r="R34" s="1"/>
      <c r="S34" s="1"/>
      <c r="T34" s="1"/>
      <c r="U34" s="1"/>
      <c r="V34" s="1"/>
      <c r="W34" s="1"/>
      <c r="X34" s="1"/>
      <c r="Y34" s="13"/>
      <c r="Z34" s="70"/>
      <c r="AA34" s="69"/>
      <c r="AB34" s="69"/>
      <c r="AC34" s="69"/>
      <c r="AD34" s="71"/>
      <c r="AE34" s="65"/>
    </row>
    <row r="35" spans="1:31" ht="18">
      <c r="A35" s="1"/>
      <c r="B35" s="10" t="s">
        <v>76</v>
      </c>
      <c r="C35" s="1"/>
      <c r="D35" s="1"/>
      <c r="E35" s="1"/>
      <c r="F35" s="1"/>
      <c r="G35" s="1"/>
      <c r="H35" s="1"/>
      <c r="I35" s="1"/>
      <c r="J35" s="1"/>
      <c r="K35" s="1"/>
      <c r="L35" s="1"/>
      <c r="M35" s="1"/>
      <c r="N35" s="1"/>
      <c r="O35" s="1"/>
      <c r="P35" s="1"/>
      <c r="Q35" s="1"/>
      <c r="R35" s="1"/>
      <c r="S35" s="1"/>
      <c r="T35" s="1"/>
      <c r="U35" s="1"/>
      <c r="V35" s="1"/>
      <c r="W35" s="1"/>
      <c r="Y35" s="13" t="s">
        <v>1</v>
      </c>
      <c r="Z35" s="88">
        <v>0</v>
      </c>
      <c r="AA35" s="54"/>
      <c r="AB35" s="54">
        <v>0</v>
      </c>
      <c r="AC35" s="54"/>
      <c r="AD35" s="89">
        <v>0</v>
      </c>
      <c r="AE35" s="65"/>
    </row>
    <row r="36" spans="1:31" ht="18">
      <c r="A36" s="1"/>
      <c r="B36" s="1" t="s">
        <v>13</v>
      </c>
      <c r="C36" s="1"/>
      <c r="D36" s="1"/>
      <c r="E36" s="1"/>
      <c r="F36" s="1"/>
      <c r="G36" s="1"/>
      <c r="H36" s="1"/>
      <c r="I36" s="1"/>
      <c r="J36" s="1"/>
      <c r="K36" s="1"/>
      <c r="L36" s="1"/>
      <c r="M36" s="1"/>
      <c r="N36" s="1"/>
      <c r="O36" s="1"/>
      <c r="P36" s="1"/>
      <c r="Q36" s="1"/>
      <c r="R36" s="1"/>
      <c r="S36" s="1"/>
      <c r="T36" s="1"/>
      <c r="U36" s="1"/>
      <c r="V36" s="1"/>
      <c r="W36" s="1"/>
      <c r="Y36" s="13" t="s">
        <v>1</v>
      </c>
      <c r="Z36" s="92">
        <v>0</v>
      </c>
      <c r="AA36" s="93"/>
      <c r="AB36" s="93">
        <v>0</v>
      </c>
      <c r="AC36" s="93"/>
      <c r="AD36" s="94">
        <v>0</v>
      </c>
      <c r="AE36" s="65"/>
    </row>
    <row r="37" spans="1:31" ht="18">
      <c r="A37" s="1"/>
      <c r="B37" s="1"/>
      <c r="C37" s="1"/>
      <c r="D37" s="1"/>
      <c r="E37" s="1"/>
      <c r="F37" s="1"/>
      <c r="G37" s="1"/>
      <c r="H37" s="1"/>
      <c r="I37" s="1"/>
      <c r="J37" s="1"/>
      <c r="K37" s="1"/>
      <c r="L37" s="1"/>
      <c r="M37" s="1"/>
      <c r="N37" s="1"/>
      <c r="O37" s="1"/>
      <c r="P37" s="1"/>
      <c r="Q37" s="1"/>
      <c r="R37" s="1"/>
      <c r="S37" s="1"/>
      <c r="T37" s="1"/>
      <c r="U37" s="1"/>
      <c r="V37" s="1"/>
      <c r="W37" s="1"/>
      <c r="Y37" s="13"/>
      <c r="Z37" s="75"/>
      <c r="AA37" s="14"/>
      <c r="AB37" s="14"/>
      <c r="AC37" s="14"/>
      <c r="AD37" s="76"/>
      <c r="AE37" s="65"/>
    </row>
    <row r="38" spans="1:31" ht="18">
      <c r="A38" s="1"/>
      <c r="B38" s="10" t="s">
        <v>77</v>
      </c>
      <c r="C38" s="1"/>
      <c r="D38" s="1"/>
      <c r="E38" s="1"/>
      <c r="F38" s="1"/>
      <c r="G38" s="1"/>
      <c r="H38" s="1"/>
      <c r="I38" s="1"/>
      <c r="J38" s="1"/>
      <c r="K38" s="1"/>
      <c r="L38" s="1"/>
      <c r="M38" s="1"/>
      <c r="N38" s="1"/>
      <c r="O38" s="1"/>
      <c r="P38" s="1"/>
      <c r="Q38" s="1"/>
      <c r="R38" s="1"/>
      <c r="S38" s="1"/>
      <c r="T38" s="1"/>
      <c r="U38" s="1"/>
      <c r="V38" s="1"/>
      <c r="W38" s="1"/>
      <c r="Y38" s="13" t="s">
        <v>1</v>
      </c>
      <c r="Z38" s="90">
        <f>Z35+Z36</f>
        <v>0</v>
      </c>
      <c r="AA38" s="56"/>
      <c r="AB38" s="56">
        <f>AB35+AB36</f>
        <v>0</v>
      </c>
      <c r="AC38" s="56"/>
      <c r="AD38" s="91">
        <f>AD35+AD36</f>
        <v>0</v>
      </c>
      <c r="AE38" s="65"/>
    </row>
    <row r="39" spans="1:31" ht="18">
      <c r="A39" s="1"/>
      <c r="B39" s="1"/>
      <c r="C39" s="1"/>
      <c r="D39" s="1"/>
      <c r="E39" s="1"/>
      <c r="F39" s="1"/>
      <c r="G39" s="1"/>
      <c r="H39" s="1"/>
      <c r="I39" s="1"/>
      <c r="J39" s="1"/>
      <c r="K39" s="1"/>
      <c r="L39" s="1"/>
      <c r="M39" s="1"/>
      <c r="N39" s="1"/>
      <c r="O39" s="1"/>
      <c r="P39" s="1"/>
      <c r="Q39" s="1"/>
      <c r="R39" s="1"/>
      <c r="S39" s="1"/>
      <c r="T39" s="1"/>
      <c r="U39" s="1"/>
      <c r="V39" s="1"/>
      <c r="W39" s="1"/>
      <c r="X39" s="1"/>
      <c r="Y39" s="13"/>
      <c r="Z39" s="88"/>
      <c r="AA39" s="54"/>
      <c r="AB39" s="54"/>
      <c r="AC39" s="54"/>
      <c r="AD39" s="89"/>
      <c r="AE39" s="65"/>
    </row>
    <row r="40" spans="1:31" ht="18">
      <c r="A40" s="10" t="s">
        <v>78</v>
      </c>
      <c r="B40" s="1"/>
      <c r="C40" s="1"/>
      <c r="D40" s="1"/>
      <c r="E40" s="1"/>
      <c r="F40" s="1"/>
      <c r="G40" s="1"/>
      <c r="H40" s="1"/>
      <c r="I40" s="1"/>
      <c r="J40" s="1"/>
      <c r="K40" s="1"/>
      <c r="L40" s="1"/>
      <c r="M40" s="1"/>
      <c r="N40" s="1"/>
      <c r="O40" s="1"/>
      <c r="P40" s="1"/>
      <c r="Q40" s="1"/>
      <c r="R40" s="1"/>
      <c r="S40" s="1"/>
      <c r="T40" s="1"/>
      <c r="U40" s="1"/>
      <c r="V40" s="1"/>
      <c r="W40" s="1"/>
      <c r="X40" s="1"/>
      <c r="Y40" s="13" t="s">
        <v>1</v>
      </c>
      <c r="Z40" s="95">
        <f>SUM(Z33,Z38)</f>
        <v>0</v>
      </c>
      <c r="AA40" s="96"/>
      <c r="AB40" s="96">
        <f>SUM(AB33,AB38)</f>
        <v>0</v>
      </c>
      <c r="AC40" s="96"/>
      <c r="AD40" s="97">
        <f>SUM(AD33,AD38)</f>
        <v>-1139062</v>
      </c>
      <c r="AE40" s="65"/>
    </row>
    <row r="41" spans="1:31" ht="18.75">
      <c r="A41" s="54"/>
      <c r="B41" s="54"/>
      <c r="C41" s="55"/>
      <c r="D41" s="54"/>
      <c r="E41" s="54"/>
      <c r="F41" s="54"/>
      <c r="G41" s="54"/>
      <c r="H41" s="54"/>
      <c r="I41" s="54"/>
      <c r="J41" s="54"/>
      <c r="K41" s="54"/>
      <c r="L41" s="54"/>
      <c r="M41" s="54"/>
      <c r="N41" s="54"/>
      <c r="O41" s="54"/>
      <c r="P41" s="54"/>
      <c r="Q41" s="54"/>
      <c r="R41" s="54"/>
      <c r="S41" s="54"/>
      <c r="T41" s="54"/>
      <c r="U41" s="54"/>
      <c r="V41" s="54"/>
      <c r="W41" s="54"/>
      <c r="X41" s="54"/>
      <c r="Y41" s="54"/>
      <c r="Z41" s="67"/>
      <c r="AA41" s="68"/>
      <c r="AB41" s="67"/>
      <c r="AC41" s="68"/>
      <c r="AD41" s="67"/>
      <c r="AE41" s="54"/>
    </row>
    <row r="42" spans="1:256" ht="19.5" thickBot="1">
      <c r="A42" s="14"/>
      <c r="B42" s="14"/>
      <c r="C42" s="59"/>
      <c r="D42" s="14"/>
      <c r="E42" s="14"/>
      <c r="F42" s="14"/>
      <c r="G42" s="14"/>
      <c r="H42" s="14"/>
      <c r="I42" s="14"/>
      <c r="J42" s="14"/>
      <c r="K42" s="14"/>
      <c r="L42" s="14"/>
      <c r="M42" s="14"/>
      <c r="N42" s="14"/>
      <c r="O42" s="14"/>
      <c r="P42" s="14"/>
      <c r="Q42" s="14"/>
      <c r="R42" s="14"/>
      <c r="S42" s="14"/>
      <c r="T42" s="14"/>
      <c r="U42" s="14"/>
      <c r="V42" s="14"/>
      <c r="W42" s="14"/>
      <c r="X42" s="14"/>
      <c r="Y42" s="14"/>
      <c r="Z42" s="59"/>
      <c r="AA42" s="59"/>
      <c r="AB42" s="59"/>
      <c r="AC42" s="59"/>
      <c r="AD42" s="59"/>
      <c r="AE42" s="14"/>
      <c r="AF42" s="53"/>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31" ht="18">
      <c r="A43" s="56"/>
      <c r="B43" s="57"/>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58"/>
      <c r="AC43" s="36"/>
      <c r="AD43" s="36"/>
      <c r="AE43" s="56"/>
    </row>
    <row r="44" spans="1:31" ht="18">
      <c r="A44" s="1"/>
      <c r="B44" s="17"/>
      <c r="AE44" s="1"/>
    </row>
    <row r="45" spans="1:31" ht="18">
      <c r="A45" s="1"/>
      <c r="AE45" s="1"/>
    </row>
    <row r="46" spans="1:31" ht="18">
      <c r="A46" s="1"/>
      <c r="AE46" s="1"/>
    </row>
    <row r="47" spans="1:31" ht="1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0" ht="15">
      <c r="A50" s="11"/>
      <c r="B50" s="3"/>
      <c r="C50" s="5"/>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8">
      <c r="A51" s="2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8">
      <c r="A52" s="27" t="s">
        <v>14</v>
      </c>
      <c r="B52" s="3"/>
      <c r="C52" s="5"/>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8">
      <c r="A53" s="25" t="s">
        <v>37</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7" spans="8:30" ht="30" customHeight="1">
      <c r="H57" s="127" t="s">
        <v>81</v>
      </c>
      <c r="I57" s="128"/>
      <c r="J57" s="128"/>
      <c r="K57" s="128"/>
      <c r="L57" s="129"/>
      <c r="N57" s="18" t="s">
        <v>59</v>
      </c>
      <c r="O57" s="7"/>
      <c r="P57" s="7"/>
      <c r="Q57" s="7"/>
      <c r="R57" s="7"/>
      <c r="T57" s="18" t="s">
        <v>60</v>
      </c>
      <c r="U57" s="7"/>
      <c r="V57" s="7"/>
      <c r="W57" s="7"/>
      <c r="X57" s="7"/>
      <c r="Z57" s="18" t="s">
        <v>82</v>
      </c>
      <c r="AA57" s="7"/>
      <c r="AB57" s="7"/>
      <c r="AC57" s="7"/>
      <c r="AD57" s="7"/>
    </row>
    <row r="58" spans="8:26" ht="15">
      <c r="H58" s="23" t="s">
        <v>10</v>
      </c>
      <c r="N58" s="23" t="s">
        <v>10</v>
      </c>
      <c r="T58" s="23" t="s">
        <v>10</v>
      </c>
      <c r="Z58" s="23" t="s">
        <v>10</v>
      </c>
    </row>
    <row r="59" spans="1:30" ht="15">
      <c r="A59" s="6" t="s">
        <v>8</v>
      </c>
      <c r="H59" s="22" t="s">
        <v>12</v>
      </c>
      <c r="J59" s="22" t="s">
        <v>9</v>
      </c>
      <c r="L59" s="22" t="s">
        <v>7</v>
      </c>
      <c r="N59" s="22" t="s">
        <v>12</v>
      </c>
      <c r="P59" s="22" t="s">
        <v>9</v>
      </c>
      <c r="R59" s="22" t="s">
        <v>7</v>
      </c>
      <c r="T59" s="22" t="s">
        <v>12</v>
      </c>
      <c r="V59" s="22" t="s">
        <v>9</v>
      </c>
      <c r="X59" s="22" t="s">
        <v>7</v>
      </c>
      <c r="Z59" s="22" t="s">
        <v>12</v>
      </c>
      <c r="AB59" s="22" t="s">
        <v>9</v>
      </c>
      <c r="AD59" s="22" t="s">
        <v>7</v>
      </c>
    </row>
    <row r="60" spans="1:30" ht="15">
      <c r="A60" s="6"/>
      <c r="H60" s="6"/>
      <c r="J60" s="6"/>
      <c r="L60" s="6"/>
      <c r="N60" s="6"/>
      <c r="P60" s="6"/>
      <c r="R60" s="6"/>
      <c r="T60" s="6"/>
      <c r="V60" s="6"/>
      <c r="X60" s="6"/>
      <c r="Z60" s="6"/>
      <c r="AB60" s="6"/>
      <c r="AD60" s="6"/>
    </row>
    <row r="61" spans="1:30" ht="18" customHeight="1">
      <c r="A61" s="2" t="s">
        <v>2</v>
      </c>
      <c r="B61" s="17" t="s">
        <v>40</v>
      </c>
      <c r="G61" s="17" t="s">
        <v>1</v>
      </c>
      <c r="H61" s="2">
        <v>0</v>
      </c>
      <c r="J61" s="2">
        <v>0</v>
      </c>
      <c r="L61" s="114">
        <v>327245</v>
      </c>
      <c r="N61" s="2">
        <v>0</v>
      </c>
      <c r="P61" s="2">
        <v>0</v>
      </c>
      <c r="R61" s="63">
        <v>0</v>
      </c>
      <c r="T61" s="2">
        <v>0</v>
      </c>
      <c r="V61" s="2">
        <v>0</v>
      </c>
      <c r="X61" s="63">
        <v>0</v>
      </c>
      <c r="Z61" s="2">
        <v>0</v>
      </c>
      <c r="AB61" s="2">
        <v>0</v>
      </c>
      <c r="AD61" s="63">
        <v>0</v>
      </c>
    </row>
    <row r="62" spans="1:30" ht="18" customHeight="1">
      <c r="A62" s="2" t="s">
        <v>3</v>
      </c>
      <c r="B62" s="17" t="s">
        <v>70</v>
      </c>
      <c r="G62" s="17"/>
      <c r="L62" s="115">
        <v>83914</v>
      </c>
      <c r="R62" s="63"/>
      <c r="X62" s="63"/>
      <c r="AD62" s="63"/>
    </row>
    <row r="63" spans="1:30" ht="18" customHeight="1">
      <c r="A63" s="2" t="s">
        <v>4</v>
      </c>
      <c r="B63" s="17" t="s">
        <v>42</v>
      </c>
      <c r="G63" s="17" t="s">
        <v>1</v>
      </c>
      <c r="H63" s="2">
        <v>0</v>
      </c>
      <c r="J63" s="2">
        <v>0</v>
      </c>
      <c r="L63" s="2">
        <v>399828</v>
      </c>
      <c r="N63" s="2">
        <v>0</v>
      </c>
      <c r="P63" s="2">
        <v>0</v>
      </c>
      <c r="R63" s="2">
        <v>0</v>
      </c>
      <c r="T63" s="2">
        <v>0</v>
      </c>
      <c r="V63" s="2">
        <v>0</v>
      </c>
      <c r="X63" s="2">
        <v>0</v>
      </c>
      <c r="Z63" s="2">
        <v>0</v>
      </c>
      <c r="AB63" s="2">
        <v>0</v>
      </c>
      <c r="AD63" s="2">
        <v>0</v>
      </c>
    </row>
    <row r="64" spans="1:30" ht="18" customHeight="1">
      <c r="A64" s="32" t="s">
        <v>5</v>
      </c>
      <c r="B64" s="17" t="s">
        <v>41</v>
      </c>
      <c r="G64" s="17" t="s">
        <v>1</v>
      </c>
      <c r="H64" s="2">
        <v>0</v>
      </c>
      <c r="J64" s="2">
        <v>0</v>
      </c>
      <c r="L64" s="2">
        <v>29617</v>
      </c>
      <c r="N64" s="2">
        <v>0</v>
      </c>
      <c r="P64" s="2">
        <v>0</v>
      </c>
      <c r="R64" s="2">
        <v>0</v>
      </c>
      <c r="T64" s="2">
        <v>0</v>
      </c>
      <c r="U64" s="2" t="s">
        <v>1</v>
      </c>
      <c r="V64" s="2">
        <v>0</v>
      </c>
      <c r="X64" s="2">
        <v>0</v>
      </c>
      <c r="Z64" s="2">
        <v>0</v>
      </c>
      <c r="AB64" s="2">
        <v>0</v>
      </c>
      <c r="AD64" s="2">
        <v>0</v>
      </c>
    </row>
    <row r="65" spans="1:30" ht="18" customHeight="1">
      <c r="A65" s="32" t="s">
        <v>16</v>
      </c>
      <c r="B65" s="17" t="s">
        <v>43</v>
      </c>
      <c r="G65" s="17" t="s">
        <v>1</v>
      </c>
      <c r="H65" s="2">
        <v>0</v>
      </c>
      <c r="J65" s="2">
        <v>0</v>
      </c>
      <c r="L65" s="17">
        <f>8885+7898+4936</f>
        <v>21719</v>
      </c>
      <c r="N65" s="2">
        <v>0</v>
      </c>
      <c r="P65" s="2">
        <v>0</v>
      </c>
      <c r="R65" s="2">
        <v>0</v>
      </c>
      <c r="T65" s="2">
        <v>0</v>
      </c>
      <c r="V65" s="2">
        <v>0</v>
      </c>
      <c r="X65" s="2">
        <v>0</v>
      </c>
      <c r="Z65" s="2">
        <v>0</v>
      </c>
      <c r="AB65" s="2">
        <v>0</v>
      </c>
      <c r="AD65" s="2">
        <v>0</v>
      </c>
    </row>
    <row r="66" spans="1:30" ht="18" customHeight="1">
      <c r="A66" s="32" t="s">
        <v>17</v>
      </c>
      <c r="B66" s="17" t="s">
        <v>44</v>
      </c>
      <c r="G66" s="17" t="s">
        <v>1</v>
      </c>
      <c r="H66" s="2">
        <v>0</v>
      </c>
      <c r="J66" s="2">
        <v>0</v>
      </c>
      <c r="L66" s="2">
        <v>9872</v>
      </c>
      <c r="N66" s="2">
        <v>0</v>
      </c>
      <c r="P66" s="2">
        <v>0</v>
      </c>
      <c r="R66" s="2">
        <v>0</v>
      </c>
      <c r="T66" s="2">
        <v>0</v>
      </c>
      <c r="V66" s="2">
        <v>0</v>
      </c>
      <c r="X66" s="2">
        <v>0</v>
      </c>
      <c r="Z66" s="2">
        <v>0</v>
      </c>
      <c r="AB66" s="2">
        <v>0</v>
      </c>
      <c r="AD66" s="2">
        <v>0</v>
      </c>
    </row>
    <row r="67" spans="1:30" ht="18" customHeight="1">
      <c r="A67" s="32" t="s">
        <v>18</v>
      </c>
      <c r="B67" s="17" t="s">
        <v>45</v>
      </c>
      <c r="G67" s="17" t="s">
        <v>1</v>
      </c>
      <c r="H67" s="2">
        <v>0</v>
      </c>
      <c r="J67" s="2">
        <v>0</v>
      </c>
      <c r="L67" s="2">
        <f>189256+125000</f>
        <v>314256</v>
      </c>
      <c r="N67" s="2">
        <v>0</v>
      </c>
      <c r="P67" s="2">
        <v>0</v>
      </c>
      <c r="R67" s="2">
        <v>0</v>
      </c>
      <c r="T67" s="2">
        <v>0</v>
      </c>
      <c r="V67" s="2">
        <v>0</v>
      </c>
      <c r="X67" s="2">
        <v>0</v>
      </c>
      <c r="Z67" s="2">
        <v>0</v>
      </c>
      <c r="AB67" s="2">
        <v>0</v>
      </c>
      <c r="AD67" s="2">
        <v>0</v>
      </c>
    </row>
    <row r="68" spans="1:30" ht="18" customHeight="1">
      <c r="A68" s="32" t="s">
        <v>19</v>
      </c>
      <c r="B68" s="17" t="s">
        <v>46</v>
      </c>
      <c r="G68" s="32" t="s">
        <v>1</v>
      </c>
      <c r="H68" s="2">
        <v>0</v>
      </c>
      <c r="J68" s="2">
        <v>0</v>
      </c>
      <c r="L68" s="2">
        <v>9872</v>
      </c>
      <c r="N68" s="2">
        <v>0</v>
      </c>
      <c r="P68" s="2">
        <v>0</v>
      </c>
      <c r="R68" s="2">
        <v>0</v>
      </c>
      <c r="T68" s="2">
        <v>0</v>
      </c>
      <c r="V68" s="2">
        <v>0</v>
      </c>
      <c r="X68" s="2">
        <v>0</v>
      </c>
      <c r="Z68" s="2">
        <v>0</v>
      </c>
      <c r="AB68" s="2">
        <v>0</v>
      </c>
      <c r="AD68" s="2">
        <v>0</v>
      </c>
    </row>
    <row r="69" spans="1:30" ht="18" customHeight="1">
      <c r="A69" s="32" t="s">
        <v>20</v>
      </c>
      <c r="B69" s="17" t="s">
        <v>47</v>
      </c>
      <c r="G69" s="32" t="s">
        <v>1</v>
      </c>
      <c r="H69" s="2">
        <v>0</v>
      </c>
      <c r="J69" s="2">
        <v>0</v>
      </c>
      <c r="L69" s="2">
        <v>9872</v>
      </c>
      <c r="N69" s="2">
        <v>0</v>
      </c>
      <c r="P69" s="2">
        <v>0</v>
      </c>
      <c r="R69" s="2">
        <v>0</v>
      </c>
      <c r="T69" s="2">
        <v>0</v>
      </c>
      <c r="V69" s="2">
        <v>0</v>
      </c>
      <c r="X69" s="2">
        <v>0</v>
      </c>
      <c r="Z69" s="2">
        <v>0</v>
      </c>
      <c r="AB69" s="2">
        <v>0</v>
      </c>
      <c r="AD69" s="2">
        <v>0</v>
      </c>
    </row>
    <row r="70" spans="1:30" ht="18" customHeight="1">
      <c r="A70" s="34" t="s">
        <v>21</v>
      </c>
      <c r="B70" s="17" t="s">
        <v>48</v>
      </c>
      <c r="G70" s="32" t="s">
        <v>1</v>
      </c>
      <c r="H70" s="2">
        <v>0</v>
      </c>
      <c r="J70" s="2">
        <v>0</v>
      </c>
      <c r="L70" s="2">
        <v>7404</v>
      </c>
      <c r="N70" s="2">
        <v>0</v>
      </c>
      <c r="P70" s="2">
        <v>0</v>
      </c>
      <c r="R70" s="2">
        <v>0</v>
      </c>
      <c r="T70" s="2">
        <v>0</v>
      </c>
      <c r="V70" s="2">
        <v>0</v>
      </c>
      <c r="X70" s="2">
        <v>0</v>
      </c>
      <c r="Z70" s="2">
        <v>0</v>
      </c>
      <c r="AB70" s="2">
        <v>0</v>
      </c>
      <c r="AD70" s="2">
        <v>0</v>
      </c>
    </row>
    <row r="71" spans="1:30" ht="18" customHeight="1">
      <c r="A71" s="34" t="s">
        <v>29</v>
      </c>
      <c r="B71" s="17" t="s">
        <v>22</v>
      </c>
      <c r="G71" s="32" t="s">
        <v>1</v>
      </c>
      <c r="H71" s="2">
        <v>0</v>
      </c>
      <c r="J71" s="2">
        <v>0</v>
      </c>
      <c r="L71" s="2">
        <v>17943</v>
      </c>
      <c r="N71" s="2">
        <v>0</v>
      </c>
      <c r="P71" s="2">
        <v>0</v>
      </c>
      <c r="R71" s="2">
        <v>0</v>
      </c>
      <c r="T71" s="2">
        <v>0</v>
      </c>
      <c r="V71" s="2">
        <v>0</v>
      </c>
      <c r="X71" s="2">
        <v>0</v>
      </c>
      <c r="Z71" s="2">
        <v>0</v>
      </c>
      <c r="AB71" s="2">
        <v>0</v>
      </c>
      <c r="AD71" s="2">
        <v>0</v>
      </c>
    </row>
    <row r="72" spans="1:7" ht="18" customHeight="1">
      <c r="A72" s="34"/>
      <c r="B72" s="17" t="s">
        <v>32</v>
      </c>
      <c r="G72" s="32" t="s">
        <v>1</v>
      </c>
    </row>
    <row r="73" spans="1:12" ht="18" customHeight="1">
      <c r="A73" s="34" t="s">
        <v>23</v>
      </c>
      <c r="B73" s="17" t="s">
        <v>49</v>
      </c>
      <c r="G73" s="32" t="s">
        <v>1</v>
      </c>
      <c r="H73" s="2">
        <v>0</v>
      </c>
      <c r="J73" s="2">
        <v>0</v>
      </c>
      <c r="L73" s="2">
        <v>9872</v>
      </c>
    </row>
    <row r="74" spans="1:30" ht="18" customHeight="1">
      <c r="A74" s="34" t="s">
        <v>24</v>
      </c>
      <c r="B74" s="17" t="s">
        <v>61</v>
      </c>
      <c r="G74" s="32" t="s">
        <v>1</v>
      </c>
      <c r="H74" s="2">
        <v>0</v>
      </c>
      <c r="J74" s="2">
        <v>0</v>
      </c>
      <c r="L74" s="2">
        <v>4936</v>
      </c>
      <c r="N74" s="2">
        <v>0</v>
      </c>
      <c r="P74" s="2">
        <v>0</v>
      </c>
      <c r="R74" s="2">
        <v>0</v>
      </c>
      <c r="T74" s="2">
        <v>0</v>
      </c>
      <c r="V74" s="2">
        <v>0</v>
      </c>
      <c r="X74" s="2">
        <v>0</v>
      </c>
      <c r="Z74" s="2">
        <v>0</v>
      </c>
      <c r="AB74" s="2">
        <v>0</v>
      </c>
      <c r="AD74" s="2">
        <v>0</v>
      </c>
    </row>
    <row r="75" spans="1:30" ht="18" customHeight="1">
      <c r="A75" s="34" t="s">
        <v>30</v>
      </c>
      <c r="B75" s="17" t="s">
        <v>50</v>
      </c>
      <c r="G75" s="32" t="s">
        <v>1</v>
      </c>
      <c r="H75" s="2">
        <v>0</v>
      </c>
      <c r="J75" s="2">
        <v>0</v>
      </c>
      <c r="L75" s="2">
        <v>839</v>
      </c>
      <c r="N75" s="2">
        <v>0</v>
      </c>
      <c r="P75" s="2">
        <v>0</v>
      </c>
      <c r="R75" s="2">
        <v>0</v>
      </c>
      <c r="T75" s="2">
        <v>0</v>
      </c>
      <c r="V75" s="2">
        <v>0</v>
      </c>
      <c r="X75" s="2">
        <v>0</v>
      </c>
      <c r="Z75" s="2">
        <v>0</v>
      </c>
      <c r="AB75" s="2">
        <v>0</v>
      </c>
      <c r="AD75" s="2">
        <v>0</v>
      </c>
    </row>
    <row r="76" spans="1:30" ht="18" customHeight="1">
      <c r="A76" s="34" t="s">
        <v>31</v>
      </c>
      <c r="B76" s="32" t="s">
        <v>62</v>
      </c>
      <c r="G76" s="32" t="s">
        <v>1</v>
      </c>
      <c r="H76" s="2">
        <v>0</v>
      </c>
      <c r="J76" s="2">
        <v>0</v>
      </c>
      <c r="L76" s="2">
        <v>987</v>
      </c>
      <c r="N76" s="2">
        <v>0</v>
      </c>
      <c r="P76" s="2">
        <v>0</v>
      </c>
      <c r="R76" s="2">
        <v>0</v>
      </c>
      <c r="T76" s="2">
        <v>0</v>
      </c>
      <c r="V76" s="2">
        <v>0</v>
      </c>
      <c r="X76" s="2">
        <v>0</v>
      </c>
      <c r="Z76" s="2">
        <v>0</v>
      </c>
      <c r="AB76" s="2">
        <v>0</v>
      </c>
      <c r="AD76" s="2">
        <v>0</v>
      </c>
    </row>
    <row r="77" spans="1:31" ht="18" customHeight="1">
      <c r="A77" s="34" t="s">
        <v>72</v>
      </c>
      <c r="B77" s="32" t="s">
        <v>63</v>
      </c>
      <c r="C77" s="32"/>
      <c r="D77" s="32"/>
      <c r="E77" s="32"/>
      <c r="F77" s="32"/>
      <c r="G77" s="39" t="s">
        <v>1</v>
      </c>
      <c r="H77" s="37">
        <v>0</v>
      </c>
      <c r="I77" s="38"/>
      <c r="J77" s="37">
        <v>0</v>
      </c>
      <c r="K77" s="38"/>
      <c r="L77" s="37">
        <v>4936</v>
      </c>
      <c r="M77" s="38"/>
      <c r="N77" s="37">
        <v>0</v>
      </c>
      <c r="O77" s="38"/>
      <c r="P77" s="37">
        <v>0</v>
      </c>
      <c r="Q77" s="38"/>
      <c r="R77" s="37">
        <v>0</v>
      </c>
      <c r="S77" s="38"/>
      <c r="T77" s="37">
        <v>0</v>
      </c>
      <c r="U77" s="38"/>
      <c r="V77" s="37">
        <v>0</v>
      </c>
      <c r="W77" s="38"/>
      <c r="X77" s="37">
        <v>0</v>
      </c>
      <c r="Y77" s="38"/>
      <c r="Z77" s="37">
        <v>0</v>
      </c>
      <c r="AA77" s="38"/>
      <c r="AB77" s="37">
        <v>0</v>
      </c>
      <c r="AC77" s="38"/>
      <c r="AD77" s="37">
        <v>0</v>
      </c>
      <c r="AE77" s="35"/>
    </row>
    <row r="78" spans="1:30" ht="30.75" customHeight="1">
      <c r="A78" s="33"/>
      <c r="B78" s="32" t="s">
        <v>51</v>
      </c>
      <c r="C78" s="32"/>
      <c r="D78" s="32"/>
      <c r="E78" s="32"/>
      <c r="F78" s="32"/>
      <c r="G78" s="32" t="s">
        <v>1</v>
      </c>
      <c r="H78" s="36">
        <f>SUM(H61:H77)</f>
        <v>0</v>
      </c>
      <c r="J78" s="36">
        <f>SUM(J61:J77)</f>
        <v>0</v>
      </c>
      <c r="L78" s="36">
        <f>SUM(L61:L77)</f>
        <v>1253112</v>
      </c>
      <c r="N78" s="36">
        <f>SUM(N61:N77)</f>
        <v>0</v>
      </c>
      <c r="P78" s="36">
        <f>SUM(P61:P77)</f>
        <v>0</v>
      </c>
      <c r="R78" s="36">
        <f>SUM(R61:R77)</f>
        <v>0</v>
      </c>
      <c r="T78" s="36">
        <f>SUM(T61:T77)</f>
        <v>0</v>
      </c>
      <c r="V78" s="36">
        <f>SUM(V61:V77)</f>
        <v>0</v>
      </c>
      <c r="X78" s="36">
        <f>SUM(X61:X77)</f>
        <v>0</v>
      </c>
      <c r="Z78" s="36">
        <f>SUM(Z61:Z77)</f>
        <v>0</v>
      </c>
      <c r="AB78" s="36">
        <f>SUM(AB61:AB77)</f>
        <v>0</v>
      </c>
      <c r="AD78" s="36">
        <f>SUM(AD61:AD77)</f>
        <v>0</v>
      </c>
    </row>
    <row r="79" spans="1:30" ht="12" customHeight="1">
      <c r="A79" s="33"/>
      <c r="B79" s="32"/>
      <c r="C79" s="32"/>
      <c r="D79" s="32"/>
      <c r="E79" s="32"/>
      <c r="F79" s="32"/>
      <c r="G79" s="32" t="s">
        <v>1</v>
      </c>
      <c r="H79" s="36"/>
      <c r="J79" s="36"/>
      <c r="L79" s="36"/>
      <c r="N79" s="36"/>
      <c r="P79" s="36"/>
      <c r="R79" s="36"/>
      <c r="T79" s="36"/>
      <c r="V79" s="36"/>
      <c r="X79" s="36"/>
      <c r="Z79" s="36"/>
      <c r="AB79" s="36"/>
      <c r="AD79" s="36"/>
    </row>
    <row r="80" spans="1:30" ht="17.25" customHeight="1">
      <c r="A80" s="33"/>
      <c r="B80" s="32" t="s">
        <v>38</v>
      </c>
      <c r="C80" s="32"/>
      <c r="D80" s="32"/>
      <c r="E80" s="32"/>
      <c r="F80" s="32"/>
      <c r="G80" s="32" t="s">
        <v>1</v>
      </c>
      <c r="H80" s="36"/>
      <c r="J80" s="36"/>
      <c r="L80" s="36"/>
      <c r="N80" s="36"/>
      <c r="P80" s="36"/>
      <c r="R80" s="36"/>
      <c r="T80" s="36"/>
      <c r="V80" s="36"/>
      <c r="X80" s="36"/>
      <c r="Z80" s="36"/>
      <c r="AB80" s="36"/>
      <c r="AD80" s="36"/>
    </row>
    <row r="81" spans="1:30" ht="18" customHeight="1">
      <c r="A81" s="33"/>
      <c r="B81" s="32" t="s">
        <v>53</v>
      </c>
      <c r="C81" s="32"/>
      <c r="D81" s="32"/>
      <c r="E81" s="32"/>
      <c r="F81" s="32"/>
      <c r="G81" s="32" t="s">
        <v>1</v>
      </c>
      <c r="H81" s="64">
        <v>0</v>
      </c>
      <c r="J81" s="64">
        <v>0</v>
      </c>
      <c r="L81" s="64">
        <v>-60719</v>
      </c>
      <c r="N81" s="36"/>
      <c r="P81" s="36"/>
      <c r="R81" s="36"/>
      <c r="T81" s="36"/>
      <c r="V81" s="36"/>
      <c r="X81" s="36"/>
      <c r="Z81" s="36"/>
      <c r="AB81" s="36"/>
      <c r="AD81" s="36"/>
    </row>
    <row r="82" spans="1:30" ht="9" customHeight="1">
      <c r="A82" s="33"/>
      <c r="B82" s="32"/>
      <c r="C82" s="32"/>
      <c r="D82" s="32"/>
      <c r="E82" s="32"/>
      <c r="F82" s="32"/>
      <c r="G82" s="32"/>
      <c r="H82" s="36"/>
      <c r="J82" s="36"/>
      <c r="L82" s="36"/>
      <c r="N82" s="36"/>
      <c r="P82" s="36"/>
      <c r="R82" s="36"/>
      <c r="T82" s="36"/>
      <c r="V82" s="36"/>
      <c r="X82" s="36"/>
      <c r="Z82" s="36"/>
      <c r="AB82" s="36"/>
      <c r="AD82" s="36"/>
    </row>
    <row r="83" spans="1:30" ht="18" customHeight="1">
      <c r="A83" s="33"/>
      <c r="B83" s="32" t="s">
        <v>52</v>
      </c>
      <c r="C83" s="32"/>
      <c r="D83" s="32"/>
      <c r="E83" s="32"/>
      <c r="F83" s="32"/>
      <c r="G83" s="32" t="s">
        <v>1</v>
      </c>
      <c r="H83" s="36">
        <f>SUM(H78:H82)</f>
        <v>0</v>
      </c>
      <c r="J83" s="36">
        <f>SUM(J78:J82)</f>
        <v>0</v>
      </c>
      <c r="L83" s="36">
        <f>SUM(L78:L82)</f>
        <v>1192393</v>
      </c>
      <c r="N83" s="36"/>
      <c r="P83" s="36"/>
      <c r="R83" s="36"/>
      <c r="T83" s="36"/>
      <c r="V83" s="36"/>
      <c r="X83" s="36"/>
      <c r="Z83" s="36"/>
      <c r="AB83" s="36"/>
      <c r="AD83" s="36"/>
    </row>
    <row r="85" spans="2:30" ht="15" customHeight="1">
      <c r="B85" s="118" t="s">
        <v>64</v>
      </c>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20"/>
    </row>
    <row r="86" spans="2:30" ht="15" customHeight="1">
      <c r="B86" s="121"/>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3"/>
    </row>
    <row r="87" spans="2:30" ht="15" customHeight="1">
      <c r="B87" s="121"/>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3"/>
    </row>
    <row r="88" spans="2:30" ht="15" customHeight="1">
      <c r="B88" s="121"/>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3"/>
    </row>
    <row r="89" spans="2:30" ht="15" customHeight="1">
      <c r="B89" s="121"/>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3"/>
    </row>
    <row r="90" spans="2:30" ht="15" customHeight="1">
      <c r="B90" s="121"/>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3"/>
    </row>
    <row r="91" spans="2:30" ht="15" customHeight="1">
      <c r="B91" s="124"/>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6"/>
    </row>
    <row r="92" ht="15">
      <c r="B92" s="113"/>
    </row>
    <row r="93" ht="15">
      <c r="B93" s="113"/>
    </row>
    <row r="95" spans="1:30" ht="15">
      <c r="A95" s="11"/>
      <c r="B95" s="3"/>
      <c r="C95" s="5"/>
      <c r="D95" s="3"/>
      <c r="E95" s="3"/>
      <c r="F95" s="3"/>
      <c r="G95" s="3"/>
      <c r="H95" s="3"/>
      <c r="I95" s="3"/>
      <c r="J95" s="3"/>
      <c r="K95" s="3"/>
      <c r="L95" s="3"/>
      <c r="M95" s="3"/>
      <c r="N95" s="3"/>
      <c r="O95" s="3"/>
      <c r="P95" s="3"/>
      <c r="Q95" s="3"/>
      <c r="R95" s="3"/>
      <c r="S95" s="3"/>
      <c r="T95" s="3"/>
      <c r="U95" s="3"/>
      <c r="V95" s="3"/>
      <c r="W95" s="3"/>
      <c r="X95" s="3"/>
      <c r="Y95" s="3"/>
      <c r="Z95" s="3"/>
      <c r="AA95" s="3"/>
      <c r="AB95" s="3"/>
      <c r="AC95" s="3"/>
      <c r="AD95" s="3"/>
    </row>
  </sheetData>
  <mergeCells count="2">
    <mergeCell ref="B85:AD91"/>
    <mergeCell ref="H57:L57"/>
  </mergeCells>
  <printOptions/>
  <pageMargins left="0.75" right="0.75" top="1" bottom="1" header="0.5" footer="0.5"/>
  <pageSetup horizontalDpi="600" verticalDpi="600" orientation="landscape" scale="55" r:id="rId1"/>
  <rowBreaks count="2" manualBreakCount="2">
    <brk id="49" max="30" man="1"/>
    <brk id="50" max="30" man="1"/>
  </rowBreaks>
</worksheet>
</file>

<file path=xl/worksheets/sheet2.xml><?xml version="1.0" encoding="utf-8"?>
<worksheet xmlns="http://schemas.openxmlformats.org/spreadsheetml/2006/main" xmlns:r="http://schemas.openxmlformats.org/officeDocument/2006/relationships">
  <sheetPr>
    <pageSetUpPr fitToPage="1"/>
  </sheetPr>
  <dimension ref="A2:U30"/>
  <sheetViews>
    <sheetView view="pageBreakPreview" zoomScaleSheetLayoutView="100" workbookViewId="0" topLeftCell="A1">
      <selection activeCell="E18" sqref="E18"/>
    </sheetView>
  </sheetViews>
  <sheetFormatPr defaultColWidth="9.140625" defaultRowHeight="12.75"/>
  <cols>
    <col min="1" max="1" width="3.8515625" style="26" customWidth="1"/>
    <col min="2" max="4" width="9.140625" style="26" customWidth="1"/>
    <col min="5" max="5" width="11.140625" style="26" customWidth="1"/>
    <col min="6" max="6" width="3.140625" style="26" customWidth="1"/>
    <col min="7" max="7" width="14.7109375" style="26" customWidth="1"/>
    <col min="8" max="8" width="2.421875" style="26" customWidth="1"/>
    <col min="9" max="9" width="14.00390625" style="26" customWidth="1"/>
    <col min="10" max="10" width="2.00390625" style="26" customWidth="1"/>
    <col min="11" max="11" width="13.7109375" style="26" customWidth="1"/>
    <col min="12" max="12" width="2.8515625" style="26" customWidth="1"/>
    <col min="13" max="13" width="11.7109375" style="26" customWidth="1"/>
    <col min="14" max="14" width="2.7109375" style="26" customWidth="1"/>
    <col min="15" max="15" width="8.57421875" style="26" customWidth="1"/>
    <col min="16" max="16" width="1.8515625" style="26" customWidth="1"/>
    <col min="17" max="17" width="8.57421875" style="26" customWidth="1"/>
    <col min="18" max="18" width="2.28125" style="26" customWidth="1"/>
    <col min="19" max="19" width="14.00390625" style="26" customWidth="1"/>
    <col min="20" max="20" width="2.00390625" style="26" customWidth="1"/>
    <col min="21" max="21" width="10.140625" style="26" customWidth="1"/>
    <col min="22" max="22" width="2.28125" style="26" customWidth="1"/>
    <col min="23" max="23" width="10.140625" style="26" customWidth="1"/>
    <col min="24" max="24" width="2.421875" style="26" customWidth="1"/>
    <col min="25" max="25" width="14.00390625" style="26" customWidth="1"/>
    <col min="26" max="26" width="2.421875" style="26" customWidth="1"/>
    <col min="27" max="27" width="8.57421875" style="26" customWidth="1"/>
    <col min="28" max="28" width="2.57421875" style="26" customWidth="1"/>
    <col min="29" max="29" width="8.57421875" style="26" customWidth="1"/>
    <col min="30" max="30" width="2.7109375" style="26" customWidth="1"/>
    <col min="31" max="31" width="11.7109375" style="26" customWidth="1"/>
    <col min="32" max="32" width="2.28125" style="26" customWidth="1"/>
    <col min="33" max="33" width="12.8515625" style="26" customWidth="1"/>
    <col min="34" max="34" width="2.57421875" style="26" customWidth="1"/>
    <col min="35" max="35" width="13.421875" style="26" customWidth="1"/>
    <col min="36" max="36" width="2.28125" style="26" customWidth="1"/>
    <col min="37" max="37" width="14.00390625" style="26" customWidth="1"/>
    <col min="38" max="16384" width="9.140625" style="26" customWidth="1"/>
  </cols>
  <sheetData>
    <row r="2" spans="1:21" ht="18">
      <c r="A2" s="133" t="s">
        <v>14</v>
      </c>
      <c r="B2" s="134"/>
      <c r="C2" s="134"/>
      <c r="D2" s="134"/>
      <c r="E2" s="134"/>
      <c r="F2" s="134"/>
      <c r="G2" s="134"/>
      <c r="H2" s="134"/>
      <c r="I2" s="134"/>
      <c r="J2" s="134"/>
      <c r="K2" s="134"/>
      <c r="L2" s="134"/>
      <c r="M2" s="134"/>
      <c r="N2" s="134"/>
      <c r="O2" s="134"/>
      <c r="P2" s="134"/>
      <c r="Q2" s="134"/>
      <c r="R2" s="134"/>
      <c r="S2" s="134"/>
      <c r="T2" s="134"/>
      <c r="U2" s="135"/>
    </row>
    <row r="3" spans="1:21" ht="18">
      <c r="A3" s="136" t="s">
        <v>37</v>
      </c>
      <c r="B3" s="137"/>
      <c r="C3" s="137"/>
      <c r="D3" s="137"/>
      <c r="E3" s="137"/>
      <c r="F3" s="137"/>
      <c r="G3" s="137"/>
      <c r="H3" s="137"/>
      <c r="I3" s="137"/>
      <c r="J3" s="137"/>
      <c r="K3" s="137"/>
      <c r="L3" s="137"/>
      <c r="M3" s="137"/>
      <c r="N3" s="137"/>
      <c r="O3" s="137"/>
      <c r="P3" s="137"/>
      <c r="Q3" s="137"/>
      <c r="R3" s="137"/>
      <c r="S3" s="137"/>
      <c r="T3" s="137"/>
      <c r="U3" s="138"/>
    </row>
    <row r="4" spans="1:21" ht="12" customHeight="1">
      <c r="A4" s="52"/>
      <c r="B4" s="19"/>
      <c r="C4" s="19"/>
      <c r="D4" s="19"/>
      <c r="E4" s="19"/>
      <c r="F4" s="19"/>
      <c r="G4" s="19"/>
      <c r="H4" s="19"/>
      <c r="I4" s="19"/>
      <c r="J4" s="19"/>
      <c r="K4" s="19"/>
      <c r="L4" s="19"/>
      <c r="M4" s="19"/>
      <c r="N4" s="19"/>
      <c r="O4" s="19"/>
      <c r="P4" s="19"/>
      <c r="Q4" s="19"/>
      <c r="R4" s="19"/>
      <c r="S4" s="19"/>
      <c r="T4" s="19"/>
      <c r="U4" s="20"/>
    </row>
    <row r="5" spans="2:21" ht="54" customHeight="1">
      <c r="B5" s="130" t="s">
        <v>28</v>
      </c>
      <c r="C5" s="131"/>
      <c r="D5" s="131"/>
      <c r="E5" s="131"/>
      <c r="F5" s="131"/>
      <c r="G5" s="131"/>
      <c r="H5" s="131"/>
      <c r="I5" s="131"/>
      <c r="J5" s="131"/>
      <c r="K5" s="131"/>
      <c r="L5" s="131"/>
      <c r="M5" s="131"/>
      <c r="N5" s="131"/>
      <c r="O5" s="131"/>
      <c r="P5" s="131"/>
      <c r="Q5" s="131"/>
      <c r="R5" s="131"/>
      <c r="S5" s="131"/>
      <c r="T5" s="131"/>
      <c r="U5" s="132"/>
    </row>
    <row r="7" spans="2:9" ht="12.75">
      <c r="B7" s="41"/>
      <c r="C7" s="41"/>
      <c r="D7" s="41"/>
      <c r="E7" s="41"/>
      <c r="F7" s="41"/>
      <c r="G7" s="103" t="s">
        <v>35</v>
      </c>
      <c r="H7" s="45"/>
      <c r="I7" s="103" t="s">
        <v>65</v>
      </c>
    </row>
    <row r="8" spans="2:10" ht="12.75">
      <c r="B8" s="41"/>
      <c r="C8" s="41"/>
      <c r="D8" s="41"/>
      <c r="E8" s="41"/>
      <c r="F8" s="102"/>
      <c r="G8" s="104" t="s">
        <v>33</v>
      </c>
      <c r="H8" s="105"/>
      <c r="I8" s="106" t="s">
        <v>34</v>
      </c>
      <c r="J8" s="48"/>
    </row>
    <row r="9" spans="2:15" ht="12.75">
      <c r="B9" s="41" t="str">
        <f>+'Component Summary Worksheets'!B61</f>
        <v>Byrne Justice Assistance Grants....………............</v>
      </c>
      <c r="C9" s="41"/>
      <c r="D9" s="41"/>
      <c r="E9" s="41" t="s">
        <v>84</v>
      </c>
      <c r="F9" s="41" t="s">
        <v>91</v>
      </c>
      <c r="G9" s="116">
        <f>+'Component Summary Worksheets'!L61</f>
        <v>327245</v>
      </c>
      <c r="H9" s="41"/>
      <c r="I9" s="116">
        <v>0</v>
      </c>
      <c r="J9" s="117"/>
      <c r="K9" s="41" t="s">
        <v>71</v>
      </c>
      <c r="L9" s="117"/>
      <c r="M9" s="117"/>
      <c r="N9" s="117"/>
      <c r="O9" s="117"/>
    </row>
    <row r="10" spans="2:15" ht="12.75">
      <c r="B10" s="41" t="s">
        <v>83</v>
      </c>
      <c r="C10" s="41"/>
      <c r="D10" s="41"/>
      <c r="E10" s="41"/>
      <c r="F10" s="41" t="s">
        <v>1</v>
      </c>
      <c r="G10" s="116">
        <v>83914</v>
      </c>
      <c r="H10" s="41"/>
      <c r="I10" s="116">
        <v>59512</v>
      </c>
      <c r="J10" s="117"/>
      <c r="K10" s="41"/>
      <c r="L10" s="117"/>
      <c r="M10" s="117"/>
      <c r="N10" s="117"/>
      <c r="O10" s="117"/>
    </row>
    <row r="11" spans="2:11" ht="12.75">
      <c r="B11" s="41" t="str">
        <f>+'Component Summary Worksheets'!B63</f>
        <v>State Criminal Alien Assistance Program…….</v>
      </c>
      <c r="C11" s="41"/>
      <c r="D11" s="41"/>
      <c r="E11" s="41" t="s">
        <v>84</v>
      </c>
      <c r="F11" s="41" t="s">
        <v>1</v>
      </c>
      <c r="G11" s="111">
        <f>+'Component Summary Worksheets'!L63</f>
        <v>399828</v>
      </c>
      <c r="H11" s="41"/>
      <c r="I11" s="49">
        <v>0</v>
      </c>
      <c r="K11" s="40" t="s">
        <v>25</v>
      </c>
    </row>
    <row r="12" spans="2:11" ht="12.75">
      <c r="B12" s="41" t="str">
        <f>+'Component Summary Worksheets'!B64</f>
        <v>Southwest Border Prosecutor Program…….</v>
      </c>
      <c r="C12" s="41"/>
      <c r="D12" s="41"/>
      <c r="E12" s="41" t="s">
        <v>85</v>
      </c>
      <c r="F12" s="41" t="s">
        <v>1</v>
      </c>
      <c r="G12" s="111">
        <f>+'Component Summary Worksheets'!L64</f>
        <v>29617</v>
      </c>
      <c r="H12" s="41"/>
      <c r="I12" s="49">
        <v>29757</v>
      </c>
      <c r="K12" s="40" t="s">
        <v>25</v>
      </c>
    </row>
    <row r="13" spans="2:11" ht="12.75">
      <c r="B13" s="41" t="str">
        <f>+'Component Summary Worksheets'!B65</f>
        <v>Indian Assistance Grants……………….…………………</v>
      </c>
      <c r="C13" s="41"/>
      <c r="D13" s="41"/>
      <c r="E13" s="41" t="s">
        <v>94</v>
      </c>
      <c r="F13" s="41" t="s">
        <v>1</v>
      </c>
      <c r="G13" s="111">
        <f>+'Component Summary Worksheets'!L65</f>
        <v>21719</v>
      </c>
      <c r="H13" s="41"/>
      <c r="I13" s="49">
        <v>31065</v>
      </c>
      <c r="K13" s="51" t="s">
        <v>36</v>
      </c>
    </row>
    <row r="14" spans="2:11" ht="12.75">
      <c r="B14" s="41" t="str">
        <f>+'Component Summary Worksheets'!B66</f>
        <v>Residential Substance Abuse Treatment………</v>
      </c>
      <c r="C14" s="41"/>
      <c r="D14" s="41"/>
      <c r="E14" s="41" t="s">
        <v>86</v>
      </c>
      <c r="F14" s="41" t="s">
        <v>1</v>
      </c>
      <c r="G14" s="111">
        <f>+'Component Summary Worksheets'!L66</f>
        <v>9872</v>
      </c>
      <c r="H14" s="41"/>
      <c r="I14" s="49">
        <v>0</v>
      </c>
      <c r="K14" s="46" t="s">
        <v>27</v>
      </c>
    </row>
    <row r="15" spans="2:11" ht="12.75">
      <c r="B15" s="41" t="str">
        <f>+'Component Summary Worksheets'!B67</f>
        <v>Edward Byrne Discretionary Grants………….……………</v>
      </c>
      <c r="C15" s="41"/>
      <c r="D15" s="41"/>
      <c r="E15" s="41" t="s">
        <v>89</v>
      </c>
      <c r="F15" s="41" t="s">
        <v>1</v>
      </c>
      <c r="G15" s="111">
        <f>+'Component Summary Worksheets'!L67</f>
        <v>314256</v>
      </c>
      <c r="H15" s="41"/>
      <c r="I15" s="49">
        <v>0</v>
      </c>
      <c r="K15" s="40" t="s">
        <v>25</v>
      </c>
    </row>
    <row r="16" spans="2:11" ht="12.75">
      <c r="B16" s="41" t="str">
        <f>+'Component Summary Worksheets'!B68</f>
        <v>Victims of Trafficking…………...…………………………</v>
      </c>
      <c r="C16" s="41"/>
      <c r="D16" s="41"/>
      <c r="E16" s="41" t="s">
        <v>93</v>
      </c>
      <c r="F16" s="41" t="s">
        <v>1</v>
      </c>
      <c r="G16" s="111">
        <f>+'Component Summary Worksheets'!L68</f>
        <v>9872</v>
      </c>
      <c r="H16" s="41"/>
      <c r="I16" s="49">
        <v>1488</v>
      </c>
      <c r="K16" s="46" t="s">
        <v>26</v>
      </c>
    </row>
    <row r="17" spans="2:11" ht="12.75">
      <c r="B17" s="41" t="str">
        <f>+'Component Summary Worksheets'!B69</f>
        <v>Drug Courts………………..……………………………….</v>
      </c>
      <c r="C17" s="41"/>
      <c r="D17" s="41"/>
      <c r="E17" s="41" t="s">
        <v>85</v>
      </c>
      <c r="F17" s="41" t="s">
        <v>1</v>
      </c>
      <c r="G17" s="111">
        <f>+'Component Summary Worksheets'!L69</f>
        <v>9872</v>
      </c>
      <c r="H17" s="41"/>
      <c r="I17" s="49">
        <v>69186</v>
      </c>
      <c r="K17" s="46" t="s">
        <v>27</v>
      </c>
    </row>
    <row r="18" spans="2:11" ht="12.75">
      <c r="B18" s="41" t="str">
        <f>+'Component Summary Worksheets'!B70</f>
        <v>Prescription Drug Monitoring Program…..……..</v>
      </c>
      <c r="C18" s="41"/>
      <c r="D18" s="41"/>
      <c r="E18" s="41" t="s">
        <v>87</v>
      </c>
      <c r="F18" s="41" t="s">
        <v>1</v>
      </c>
      <c r="G18" s="111">
        <f>+'Component Summary Worksheets'!L70</f>
        <v>7404</v>
      </c>
      <c r="H18" s="41"/>
      <c r="I18" s="49">
        <v>9919</v>
      </c>
      <c r="K18" s="40" t="s">
        <v>25</v>
      </c>
    </row>
    <row r="19" spans="2:11" ht="12.75">
      <c r="B19" s="41" t="str">
        <f>+'Component Summary Worksheets'!B71</f>
        <v>Prison Rape Prevention Program………………..</v>
      </c>
      <c r="C19" s="41"/>
      <c r="D19" s="41"/>
      <c r="E19" s="41" t="s">
        <v>90</v>
      </c>
      <c r="F19" s="41" t="s">
        <v>1</v>
      </c>
      <c r="G19" s="111">
        <f>+'Component Summary Worksheets'!L71</f>
        <v>17943</v>
      </c>
      <c r="H19" s="41"/>
      <c r="I19" s="49">
        <v>1984</v>
      </c>
      <c r="K19" s="40" t="s">
        <v>25</v>
      </c>
    </row>
    <row r="20" spans="2:11" ht="12.75">
      <c r="B20" s="41" t="str">
        <f>+'Component Summary Worksheets'!B72</f>
        <v>Improving State and Local Law Enforc.</v>
      </c>
      <c r="C20" s="41"/>
      <c r="D20" s="41"/>
      <c r="E20" s="41" t="s">
        <v>88</v>
      </c>
      <c r="F20" s="41" t="s">
        <v>1</v>
      </c>
      <c r="G20" s="111"/>
      <c r="H20" s="41"/>
      <c r="I20" s="49"/>
      <c r="K20" s="40"/>
    </row>
    <row r="21" spans="2:11" ht="12.75">
      <c r="B21" s="41" t="str">
        <f>+'Component Summary Worksheets'!B73</f>
        <v>    Intelligence Capabilities………………...……………</v>
      </c>
      <c r="C21" s="41"/>
      <c r="D21" s="41"/>
      <c r="E21" s="41" t="s">
        <v>89</v>
      </c>
      <c r="F21" s="41" t="s">
        <v>1</v>
      </c>
      <c r="G21" s="111">
        <f>+'Component Summary Worksheets'!L73</f>
        <v>9872</v>
      </c>
      <c r="H21" s="41"/>
      <c r="I21" s="49">
        <v>0</v>
      </c>
      <c r="K21" s="40" t="s">
        <v>25</v>
      </c>
    </row>
    <row r="22" spans="2:11" ht="12.75">
      <c r="B22" s="41" t="str">
        <f>+'Component Summary Worksheets'!B74</f>
        <v>Cannabis Eradication Program………………….</v>
      </c>
      <c r="C22" s="41"/>
      <c r="D22" s="41"/>
      <c r="E22" s="41" t="s">
        <v>88</v>
      </c>
      <c r="F22" s="41" t="s">
        <v>1</v>
      </c>
      <c r="G22" s="111">
        <f>+'Component Summary Worksheets'!L74</f>
        <v>4936</v>
      </c>
      <c r="H22" s="41"/>
      <c r="I22" s="49">
        <v>10713</v>
      </c>
      <c r="K22" s="40" t="s">
        <v>25</v>
      </c>
    </row>
    <row r="23" spans="2:11" ht="12.75">
      <c r="B23" s="41" t="str">
        <f>+'Component Summary Worksheets'!B75</f>
        <v>Missing Alzheimers' Patients………………………………….</v>
      </c>
      <c r="C23" s="41"/>
      <c r="D23" s="41"/>
      <c r="E23" s="41"/>
      <c r="F23" s="41" t="s">
        <v>1</v>
      </c>
      <c r="G23" s="111">
        <f>+'Component Summary Worksheets'!L75</f>
        <v>839</v>
      </c>
      <c r="H23" s="43"/>
      <c r="I23" s="50">
        <v>0</v>
      </c>
      <c r="K23" s="46" t="s">
        <v>26</v>
      </c>
    </row>
    <row r="24" spans="2:11" ht="12.75">
      <c r="B24" s="41" t="str">
        <f>+'Component Summary Worksheets'!B76</f>
        <v>Capital Litigation Improvement Prog………….</v>
      </c>
      <c r="C24" s="41"/>
      <c r="D24" s="41"/>
      <c r="E24" s="41" t="s">
        <v>90</v>
      </c>
      <c r="F24" s="41" t="s">
        <v>1</v>
      </c>
      <c r="G24" s="111">
        <f>+'Component Summary Worksheets'!L76</f>
        <v>987</v>
      </c>
      <c r="H24" s="47"/>
      <c r="I24" s="60">
        <v>0</v>
      </c>
      <c r="J24" s="48"/>
      <c r="K24" s="46" t="s">
        <v>26</v>
      </c>
    </row>
    <row r="25" spans="2:11" ht="12.75">
      <c r="B25" s="41" t="str">
        <f>+'Component Summary Worksheets'!B77</f>
        <v>Mentally Ill Offender Act Program</v>
      </c>
      <c r="C25" s="42"/>
      <c r="D25" s="42"/>
      <c r="E25" s="42" t="s">
        <v>92</v>
      </c>
      <c r="F25" s="42" t="s">
        <v>1</v>
      </c>
      <c r="G25" s="112">
        <f>+'Component Summary Worksheets'!L77</f>
        <v>4936</v>
      </c>
      <c r="H25" s="42"/>
      <c r="I25" s="61">
        <v>0</v>
      </c>
      <c r="K25" s="40" t="s">
        <v>25</v>
      </c>
    </row>
    <row r="26" spans="2:9" ht="12.75">
      <c r="B26" s="41" t="str">
        <f>+'Component Summary Worksheets'!B78</f>
        <v>Total…………………………………………………………..…………………</v>
      </c>
      <c r="F26" s="26" t="s">
        <v>1</v>
      </c>
      <c r="G26" s="44">
        <f>SUM(G9:G25)</f>
        <v>1253112</v>
      </c>
      <c r="I26" s="44">
        <f>SUM(I9:I25)</f>
        <v>213624</v>
      </c>
    </row>
    <row r="27" ht="15">
      <c r="B27" s="113"/>
    </row>
    <row r="28" ht="12.75">
      <c r="B28" s="41"/>
    </row>
    <row r="29" ht="12.75">
      <c r="B29" s="41"/>
    </row>
    <row r="30" ht="12.75">
      <c r="B30" s="41"/>
    </row>
  </sheetData>
  <mergeCells count="3">
    <mergeCell ref="B5:U5"/>
    <mergeCell ref="A2:U2"/>
    <mergeCell ref="A3:U3"/>
  </mergeCells>
  <printOptions horizontalCentered="1"/>
  <pageMargins left="1.25" right="0.75" top="1" bottom="1" header="0.5" footer="0.5"/>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hchun</cp:lastModifiedBy>
  <cp:lastPrinted>2006-01-31T22:51:27Z</cp:lastPrinted>
  <dcterms:created xsi:type="dcterms:W3CDTF">2003-12-29T19:39:16Z</dcterms:created>
  <dcterms:modified xsi:type="dcterms:W3CDTF">2006-02-06T17:37:40Z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