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HUD usage report JAN2009" sheetId="1" r:id="rId1"/>
  </sheets>
  <definedNames/>
  <calcPr fullCalcOnLoad="1"/>
</workbook>
</file>

<file path=xl/sharedStrings.xml><?xml version="1.0" encoding="utf-8"?>
<sst xmlns="http://schemas.openxmlformats.org/spreadsheetml/2006/main" count="145" uniqueCount="143">
  <si>
    <t>Kiosk</t>
  </si>
  <si>
    <t>Hud Views</t>
  </si>
  <si>
    <t>Hud Prints</t>
  </si>
  <si>
    <t>DOL Views</t>
  </si>
  <si>
    <t>DOL Prints</t>
  </si>
  <si>
    <t>DOE Views</t>
  </si>
  <si>
    <t>DOE Prints</t>
  </si>
  <si>
    <t>EPA Views</t>
  </si>
  <si>
    <t>EPA Prints</t>
  </si>
  <si>
    <t>IRS Views</t>
  </si>
  <si>
    <t>IRS Prints</t>
  </si>
  <si>
    <t>Uptime Hours</t>
  </si>
  <si>
    <t>Uptime Percent</t>
  </si>
  <si>
    <t>ALB01</t>
  </si>
  <si>
    <t>ATL01</t>
  </si>
  <si>
    <t>BAK01</t>
  </si>
  <si>
    <t>BAL01</t>
  </si>
  <si>
    <t>BAL02</t>
  </si>
  <si>
    <t>BIR01</t>
  </si>
  <si>
    <t>BOI01</t>
  </si>
  <si>
    <t>BRO01</t>
  </si>
  <si>
    <t>BRO02</t>
  </si>
  <si>
    <t>BUF01</t>
  </si>
  <si>
    <t>CAL01</t>
  </si>
  <si>
    <t>CHI01</t>
  </si>
  <si>
    <t>CLE01</t>
  </si>
  <si>
    <t>COL01</t>
  </si>
  <si>
    <t>DAL01</t>
  </si>
  <si>
    <t>DEL01</t>
  </si>
  <si>
    <t>DES01</t>
  </si>
  <si>
    <t>EAG01</t>
  </si>
  <si>
    <t>ECH01</t>
  </si>
  <si>
    <t>FAR01</t>
  </si>
  <si>
    <t>FLI01</t>
  </si>
  <si>
    <t>FRE01</t>
  </si>
  <si>
    <t>GRV01</t>
  </si>
  <si>
    <t>HAR01</t>
  </si>
  <si>
    <t>HEN01</t>
  </si>
  <si>
    <t>HHQ01</t>
  </si>
  <si>
    <t>HOL01</t>
  </si>
  <si>
    <t>JAC01</t>
  </si>
  <si>
    <t>KAN01</t>
  </si>
  <si>
    <t>KEL01</t>
  </si>
  <si>
    <t>LAN01</t>
  </si>
  <si>
    <t>LAR01</t>
  </si>
  <si>
    <t>LBC01</t>
  </si>
  <si>
    <t>LEX01</t>
  </si>
  <si>
    <t>LGO01</t>
  </si>
  <si>
    <t>LUB01</t>
  </si>
  <si>
    <t>MAN01</t>
  </si>
  <si>
    <t>MIA01</t>
  </si>
  <si>
    <t>MOR01</t>
  </si>
  <si>
    <t>NEW01</t>
  </si>
  <si>
    <t>NFK01</t>
  </si>
  <si>
    <t>NOG01</t>
  </si>
  <si>
    <t>NYN01</t>
  </si>
  <si>
    <t>OAK01</t>
  </si>
  <si>
    <t>OMA01</t>
  </si>
  <si>
    <t>PHI01</t>
  </si>
  <si>
    <t>PHO01</t>
  </si>
  <si>
    <t>PIT01</t>
  </si>
  <si>
    <t>PRO01</t>
  </si>
  <si>
    <t>REN02</t>
  </si>
  <si>
    <t>SAL01</t>
  </si>
  <si>
    <t>SAN01</t>
  </si>
  <si>
    <t>SIO01</t>
  </si>
  <si>
    <t>SPL01</t>
  </si>
  <si>
    <t>SPO01</t>
  </si>
  <si>
    <t>STP01</t>
  </si>
  <si>
    <t>SUN01</t>
  </si>
  <si>
    <t>SYR02</t>
  </si>
  <si>
    <t>WBY01</t>
  </si>
  <si>
    <t>WIL01</t>
  </si>
  <si>
    <t>YSO01</t>
  </si>
  <si>
    <t>Totals</t>
  </si>
  <si>
    <t xml:space="preserve">Total Pages Accessed </t>
  </si>
  <si>
    <t>Total Pages Printed</t>
  </si>
  <si>
    <t>City</t>
  </si>
  <si>
    <t>TotalUsers</t>
  </si>
  <si>
    <t>AvgUsers</t>
  </si>
  <si>
    <t>Albany</t>
  </si>
  <si>
    <t>Atlanta</t>
  </si>
  <si>
    <t>Bakersfield</t>
  </si>
  <si>
    <t>Baltimore</t>
  </si>
  <si>
    <t>Birmingham</t>
  </si>
  <si>
    <t>Boise</t>
  </si>
  <si>
    <t>Brownsville</t>
  </si>
  <si>
    <t>Buffalo</t>
  </si>
  <si>
    <t>Calexico</t>
  </si>
  <si>
    <t>Chicago</t>
  </si>
  <si>
    <t>Cleveland</t>
  </si>
  <si>
    <t>Columbus</t>
  </si>
  <si>
    <t>Dallas</t>
  </si>
  <si>
    <t>Del Rio</t>
  </si>
  <si>
    <t>Des Moines</t>
  </si>
  <si>
    <t>Eagle Pass</t>
  </si>
  <si>
    <t>East Chicago</t>
  </si>
  <si>
    <t>Fargo</t>
  </si>
  <si>
    <t>Flint</t>
  </si>
  <si>
    <t>Fresno</t>
  </si>
  <si>
    <t>Greenville</t>
  </si>
  <si>
    <t>Harrisburg</t>
  </si>
  <si>
    <t>Henderson</t>
  </si>
  <si>
    <t>Hud HQ</t>
  </si>
  <si>
    <t>Holyoke</t>
  </si>
  <si>
    <t>Jackson</t>
  </si>
  <si>
    <t>Kansas</t>
  </si>
  <si>
    <t>Kelso</t>
  </si>
  <si>
    <t>Los Angeles</t>
  </si>
  <si>
    <t>Laredo</t>
  </si>
  <si>
    <t>Long Beach</t>
  </si>
  <si>
    <t>Lexington</t>
  </si>
  <si>
    <t>Largo</t>
  </si>
  <si>
    <t>Lubbock</t>
  </si>
  <si>
    <t>Manchester</t>
  </si>
  <si>
    <t>Miami</t>
  </si>
  <si>
    <t>Morgantown</t>
  </si>
  <si>
    <t>Newark</t>
  </si>
  <si>
    <t>Norfolk</t>
  </si>
  <si>
    <t>Nogales</t>
  </si>
  <si>
    <t>New York</t>
  </si>
  <si>
    <t>Oakland</t>
  </si>
  <si>
    <t>Omaha</t>
  </si>
  <si>
    <t>Philadelphia</t>
  </si>
  <si>
    <t>Phoenix</t>
  </si>
  <si>
    <t>Pittsburgh</t>
  </si>
  <si>
    <t>Providence</t>
  </si>
  <si>
    <t>Reno</t>
  </si>
  <si>
    <t>Salinas</t>
  </si>
  <si>
    <t>San Antonio</t>
  </si>
  <si>
    <t>Sioux Falls</t>
  </si>
  <si>
    <t>San Juan</t>
  </si>
  <si>
    <t>South Portland</t>
  </si>
  <si>
    <t>Spokane</t>
  </si>
  <si>
    <t>Saint Paul</t>
  </si>
  <si>
    <t>Sunnyside</t>
  </si>
  <si>
    <t>Syracuse</t>
  </si>
  <si>
    <t>Waterbury</t>
  </si>
  <si>
    <t>Wilmington</t>
  </si>
  <si>
    <t>San Ysidro</t>
  </si>
  <si>
    <t>SJU01</t>
  </si>
  <si>
    <t>TAM01</t>
  </si>
  <si>
    <t>Tampa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</si>
</sst>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8"/>
      <name val="Tahoma"/>
      <family val="2"/>
    </font>
    <font>
      <sz val="8"/>
      <name val="Arial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1" xfId="0" applyNumberFormat="1" applyFont="1" applyFill="1" applyBorder="1" applyAlignment="1">
      <alignment horizontal="center" vertical="top"/>
    </xf>
    <xf numFmtId="0" fontId="7" fillId="0" borderId="1" xfId="0" applyNumberFormat="1" applyFont="1" applyFill="1" applyBorder="1" applyAlignment="1" quotePrefix="1">
      <alignment horizontal="center" vertical="top"/>
    </xf>
    <xf numFmtId="1" fontId="7" fillId="0" borderId="1" xfId="0" applyNumberFormat="1" applyFont="1" applyFill="1" applyBorder="1" applyAlignment="1" quotePrefix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wrapText="1"/>
    </xf>
    <xf numFmtId="0" fontId="4" fillId="2" borderId="1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Alignment="1" quotePrefix="1">
      <alignment horizontal="center" vertical="top"/>
    </xf>
    <xf numFmtId="0" fontId="0" fillId="2" borderId="1" xfId="0" applyFill="1" applyBorder="1" applyAlignment="1">
      <alignment/>
    </xf>
    <xf numFmtId="0" fontId="4" fillId="2" borderId="1" xfId="0" applyNumberFormat="1" applyFont="1" applyFill="1" applyBorder="1" applyAlignment="1" quotePrefix="1">
      <alignment horizontal="center" vertical="top"/>
    </xf>
    <xf numFmtId="1" fontId="7" fillId="0" borderId="0" xfId="0" applyNumberFormat="1" applyFont="1" applyFill="1" applyAlignment="1" quotePrefix="1">
      <alignment horizontal="center" vertical="top"/>
    </xf>
    <xf numFmtId="0" fontId="1" fillId="2" borderId="1" xfId="0" applyFont="1" applyFill="1" applyBorder="1" applyAlignment="1">
      <alignment horizontal="center" wrapText="1"/>
    </xf>
    <xf numFmtId="9" fontId="1" fillId="2" borderId="1" xfId="0" applyNumberFormat="1" applyFont="1" applyFill="1" applyBorder="1" applyAlignment="1">
      <alignment horizontal="center" wrapText="1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9" fontId="7" fillId="0" borderId="1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top" wrapText="1"/>
    </xf>
    <xf numFmtId="9" fontId="7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9" fontId="7" fillId="0" borderId="0" xfId="0" applyNumberFormat="1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0</xdr:colOff>
      <xdr:row>61</xdr:row>
      <xdr:rowOff>123825</xdr:rowOff>
    </xdr:from>
    <xdr:to>
      <xdr:col>50</xdr:col>
      <xdr:colOff>104775</xdr:colOff>
      <xdr:row>68</xdr:row>
      <xdr:rowOff>123825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80125" y="12906375"/>
          <a:ext cx="1047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workbookViewId="0" topLeftCell="B30">
      <selection activeCell="Q66" sqref="Q66"/>
    </sheetView>
  </sheetViews>
  <sheetFormatPr defaultColWidth="9.140625" defaultRowHeight="16.5" customHeight="1"/>
  <cols>
    <col min="2" max="2" width="12.7109375" style="0" bestFit="1" customWidth="1"/>
    <col min="3" max="3" width="11.421875" style="0" bestFit="1" customWidth="1"/>
    <col min="4" max="4" width="10.421875" style="0" bestFit="1" customWidth="1"/>
    <col min="15" max="15" width="12.7109375" style="0" customWidth="1"/>
    <col min="16" max="16" width="13.421875" style="0" customWidth="1"/>
  </cols>
  <sheetData>
    <row r="1" spans="1:18" ht="16.5" customHeight="1">
      <c r="A1" s="5" t="s">
        <v>0</v>
      </c>
      <c r="B1" s="7" t="s">
        <v>77</v>
      </c>
      <c r="C1" s="10" t="s">
        <v>78</v>
      </c>
      <c r="D1" s="10" t="s">
        <v>79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75</v>
      </c>
      <c r="P1" s="5" t="s">
        <v>76</v>
      </c>
      <c r="Q1" s="5" t="s">
        <v>11</v>
      </c>
      <c r="R1" s="5" t="s">
        <v>12</v>
      </c>
    </row>
    <row r="2" spans="1:19" s="21" customFormat="1" ht="16.5" customHeight="1">
      <c r="A2" s="17" t="s">
        <v>13</v>
      </c>
      <c r="B2" s="1" t="s">
        <v>80</v>
      </c>
      <c r="C2" s="2">
        <v>596</v>
      </c>
      <c r="D2" s="3">
        <f aca="true" t="shared" si="0" ref="D2:D33">SUM(C2/31)</f>
        <v>19.225806451612904</v>
      </c>
      <c r="E2" s="18">
        <v>1306</v>
      </c>
      <c r="F2" s="18">
        <v>127</v>
      </c>
      <c r="G2" s="18">
        <v>214</v>
      </c>
      <c r="H2" s="18">
        <v>23</v>
      </c>
      <c r="I2" s="18">
        <v>161</v>
      </c>
      <c r="J2" s="18">
        <v>23</v>
      </c>
      <c r="K2" s="18">
        <v>109</v>
      </c>
      <c r="L2" s="18">
        <v>29</v>
      </c>
      <c r="M2" s="18">
        <v>222</v>
      </c>
      <c r="N2" s="18">
        <v>39</v>
      </c>
      <c r="O2" s="18">
        <f aca="true" t="shared" si="1" ref="O2:O33">SUM(E2+G2+I2+K2+M2)</f>
        <v>2012</v>
      </c>
      <c r="P2" s="18">
        <f aca="true" t="shared" si="2" ref="P2:P33">SUM(F2+H2+J2+L2+N2)</f>
        <v>241</v>
      </c>
      <c r="Q2" s="18">
        <v>719</v>
      </c>
      <c r="R2" s="19">
        <v>0.99</v>
      </c>
      <c r="S2" s="20"/>
    </row>
    <row r="3" spans="1:19" s="21" customFormat="1" ht="16.5" customHeight="1">
      <c r="A3" s="17" t="s">
        <v>14</v>
      </c>
      <c r="B3" s="1" t="s">
        <v>81</v>
      </c>
      <c r="C3" s="2">
        <v>245</v>
      </c>
      <c r="D3" s="3">
        <f t="shared" si="0"/>
        <v>7.903225806451613</v>
      </c>
      <c r="E3" s="18">
        <v>264</v>
      </c>
      <c r="F3" s="18">
        <v>42</v>
      </c>
      <c r="G3" s="18">
        <v>31</v>
      </c>
      <c r="H3" s="18">
        <v>6</v>
      </c>
      <c r="I3" s="18">
        <v>67</v>
      </c>
      <c r="J3" s="18">
        <v>12</v>
      </c>
      <c r="K3" s="18">
        <v>18</v>
      </c>
      <c r="L3" s="18">
        <v>5</v>
      </c>
      <c r="M3" s="18">
        <v>48</v>
      </c>
      <c r="N3" s="18">
        <v>8</v>
      </c>
      <c r="O3" s="18">
        <f t="shared" si="1"/>
        <v>428</v>
      </c>
      <c r="P3" s="18">
        <f t="shared" si="2"/>
        <v>73</v>
      </c>
      <c r="Q3" s="18">
        <v>719</v>
      </c>
      <c r="R3" s="19">
        <v>0.99</v>
      </c>
      <c r="S3" s="20"/>
    </row>
    <row r="4" spans="1:19" s="21" customFormat="1" ht="16.5" customHeight="1">
      <c r="A4" s="17" t="s">
        <v>15</v>
      </c>
      <c r="B4" s="1" t="s">
        <v>82</v>
      </c>
      <c r="C4" s="2">
        <v>510</v>
      </c>
      <c r="D4" s="3">
        <f t="shared" si="0"/>
        <v>16.451612903225808</v>
      </c>
      <c r="E4" s="18">
        <v>603</v>
      </c>
      <c r="F4" s="18">
        <v>16</v>
      </c>
      <c r="G4" s="18">
        <v>137</v>
      </c>
      <c r="H4" s="18">
        <v>16</v>
      </c>
      <c r="I4" s="18">
        <v>123</v>
      </c>
      <c r="J4" s="18">
        <v>27</v>
      </c>
      <c r="K4" s="18">
        <v>98</v>
      </c>
      <c r="L4" s="18">
        <v>12</v>
      </c>
      <c r="M4" s="18">
        <v>122</v>
      </c>
      <c r="N4" s="18">
        <v>19</v>
      </c>
      <c r="O4" s="18">
        <f t="shared" si="1"/>
        <v>1083</v>
      </c>
      <c r="P4" s="18">
        <f t="shared" si="2"/>
        <v>90</v>
      </c>
      <c r="Q4" s="18">
        <v>720</v>
      </c>
      <c r="R4" s="19">
        <v>0.99</v>
      </c>
      <c r="S4" s="20"/>
    </row>
    <row r="5" spans="1:19" s="21" customFormat="1" ht="16.5" customHeight="1">
      <c r="A5" s="17" t="s">
        <v>16</v>
      </c>
      <c r="B5" s="1" t="s">
        <v>83</v>
      </c>
      <c r="C5" s="2">
        <v>578</v>
      </c>
      <c r="D5" s="3">
        <f t="shared" si="0"/>
        <v>18.64516129032258</v>
      </c>
      <c r="E5" s="18">
        <v>492</v>
      </c>
      <c r="F5" s="18">
        <v>49</v>
      </c>
      <c r="G5" s="18">
        <v>127</v>
      </c>
      <c r="H5" s="18">
        <v>13</v>
      </c>
      <c r="I5" s="18">
        <v>71</v>
      </c>
      <c r="J5" s="18">
        <v>10</v>
      </c>
      <c r="K5" s="18">
        <v>36</v>
      </c>
      <c r="L5" s="18">
        <v>5</v>
      </c>
      <c r="M5" s="18">
        <v>75</v>
      </c>
      <c r="N5" s="18">
        <v>14</v>
      </c>
      <c r="O5" s="18">
        <f t="shared" si="1"/>
        <v>801</v>
      </c>
      <c r="P5" s="18">
        <f t="shared" si="2"/>
        <v>91</v>
      </c>
      <c r="Q5" s="18">
        <v>712</v>
      </c>
      <c r="R5" s="19">
        <v>0.99</v>
      </c>
      <c r="S5" s="22"/>
    </row>
    <row r="6" spans="1:19" s="21" customFormat="1" ht="16.5" customHeight="1">
      <c r="A6" s="17" t="s">
        <v>17</v>
      </c>
      <c r="B6" s="1" t="s">
        <v>83</v>
      </c>
      <c r="C6" s="2">
        <v>686</v>
      </c>
      <c r="D6" s="3">
        <f t="shared" si="0"/>
        <v>22.129032258064516</v>
      </c>
      <c r="E6" s="18">
        <v>1016</v>
      </c>
      <c r="F6" s="18">
        <v>81</v>
      </c>
      <c r="G6" s="18">
        <v>217</v>
      </c>
      <c r="H6" s="18">
        <v>18</v>
      </c>
      <c r="I6" s="18">
        <v>131</v>
      </c>
      <c r="J6" s="18">
        <v>15</v>
      </c>
      <c r="K6" s="18">
        <v>62</v>
      </c>
      <c r="L6" s="18">
        <v>6</v>
      </c>
      <c r="M6" s="18">
        <v>165</v>
      </c>
      <c r="N6" s="18">
        <v>20</v>
      </c>
      <c r="O6" s="18">
        <f t="shared" si="1"/>
        <v>1591</v>
      </c>
      <c r="P6" s="18">
        <f t="shared" si="2"/>
        <v>140</v>
      </c>
      <c r="Q6" s="18">
        <v>713</v>
      </c>
      <c r="R6" s="19">
        <v>0.98</v>
      </c>
      <c r="S6" s="22"/>
    </row>
    <row r="7" spans="1:19" s="21" customFormat="1" ht="16.5" customHeight="1">
      <c r="A7" s="17" t="s">
        <v>18</v>
      </c>
      <c r="B7" s="1" t="s">
        <v>84</v>
      </c>
      <c r="C7" s="2">
        <v>392</v>
      </c>
      <c r="D7" s="3">
        <f t="shared" si="0"/>
        <v>12.64516129032258</v>
      </c>
      <c r="E7" s="18">
        <v>1127</v>
      </c>
      <c r="F7" s="18">
        <v>127</v>
      </c>
      <c r="G7" s="18">
        <v>276</v>
      </c>
      <c r="H7" s="18">
        <v>35</v>
      </c>
      <c r="I7" s="18">
        <v>220</v>
      </c>
      <c r="J7" s="18">
        <v>25</v>
      </c>
      <c r="K7" s="18">
        <v>342</v>
      </c>
      <c r="L7" s="18">
        <v>47</v>
      </c>
      <c r="M7" s="18">
        <v>353</v>
      </c>
      <c r="N7" s="18">
        <v>43</v>
      </c>
      <c r="O7" s="18">
        <f t="shared" si="1"/>
        <v>2318</v>
      </c>
      <c r="P7" s="18">
        <f t="shared" si="2"/>
        <v>277</v>
      </c>
      <c r="Q7" s="18">
        <v>716</v>
      </c>
      <c r="R7" s="19">
        <v>0.98</v>
      </c>
      <c r="S7" s="22"/>
    </row>
    <row r="8" spans="1:19" s="21" customFormat="1" ht="16.5" customHeight="1">
      <c r="A8" s="17" t="s">
        <v>19</v>
      </c>
      <c r="B8" s="1" t="s">
        <v>85</v>
      </c>
      <c r="C8" s="2">
        <v>542</v>
      </c>
      <c r="D8" s="3">
        <f t="shared" si="0"/>
        <v>17.483870967741936</v>
      </c>
      <c r="E8" s="18">
        <v>461</v>
      </c>
      <c r="F8" s="18">
        <v>50</v>
      </c>
      <c r="G8" s="18">
        <v>168</v>
      </c>
      <c r="H8" s="18">
        <v>4</v>
      </c>
      <c r="I8" s="18">
        <v>76</v>
      </c>
      <c r="J8" s="18">
        <v>5</v>
      </c>
      <c r="K8" s="18">
        <v>83</v>
      </c>
      <c r="L8" s="18">
        <v>5</v>
      </c>
      <c r="M8" s="18">
        <v>79</v>
      </c>
      <c r="N8" s="18">
        <v>6</v>
      </c>
      <c r="O8" s="18">
        <f t="shared" si="1"/>
        <v>867</v>
      </c>
      <c r="P8" s="18">
        <f t="shared" si="2"/>
        <v>70</v>
      </c>
      <c r="Q8" s="18">
        <v>721</v>
      </c>
      <c r="R8" s="19">
        <v>0.99</v>
      </c>
      <c r="S8" s="22"/>
    </row>
    <row r="9" spans="1:19" s="21" customFormat="1" ht="16.5" customHeight="1">
      <c r="A9" s="17" t="s">
        <v>20</v>
      </c>
      <c r="B9" s="1" t="s">
        <v>86</v>
      </c>
      <c r="C9" s="2">
        <v>687</v>
      </c>
      <c r="D9" s="3">
        <f t="shared" si="0"/>
        <v>22.161290322580644</v>
      </c>
      <c r="E9" s="18">
        <v>994</v>
      </c>
      <c r="F9" s="18">
        <v>68</v>
      </c>
      <c r="G9" s="18">
        <v>282</v>
      </c>
      <c r="H9" s="18">
        <v>28</v>
      </c>
      <c r="I9" s="18">
        <v>230</v>
      </c>
      <c r="J9" s="18">
        <v>60</v>
      </c>
      <c r="K9" s="18">
        <v>152</v>
      </c>
      <c r="L9" s="18">
        <v>15</v>
      </c>
      <c r="M9" s="18">
        <v>238</v>
      </c>
      <c r="N9" s="18">
        <v>38</v>
      </c>
      <c r="O9" s="18">
        <f t="shared" si="1"/>
        <v>1896</v>
      </c>
      <c r="P9" s="18">
        <f t="shared" si="2"/>
        <v>209</v>
      </c>
      <c r="Q9" s="18">
        <v>719</v>
      </c>
      <c r="R9" s="19">
        <v>0.99</v>
      </c>
      <c r="S9" s="22"/>
    </row>
    <row r="10" spans="1:19" s="21" customFormat="1" ht="16.5" customHeight="1">
      <c r="A10" s="17" t="s">
        <v>21</v>
      </c>
      <c r="B10" s="1" t="s">
        <v>86</v>
      </c>
      <c r="C10" s="2">
        <v>1154</v>
      </c>
      <c r="D10" s="3">
        <f t="shared" si="0"/>
        <v>37.225806451612904</v>
      </c>
      <c r="E10" s="18">
        <v>1280</v>
      </c>
      <c r="F10" s="18">
        <v>64</v>
      </c>
      <c r="G10" s="18">
        <v>555</v>
      </c>
      <c r="H10" s="18">
        <v>43</v>
      </c>
      <c r="I10" s="18">
        <v>463</v>
      </c>
      <c r="J10" s="18">
        <v>49</v>
      </c>
      <c r="K10" s="18">
        <v>352</v>
      </c>
      <c r="L10" s="18">
        <v>27</v>
      </c>
      <c r="M10" s="18">
        <v>603</v>
      </c>
      <c r="N10" s="18">
        <v>59</v>
      </c>
      <c r="O10" s="18">
        <f t="shared" si="1"/>
        <v>3253</v>
      </c>
      <c r="P10" s="18">
        <f t="shared" si="2"/>
        <v>242</v>
      </c>
      <c r="Q10" s="18">
        <v>710</v>
      </c>
      <c r="R10" s="19">
        <v>0.98</v>
      </c>
      <c r="S10" s="22"/>
    </row>
    <row r="11" spans="1:19" s="21" customFormat="1" ht="16.5" customHeight="1">
      <c r="A11" s="17" t="s">
        <v>22</v>
      </c>
      <c r="B11" s="1" t="s">
        <v>87</v>
      </c>
      <c r="C11" s="2">
        <v>768</v>
      </c>
      <c r="D11" s="3">
        <f t="shared" si="0"/>
        <v>24.774193548387096</v>
      </c>
      <c r="E11" s="18">
        <v>1993</v>
      </c>
      <c r="F11" s="18">
        <v>204</v>
      </c>
      <c r="G11" s="18">
        <v>436</v>
      </c>
      <c r="H11" s="18">
        <v>50</v>
      </c>
      <c r="I11" s="18">
        <v>438</v>
      </c>
      <c r="J11" s="18">
        <v>56</v>
      </c>
      <c r="K11" s="18">
        <v>437</v>
      </c>
      <c r="L11" s="18">
        <v>59</v>
      </c>
      <c r="M11" s="18">
        <v>461</v>
      </c>
      <c r="N11" s="18">
        <v>55</v>
      </c>
      <c r="O11" s="18">
        <f t="shared" si="1"/>
        <v>3765</v>
      </c>
      <c r="P11" s="18">
        <f t="shared" si="2"/>
        <v>424</v>
      </c>
      <c r="Q11" s="18">
        <v>716</v>
      </c>
      <c r="R11" s="19">
        <v>0.99</v>
      </c>
      <c r="S11" s="22"/>
    </row>
    <row r="12" spans="1:19" s="21" customFormat="1" ht="16.5" customHeight="1">
      <c r="A12" s="17" t="s">
        <v>23</v>
      </c>
      <c r="B12" s="1" t="s">
        <v>88</v>
      </c>
      <c r="C12" s="2">
        <v>699</v>
      </c>
      <c r="D12" s="3">
        <f t="shared" si="0"/>
        <v>22.548387096774192</v>
      </c>
      <c r="E12" s="18">
        <v>198</v>
      </c>
      <c r="F12" s="18">
        <v>14</v>
      </c>
      <c r="G12" s="18">
        <v>113</v>
      </c>
      <c r="H12" s="18">
        <v>16</v>
      </c>
      <c r="I12" s="18">
        <v>86</v>
      </c>
      <c r="J12" s="18">
        <v>6</v>
      </c>
      <c r="K12" s="18">
        <v>32</v>
      </c>
      <c r="L12" s="18">
        <v>8</v>
      </c>
      <c r="M12" s="18">
        <v>80</v>
      </c>
      <c r="N12" s="18">
        <v>12</v>
      </c>
      <c r="O12" s="18">
        <f t="shared" si="1"/>
        <v>509</v>
      </c>
      <c r="P12" s="18">
        <f t="shared" si="2"/>
        <v>56</v>
      </c>
      <c r="Q12" s="18">
        <v>719</v>
      </c>
      <c r="R12" s="19">
        <v>0.99</v>
      </c>
      <c r="S12" s="22"/>
    </row>
    <row r="13" spans="1:19" s="21" customFormat="1" ht="16.5" customHeight="1">
      <c r="A13" s="17" t="s">
        <v>24</v>
      </c>
      <c r="B13" s="1" t="s">
        <v>89</v>
      </c>
      <c r="C13" s="2">
        <v>343</v>
      </c>
      <c r="D13" s="3">
        <f t="shared" si="0"/>
        <v>11.064516129032258</v>
      </c>
      <c r="E13" s="18">
        <v>613</v>
      </c>
      <c r="F13" s="18">
        <v>90</v>
      </c>
      <c r="G13" s="18">
        <v>59</v>
      </c>
      <c r="H13" s="18">
        <v>3</v>
      </c>
      <c r="I13" s="18">
        <v>49</v>
      </c>
      <c r="J13" s="18">
        <v>4</v>
      </c>
      <c r="K13" s="18">
        <v>35</v>
      </c>
      <c r="L13" s="18">
        <v>3</v>
      </c>
      <c r="M13" s="18">
        <v>49</v>
      </c>
      <c r="N13" s="18">
        <v>9</v>
      </c>
      <c r="O13" s="18">
        <f t="shared" si="1"/>
        <v>805</v>
      </c>
      <c r="P13" s="18">
        <f t="shared" si="2"/>
        <v>109</v>
      </c>
      <c r="Q13" s="18">
        <v>717</v>
      </c>
      <c r="R13" s="19">
        <v>0.99</v>
      </c>
      <c r="S13" s="22"/>
    </row>
    <row r="14" spans="1:19" s="21" customFormat="1" ht="16.5" customHeight="1">
      <c r="A14" s="17" t="s">
        <v>25</v>
      </c>
      <c r="B14" s="1" t="s">
        <v>90</v>
      </c>
      <c r="C14" s="2">
        <v>696</v>
      </c>
      <c r="D14" s="3">
        <f t="shared" si="0"/>
        <v>22.451612903225808</v>
      </c>
      <c r="E14" s="18">
        <v>1478</v>
      </c>
      <c r="F14" s="18">
        <v>298</v>
      </c>
      <c r="G14" s="18">
        <v>197</v>
      </c>
      <c r="H14" s="18">
        <v>21</v>
      </c>
      <c r="I14" s="18">
        <v>169</v>
      </c>
      <c r="J14" s="18">
        <v>30</v>
      </c>
      <c r="K14" s="18">
        <v>78</v>
      </c>
      <c r="L14" s="18">
        <v>12</v>
      </c>
      <c r="M14" s="18">
        <v>202</v>
      </c>
      <c r="N14" s="18">
        <v>39</v>
      </c>
      <c r="O14" s="18">
        <f t="shared" si="1"/>
        <v>2124</v>
      </c>
      <c r="P14" s="18">
        <f t="shared" si="2"/>
        <v>400</v>
      </c>
      <c r="Q14" s="18">
        <v>707</v>
      </c>
      <c r="R14" s="19">
        <v>0.97</v>
      </c>
      <c r="S14" s="22"/>
    </row>
    <row r="15" spans="1:19" s="21" customFormat="1" ht="16.5" customHeight="1">
      <c r="A15" s="17" t="s">
        <v>26</v>
      </c>
      <c r="B15" s="1" t="s">
        <v>91</v>
      </c>
      <c r="C15" s="2">
        <v>712</v>
      </c>
      <c r="D15" s="3">
        <f t="shared" si="0"/>
        <v>22.967741935483872</v>
      </c>
      <c r="E15" s="18">
        <v>650</v>
      </c>
      <c r="F15" s="18">
        <v>97</v>
      </c>
      <c r="G15" s="18">
        <v>107</v>
      </c>
      <c r="H15" s="18">
        <v>26</v>
      </c>
      <c r="I15" s="18">
        <v>95</v>
      </c>
      <c r="J15" s="18">
        <v>20</v>
      </c>
      <c r="K15" s="18">
        <v>73</v>
      </c>
      <c r="L15" s="18">
        <v>12</v>
      </c>
      <c r="M15" s="18">
        <v>149</v>
      </c>
      <c r="N15" s="18">
        <v>40</v>
      </c>
      <c r="O15" s="18">
        <f t="shared" si="1"/>
        <v>1074</v>
      </c>
      <c r="P15" s="18">
        <f t="shared" si="2"/>
        <v>195</v>
      </c>
      <c r="Q15" s="18">
        <v>710</v>
      </c>
      <c r="R15" s="19">
        <v>0.98</v>
      </c>
      <c r="S15" s="22"/>
    </row>
    <row r="16" spans="1:19" s="21" customFormat="1" ht="16.5" customHeight="1">
      <c r="A16" s="17" t="s">
        <v>27</v>
      </c>
      <c r="B16" s="1" t="s">
        <v>92</v>
      </c>
      <c r="C16" s="2">
        <v>1269</v>
      </c>
      <c r="D16" s="3">
        <f t="shared" si="0"/>
        <v>40.935483870967744</v>
      </c>
      <c r="E16" s="18">
        <v>3100</v>
      </c>
      <c r="F16" s="18">
        <v>544</v>
      </c>
      <c r="G16" s="18">
        <v>251</v>
      </c>
      <c r="H16" s="18">
        <v>15</v>
      </c>
      <c r="I16" s="18">
        <v>197</v>
      </c>
      <c r="J16" s="18">
        <v>24</v>
      </c>
      <c r="K16" s="18">
        <v>48</v>
      </c>
      <c r="L16" s="18">
        <v>3</v>
      </c>
      <c r="M16" s="18">
        <v>161</v>
      </c>
      <c r="N16" s="18">
        <v>13</v>
      </c>
      <c r="O16" s="18">
        <f t="shared" si="1"/>
        <v>3757</v>
      </c>
      <c r="P16" s="18">
        <f t="shared" si="2"/>
        <v>599</v>
      </c>
      <c r="Q16" s="18">
        <v>708</v>
      </c>
      <c r="R16" s="19">
        <v>0.98</v>
      </c>
      <c r="S16" s="22"/>
    </row>
    <row r="17" spans="1:19" s="21" customFormat="1" ht="16.5" customHeight="1">
      <c r="A17" s="17" t="s">
        <v>28</v>
      </c>
      <c r="B17" s="1" t="s">
        <v>93</v>
      </c>
      <c r="C17" s="2">
        <v>712</v>
      </c>
      <c r="D17" s="3">
        <f t="shared" si="0"/>
        <v>22.967741935483872</v>
      </c>
      <c r="E17" s="18">
        <v>486</v>
      </c>
      <c r="F17" s="18">
        <v>47</v>
      </c>
      <c r="G17" s="18">
        <v>175</v>
      </c>
      <c r="H17" s="18">
        <v>18</v>
      </c>
      <c r="I17" s="18">
        <v>118</v>
      </c>
      <c r="J17" s="18">
        <v>22</v>
      </c>
      <c r="K17" s="18">
        <v>131</v>
      </c>
      <c r="L17" s="18">
        <v>23</v>
      </c>
      <c r="M17" s="18">
        <v>137</v>
      </c>
      <c r="N17" s="18">
        <v>20</v>
      </c>
      <c r="O17" s="18">
        <f t="shared" si="1"/>
        <v>1047</v>
      </c>
      <c r="P17" s="18">
        <f t="shared" si="2"/>
        <v>130</v>
      </c>
      <c r="Q17" s="18">
        <v>720</v>
      </c>
      <c r="R17" s="19">
        <v>0.99</v>
      </c>
      <c r="S17" s="22"/>
    </row>
    <row r="18" spans="1:19" s="21" customFormat="1" ht="16.5" customHeight="1">
      <c r="A18" s="17" t="s">
        <v>29</v>
      </c>
      <c r="B18" s="1" t="s">
        <v>94</v>
      </c>
      <c r="C18" s="2">
        <v>799</v>
      </c>
      <c r="D18" s="3">
        <f t="shared" si="0"/>
        <v>25.774193548387096</v>
      </c>
      <c r="E18" s="18">
        <v>911</v>
      </c>
      <c r="F18" s="18">
        <v>71</v>
      </c>
      <c r="G18" s="18">
        <v>116</v>
      </c>
      <c r="H18" s="18">
        <v>8</v>
      </c>
      <c r="I18" s="18">
        <v>65</v>
      </c>
      <c r="J18" s="18">
        <v>6</v>
      </c>
      <c r="K18" s="18">
        <v>30</v>
      </c>
      <c r="L18" s="18">
        <v>3</v>
      </c>
      <c r="M18" s="18">
        <v>128</v>
      </c>
      <c r="N18" s="18">
        <v>16</v>
      </c>
      <c r="O18" s="18">
        <f t="shared" si="1"/>
        <v>1250</v>
      </c>
      <c r="P18" s="18">
        <f t="shared" si="2"/>
        <v>104</v>
      </c>
      <c r="Q18" s="18">
        <v>704</v>
      </c>
      <c r="R18" s="19">
        <v>0.97</v>
      </c>
      <c r="S18" s="22"/>
    </row>
    <row r="19" spans="1:19" s="21" customFormat="1" ht="16.5" customHeight="1">
      <c r="A19" s="17" t="s">
        <v>30</v>
      </c>
      <c r="B19" s="1" t="s">
        <v>95</v>
      </c>
      <c r="C19" s="2">
        <v>689</v>
      </c>
      <c r="D19" s="3">
        <f t="shared" si="0"/>
        <v>22.225806451612904</v>
      </c>
      <c r="E19" s="18">
        <v>766</v>
      </c>
      <c r="F19" s="18">
        <v>54</v>
      </c>
      <c r="G19" s="18">
        <v>248</v>
      </c>
      <c r="H19" s="18">
        <v>43</v>
      </c>
      <c r="I19" s="18">
        <v>111</v>
      </c>
      <c r="J19" s="18">
        <v>7</v>
      </c>
      <c r="K19" s="18">
        <v>116</v>
      </c>
      <c r="L19" s="18">
        <v>19</v>
      </c>
      <c r="M19" s="18">
        <v>147</v>
      </c>
      <c r="N19" s="18">
        <v>24</v>
      </c>
      <c r="O19" s="18">
        <f t="shared" si="1"/>
        <v>1388</v>
      </c>
      <c r="P19" s="18">
        <f t="shared" si="2"/>
        <v>147</v>
      </c>
      <c r="Q19" s="18">
        <v>698</v>
      </c>
      <c r="R19" s="19">
        <v>0.96</v>
      </c>
      <c r="S19" s="22"/>
    </row>
    <row r="20" spans="1:19" s="21" customFormat="1" ht="16.5" customHeight="1">
      <c r="A20" s="17" t="s">
        <v>31</v>
      </c>
      <c r="B20" s="1" t="s">
        <v>96</v>
      </c>
      <c r="C20" s="2">
        <v>432</v>
      </c>
      <c r="D20" s="3">
        <f t="shared" si="0"/>
        <v>13.935483870967742</v>
      </c>
      <c r="E20" s="18">
        <v>579</v>
      </c>
      <c r="F20" s="18">
        <v>53</v>
      </c>
      <c r="G20" s="18">
        <v>78</v>
      </c>
      <c r="H20" s="18">
        <v>5</v>
      </c>
      <c r="I20" s="18">
        <v>70</v>
      </c>
      <c r="J20" s="18">
        <v>12</v>
      </c>
      <c r="K20" s="18">
        <v>31</v>
      </c>
      <c r="L20" s="18">
        <v>3</v>
      </c>
      <c r="M20" s="18">
        <v>93</v>
      </c>
      <c r="N20" s="18">
        <v>19</v>
      </c>
      <c r="O20" s="18">
        <f t="shared" si="1"/>
        <v>851</v>
      </c>
      <c r="P20" s="18">
        <f t="shared" si="2"/>
        <v>92</v>
      </c>
      <c r="Q20" s="18">
        <v>718</v>
      </c>
      <c r="R20" s="19">
        <v>0.99</v>
      </c>
      <c r="S20" s="22"/>
    </row>
    <row r="21" spans="1:19" s="21" customFormat="1" ht="16.5" customHeight="1">
      <c r="A21" s="17" t="s">
        <v>32</v>
      </c>
      <c r="B21" s="1" t="s">
        <v>97</v>
      </c>
      <c r="C21" s="2">
        <v>793</v>
      </c>
      <c r="D21" s="3">
        <f t="shared" si="0"/>
        <v>25.580645161290324</v>
      </c>
      <c r="E21" s="18">
        <v>628</v>
      </c>
      <c r="F21" s="18">
        <v>30</v>
      </c>
      <c r="G21" s="18">
        <v>258</v>
      </c>
      <c r="H21" s="18">
        <v>16</v>
      </c>
      <c r="I21" s="18">
        <v>160</v>
      </c>
      <c r="J21" s="18">
        <v>9</v>
      </c>
      <c r="K21" s="18">
        <v>199</v>
      </c>
      <c r="L21" s="18">
        <v>16</v>
      </c>
      <c r="M21" s="18">
        <v>227</v>
      </c>
      <c r="N21" s="18">
        <v>13</v>
      </c>
      <c r="O21" s="18">
        <f t="shared" si="1"/>
        <v>1472</v>
      </c>
      <c r="P21" s="18">
        <f t="shared" si="2"/>
        <v>84</v>
      </c>
      <c r="Q21" s="18">
        <v>712</v>
      </c>
      <c r="R21" s="19">
        <v>0.98</v>
      </c>
      <c r="S21" s="22"/>
    </row>
    <row r="22" spans="1:19" s="21" customFormat="1" ht="16.5" customHeight="1">
      <c r="A22" s="17" t="s">
        <v>33</v>
      </c>
      <c r="B22" s="1" t="s">
        <v>98</v>
      </c>
      <c r="C22" s="2">
        <v>1235</v>
      </c>
      <c r="D22" s="3">
        <f t="shared" si="0"/>
        <v>39.83870967741935</v>
      </c>
      <c r="E22" s="18">
        <v>3055</v>
      </c>
      <c r="F22" s="18">
        <v>315</v>
      </c>
      <c r="G22" s="18">
        <v>289</v>
      </c>
      <c r="H22" s="18">
        <v>32</v>
      </c>
      <c r="I22" s="18">
        <v>312</v>
      </c>
      <c r="J22" s="18">
        <v>46</v>
      </c>
      <c r="K22" s="18">
        <v>80</v>
      </c>
      <c r="L22" s="18">
        <v>8</v>
      </c>
      <c r="M22" s="18">
        <v>317</v>
      </c>
      <c r="N22" s="18">
        <v>36</v>
      </c>
      <c r="O22" s="18">
        <f t="shared" si="1"/>
        <v>4053</v>
      </c>
      <c r="P22" s="18">
        <f t="shared" si="2"/>
        <v>437</v>
      </c>
      <c r="Q22" s="18">
        <v>719</v>
      </c>
      <c r="R22" s="19">
        <v>0.99</v>
      </c>
      <c r="S22" s="22"/>
    </row>
    <row r="23" spans="1:19" s="21" customFormat="1" ht="16.5" customHeight="1">
      <c r="A23" s="17" t="s">
        <v>34</v>
      </c>
      <c r="B23" s="1" t="s">
        <v>99</v>
      </c>
      <c r="C23" s="2">
        <v>652</v>
      </c>
      <c r="D23" s="3">
        <f t="shared" si="0"/>
        <v>21.032258064516128</v>
      </c>
      <c r="E23" s="18">
        <v>564</v>
      </c>
      <c r="F23" s="18">
        <v>43</v>
      </c>
      <c r="G23" s="18">
        <v>160</v>
      </c>
      <c r="H23" s="18">
        <v>12</v>
      </c>
      <c r="I23" s="18">
        <v>87</v>
      </c>
      <c r="J23" s="18">
        <v>15</v>
      </c>
      <c r="K23" s="18">
        <v>40</v>
      </c>
      <c r="L23" s="18">
        <v>1</v>
      </c>
      <c r="M23" s="18">
        <v>96</v>
      </c>
      <c r="N23" s="18">
        <v>4</v>
      </c>
      <c r="O23" s="18">
        <f t="shared" si="1"/>
        <v>947</v>
      </c>
      <c r="P23" s="18">
        <f t="shared" si="2"/>
        <v>75</v>
      </c>
      <c r="Q23" s="18">
        <v>719</v>
      </c>
      <c r="R23" s="19">
        <v>0.99</v>
      </c>
      <c r="S23" s="22"/>
    </row>
    <row r="24" spans="1:19" s="21" customFormat="1" ht="16.5" customHeight="1">
      <c r="A24" s="17" t="s">
        <v>35</v>
      </c>
      <c r="B24" s="1" t="s">
        <v>100</v>
      </c>
      <c r="C24" s="2">
        <v>346</v>
      </c>
      <c r="D24" s="3">
        <f t="shared" si="0"/>
        <v>11.161290322580646</v>
      </c>
      <c r="E24" s="18">
        <v>152</v>
      </c>
      <c r="F24" s="18">
        <v>27</v>
      </c>
      <c r="G24" s="18">
        <v>44</v>
      </c>
      <c r="H24" s="18">
        <v>9</v>
      </c>
      <c r="I24" s="18">
        <v>21</v>
      </c>
      <c r="J24" s="18">
        <v>8</v>
      </c>
      <c r="K24" s="18">
        <v>31</v>
      </c>
      <c r="L24" s="18">
        <v>8</v>
      </c>
      <c r="M24" s="18">
        <v>32</v>
      </c>
      <c r="N24" s="18">
        <v>11</v>
      </c>
      <c r="O24" s="18">
        <f t="shared" si="1"/>
        <v>280</v>
      </c>
      <c r="P24" s="18">
        <f t="shared" si="2"/>
        <v>63</v>
      </c>
      <c r="Q24" s="18">
        <v>721</v>
      </c>
      <c r="R24" s="19">
        <v>0.99</v>
      </c>
      <c r="S24" s="22"/>
    </row>
    <row r="25" spans="1:19" s="21" customFormat="1" ht="16.5" customHeight="1">
      <c r="A25" s="17" t="s">
        <v>36</v>
      </c>
      <c r="B25" s="1" t="s">
        <v>101</v>
      </c>
      <c r="C25" s="2">
        <v>381</v>
      </c>
      <c r="D25" s="3">
        <f t="shared" si="0"/>
        <v>12.290322580645162</v>
      </c>
      <c r="E25" s="18">
        <v>564</v>
      </c>
      <c r="F25" s="18">
        <v>87</v>
      </c>
      <c r="G25" s="18">
        <v>25</v>
      </c>
      <c r="H25" s="18">
        <v>3</v>
      </c>
      <c r="I25" s="18">
        <v>21</v>
      </c>
      <c r="J25" s="18">
        <v>2</v>
      </c>
      <c r="K25" s="18">
        <v>18</v>
      </c>
      <c r="L25" s="18">
        <v>5</v>
      </c>
      <c r="M25" s="18">
        <v>47</v>
      </c>
      <c r="N25" s="18">
        <v>14</v>
      </c>
      <c r="O25" s="18">
        <f t="shared" si="1"/>
        <v>675</v>
      </c>
      <c r="P25" s="18">
        <f t="shared" si="2"/>
        <v>111</v>
      </c>
      <c r="Q25" s="18">
        <v>415</v>
      </c>
      <c r="R25" s="19">
        <v>0.57</v>
      </c>
      <c r="S25" s="22"/>
    </row>
    <row r="26" spans="1:19" s="21" customFormat="1" ht="16.5" customHeight="1">
      <c r="A26" s="17" t="s">
        <v>37</v>
      </c>
      <c r="B26" s="1" t="s">
        <v>102</v>
      </c>
      <c r="C26" s="2">
        <v>613</v>
      </c>
      <c r="D26" s="3">
        <f t="shared" si="0"/>
        <v>19.774193548387096</v>
      </c>
      <c r="E26" s="18">
        <v>562</v>
      </c>
      <c r="F26" s="18">
        <v>43</v>
      </c>
      <c r="G26" s="18">
        <v>92</v>
      </c>
      <c r="H26" s="18">
        <v>5</v>
      </c>
      <c r="I26" s="18">
        <v>68</v>
      </c>
      <c r="J26" s="18">
        <v>8</v>
      </c>
      <c r="K26" s="18">
        <v>54</v>
      </c>
      <c r="L26" s="18">
        <v>5</v>
      </c>
      <c r="M26" s="18">
        <v>79</v>
      </c>
      <c r="N26" s="18">
        <v>10</v>
      </c>
      <c r="O26" s="18">
        <f t="shared" si="1"/>
        <v>855</v>
      </c>
      <c r="P26" s="18">
        <f t="shared" si="2"/>
        <v>71</v>
      </c>
      <c r="Q26" s="18">
        <v>717</v>
      </c>
      <c r="R26" s="19">
        <v>0.99</v>
      </c>
      <c r="S26" s="22"/>
    </row>
    <row r="27" spans="1:19" s="21" customFormat="1" ht="16.5" customHeight="1">
      <c r="A27" s="17" t="s">
        <v>38</v>
      </c>
      <c r="B27" s="1" t="s">
        <v>103</v>
      </c>
      <c r="C27" s="2">
        <v>9</v>
      </c>
      <c r="D27" s="3">
        <f t="shared" si="0"/>
        <v>0.2903225806451613</v>
      </c>
      <c r="E27" s="18">
        <v>15</v>
      </c>
      <c r="F27" s="18">
        <v>2</v>
      </c>
      <c r="G27" s="18">
        <v>12</v>
      </c>
      <c r="H27" s="18">
        <v>5</v>
      </c>
      <c r="I27" s="18">
        <v>0</v>
      </c>
      <c r="J27" s="18">
        <v>0</v>
      </c>
      <c r="K27" s="18">
        <v>6</v>
      </c>
      <c r="L27" s="18">
        <v>3</v>
      </c>
      <c r="M27" s="18">
        <v>2</v>
      </c>
      <c r="N27" s="18">
        <v>1</v>
      </c>
      <c r="O27" s="18">
        <f t="shared" si="1"/>
        <v>35</v>
      </c>
      <c r="P27" s="18">
        <f t="shared" si="2"/>
        <v>11</v>
      </c>
      <c r="Q27" s="18">
        <v>717</v>
      </c>
      <c r="R27" s="19">
        <v>0.99</v>
      </c>
      <c r="S27" s="22"/>
    </row>
    <row r="28" spans="1:19" s="21" customFormat="1" ht="16.5" customHeight="1">
      <c r="A28" s="17" t="s">
        <v>39</v>
      </c>
      <c r="B28" s="1" t="s">
        <v>104</v>
      </c>
      <c r="C28" s="2">
        <v>451</v>
      </c>
      <c r="D28" s="3">
        <f t="shared" si="0"/>
        <v>14.548387096774194</v>
      </c>
      <c r="E28" s="18">
        <v>775</v>
      </c>
      <c r="F28" s="18">
        <v>64</v>
      </c>
      <c r="G28" s="18">
        <v>161</v>
      </c>
      <c r="H28" s="18">
        <v>12</v>
      </c>
      <c r="I28" s="18">
        <v>194</v>
      </c>
      <c r="J28" s="18">
        <v>18</v>
      </c>
      <c r="K28" s="18">
        <v>99</v>
      </c>
      <c r="L28" s="18">
        <v>9</v>
      </c>
      <c r="M28" s="18">
        <v>143</v>
      </c>
      <c r="N28" s="18">
        <v>21</v>
      </c>
      <c r="O28" s="18">
        <f t="shared" si="1"/>
        <v>1372</v>
      </c>
      <c r="P28" s="18">
        <f t="shared" si="2"/>
        <v>124</v>
      </c>
      <c r="Q28" s="18">
        <v>718</v>
      </c>
      <c r="R28" s="19">
        <v>0.99</v>
      </c>
      <c r="S28" s="22"/>
    </row>
    <row r="29" spans="1:19" s="21" customFormat="1" ht="16.5" customHeight="1">
      <c r="A29" s="17" t="s">
        <v>40</v>
      </c>
      <c r="B29" s="1" t="s">
        <v>105</v>
      </c>
      <c r="C29" s="2">
        <v>615</v>
      </c>
      <c r="D29" s="3">
        <f t="shared" si="0"/>
        <v>19.838709677419356</v>
      </c>
      <c r="E29" s="18">
        <v>565</v>
      </c>
      <c r="F29" s="18">
        <v>76</v>
      </c>
      <c r="G29" s="18">
        <v>77</v>
      </c>
      <c r="H29" s="18">
        <v>1</v>
      </c>
      <c r="I29" s="18">
        <v>67</v>
      </c>
      <c r="J29" s="18">
        <v>6</v>
      </c>
      <c r="K29" s="18">
        <v>17</v>
      </c>
      <c r="L29" s="18">
        <v>1</v>
      </c>
      <c r="M29" s="18">
        <v>42</v>
      </c>
      <c r="N29" s="18">
        <v>4</v>
      </c>
      <c r="O29" s="18">
        <f t="shared" si="1"/>
        <v>768</v>
      </c>
      <c r="P29" s="18">
        <f t="shared" si="2"/>
        <v>88</v>
      </c>
      <c r="Q29" s="18">
        <v>718</v>
      </c>
      <c r="R29" s="19">
        <v>0.99</v>
      </c>
      <c r="S29" s="22"/>
    </row>
    <row r="30" spans="1:19" s="21" customFormat="1" ht="16.5" customHeight="1">
      <c r="A30" s="17" t="s">
        <v>41</v>
      </c>
      <c r="B30" s="1" t="s">
        <v>106</v>
      </c>
      <c r="C30" s="2">
        <v>468</v>
      </c>
      <c r="D30" s="3">
        <f t="shared" si="0"/>
        <v>15.096774193548388</v>
      </c>
      <c r="E30" s="18">
        <v>379</v>
      </c>
      <c r="F30" s="18">
        <v>42</v>
      </c>
      <c r="G30" s="18">
        <v>66</v>
      </c>
      <c r="H30" s="18">
        <v>12</v>
      </c>
      <c r="I30" s="18">
        <v>41</v>
      </c>
      <c r="J30" s="18">
        <v>5</v>
      </c>
      <c r="K30" s="18">
        <v>41</v>
      </c>
      <c r="L30" s="18">
        <v>8</v>
      </c>
      <c r="M30" s="18">
        <v>51</v>
      </c>
      <c r="N30" s="18">
        <v>10</v>
      </c>
      <c r="O30" s="18">
        <f t="shared" si="1"/>
        <v>578</v>
      </c>
      <c r="P30" s="18">
        <f t="shared" si="2"/>
        <v>77</v>
      </c>
      <c r="Q30" s="18">
        <v>718</v>
      </c>
      <c r="R30" s="19">
        <v>0.99</v>
      </c>
      <c r="S30" s="22"/>
    </row>
    <row r="31" spans="1:19" s="21" customFormat="1" ht="16.5" customHeight="1">
      <c r="A31" s="17" t="s">
        <v>42</v>
      </c>
      <c r="B31" s="1" t="s">
        <v>107</v>
      </c>
      <c r="C31" s="2">
        <v>256</v>
      </c>
      <c r="D31" s="3">
        <f t="shared" si="0"/>
        <v>8.258064516129032</v>
      </c>
      <c r="E31" s="18">
        <v>236</v>
      </c>
      <c r="F31" s="18">
        <v>13</v>
      </c>
      <c r="G31" s="18">
        <v>111</v>
      </c>
      <c r="H31" s="18">
        <v>10</v>
      </c>
      <c r="I31" s="18">
        <v>80</v>
      </c>
      <c r="J31" s="18">
        <v>7</v>
      </c>
      <c r="K31" s="18">
        <v>34</v>
      </c>
      <c r="L31" s="18">
        <v>5</v>
      </c>
      <c r="M31" s="18">
        <v>60</v>
      </c>
      <c r="N31" s="18">
        <v>4</v>
      </c>
      <c r="O31" s="18">
        <f t="shared" si="1"/>
        <v>521</v>
      </c>
      <c r="P31" s="18">
        <f t="shared" si="2"/>
        <v>39</v>
      </c>
      <c r="Q31" s="18">
        <v>719</v>
      </c>
      <c r="R31" s="19">
        <v>0.99</v>
      </c>
      <c r="S31" s="22"/>
    </row>
    <row r="32" spans="1:19" s="21" customFormat="1" ht="16.5" customHeight="1">
      <c r="A32" s="17" t="s">
        <v>43</v>
      </c>
      <c r="B32" s="1" t="s">
        <v>108</v>
      </c>
      <c r="C32" s="2">
        <v>681</v>
      </c>
      <c r="D32" s="3">
        <f t="shared" si="0"/>
        <v>21.967741935483872</v>
      </c>
      <c r="E32" s="18">
        <v>1219</v>
      </c>
      <c r="F32" s="18">
        <v>88</v>
      </c>
      <c r="G32" s="18">
        <v>104</v>
      </c>
      <c r="H32" s="18">
        <v>10</v>
      </c>
      <c r="I32" s="18">
        <v>113</v>
      </c>
      <c r="J32" s="18">
        <v>15</v>
      </c>
      <c r="K32" s="18">
        <v>16</v>
      </c>
      <c r="L32" s="18">
        <v>1</v>
      </c>
      <c r="M32" s="18">
        <v>95</v>
      </c>
      <c r="N32" s="18">
        <v>9</v>
      </c>
      <c r="O32" s="18">
        <f t="shared" si="1"/>
        <v>1547</v>
      </c>
      <c r="P32" s="18">
        <f t="shared" si="2"/>
        <v>123</v>
      </c>
      <c r="Q32" s="18">
        <v>718</v>
      </c>
      <c r="R32" s="19">
        <v>0.99</v>
      </c>
      <c r="S32" s="22"/>
    </row>
    <row r="33" spans="1:19" s="21" customFormat="1" ht="16.5" customHeight="1">
      <c r="A33" s="17" t="s">
        <v>44</v>
      </c>
      <c r="B33" s="1" t="s">
        <v>109</v>
      </c>
      <c r="C33" s="2">
        <v>1310</v>
      </c>
      <c r="D33" s="3">
        <f t="shared" si="0"/>
        <v>42.25806451612903</v>
      </c>
      <c r="E33" s="18">
        <v>993</v>
      </c>
      <c r="F33" s="18">
        <v>77</v>
      </c>
      <c r="G33" s="18">
        <v>308</v>
      </c>
      <c r="H33" s="18">
        <v>23</v>
      </c>
      <c r="I33" s="18">
        <v>180</v>
      </c>
      <c r="J33" s="18">
        <v>18</v>
      </c>
      <c r="K33" s="18">
        <v>96</v>
      </c>
      <c r="L33" s="18">
        <v>18</v>
      </c>
      <c r="M33" s="18">
        <v>194</v>
      </c>
      <c r="N33" s="18">
        <v>22</v>
      </c>
      <c r="O33" s="18">
        <f t="shared" si="1"/>
        <v>1771</v>
      </c>
      <c r="P33" s="18">
        <f t="shared" si="2"/>
        <v>158</v>
      </c>
      <c r="Q33" s="18">
        <v>720</v>
      </c>
      <c r="R33" s="19">
        <v>0.99</v>
      </c>
      <c r="S33" s="22"/>
    </row>
    <row r="34" spans="1:19" s="21" customFormat="1" ht="16.5" customHeight="1">
      <c r="A34" s="17" t="s">
        <v>45</v>
      </c>
      <c r="B34" s="1" t="s">
        <v>110</v>
      </c>
      <c r="C34" s="2">
        <v>243</v>
      </c>
      <c r="D34" s="3">
        <f aca="true" t="shared" si="3" ref="D34:D60">SUM(C34/31)</f>
        <v>7.838709677419355</v>
      </c>
      <c r="E34" s="18">
        <v>808</v>
      </c>
      <c r="F34" s="18">
        <v>116</v>
      </c>
      <c r="G34" s="18">
        <v>87</v>
      </c>
      <c r="H34" s="18">
        <v>8</v>
      </c>
      <c r="I34" s="18">
        <v>96</v>
      </c>
      <c r="J34" s="18">
        <v>7</v>
      </c>
      <c r="K34" s="18">
        <v>28</v>
      </c>
      <c r="L34" s="18">
        <v>1</v>
      </c>
      <c r="M34" s="18">
        <v>130</v>
      </c>
      <c r="N34" s="18">
        <v>22</v>
      </c>
      <c r="O34" s="18">
        <f aca="true" t="shared" si="4" ref="O34:O60">SUM(E34+G34+I34+K34+M34)</f>
        <v>1149</v>
      </c>
      <c r="P34" s="18">
        <f aca="true" t="shared" si="5" ref="P34:P60">SUM(F34+H34+J34+L34+N34)</f>
        <v>154</v>
      </c>
      <c r="Q34" s="18">
        <v>710</v>
      </c>
      <c r="R34" s="19">
        <v>0.98</v>
      </c>
      <c r="S34" s="22"/>
    </row>
    <row r="35" spans="1:19" s="21" customFormat="1" ht="16.5" customHeight="1">
      <c r="A35" s="17" t="s">
        <v>46</v>
      </c>
      <c r="B35" s="1" t="s">
        <v>111</v>
      </c>
      <c r="C35" s="2">
        <v>514</v>
      </c>
      <c r="D35" s="3">
        <f t="shared" si="3"/>
        <v>16.580645161290324</v>
      </c>
      <c r="E35" s="18">
        <v>821</v>
      </c>
      <c r="F35" s="18">
        <v>56</v>
      </c>
      <c r="G35" s="18">
        <v>152</v>
      </c>
      <c r="H35" s="18">
        <v>16</v>
      </c>
      <c r="I35" s="18">
        <v>138</v>
      </c>
      <c r="J35" s="18">
        <v>12</v>
      </c>
      <c r="K35" s="18">
        <v>210</v>
      </c>
      <c r="L35" s="18">
        <v>18</v>
      </c>
      <c r="M35" s="18">
        <v>254</v>
      </c>
      <c r="N35" s="18">
        <v>18</v>
      </c>
      <c r="O35" s="18">
        <f t="shared" si="4"/>
        <v>1575</v>
      </c>
      <c r="P35" s="18">
        <f t="shared" si="5"/>
        <v>120</v>
      </c>
      <c r="Q35" s="18">
        <v>707</v>
      </c>
      <c r="R35" s="19">
        <v>0.97</v>
      </c>
      <c r="S35" s="22"/>
    </row>
    <row r="36" spans="1:19" s="21" customFormat="1" ht="16.5" customHeight="1">
      <c r="A36" s="17" t="s">
        <v>47</v>
      </c>
      <c r="B36" s="1" t="s">
        <v>112</v>
      </c>
      <c r="C36" s="2">
        <v>270</v>
      </c>
      <c r="D36" s="3">
        <f t="shared" si="3"/>
        <v>8.709677419354838</v>
      </c>
      <c r="E36" s="18">
        <v>548</v>
      </c>
      <c r="F36" s="18">
        <v>48</v>
      </c>
      <c r="G36" s="18">
        <v>112</v>
      </c>
      <c r="H36" s="18">
        <v>13</v>
      </c>
      <c r="I36" s="18">
        <v>112</v>
      </c>
      <c r="J36" s="18">
        <v>22</v>
      </c>
      <c r="K36" s="18">
        <v>46</v>
      </c>
      <c r="L36" s="18">
        <v>11</v>
      </c>
      <c r="M36" s="18">
        <v>79</v>
      </c>
      <c r="N36" s="18">
        <v>21</v>
      </c>
      <c r="O36" s="18">
        <f t="shared" si="4"/>
        <v>897</v>
      </c>
      <c r="P36" s="18">
        <f t="shared" si="5"/>
        <v>115</v>
      </c>
      <c r="Q36" s="18">
        <v>699</v>
      </c>
      <c r="R36" s="19">
        <v>0.96</v>
      </c>
      <c r="S36" s="22"/>
    </row>
    <row r="37" spans="1:19" s="21" customFormat="1" ht="16.5" customHeight="1">
      <c r="A37" s="17" t="s">
        <v>48</v>
      </c>
      <c r="B37" s="1" t="s">
        <v>113</v>
      </c>
      <c r="C37" s="2">
        <v>612</v>
      </c>
      <c r="D37" s="3">
        <f t="shared" si="3"/>
        <v>19.741935483870968</v>
      </c>
      <c r="E37" s="18">
        <v>709</v>
      </c>
      <c r="F37" s="18">
        <v>45</v>
      </c>
      <c r="G37" s="18">
        <v>112</v>
      </c>
      <c r="H37" s="18">
        <v>10</v>
      </c>
      <c r="I37" s="18">
        <v>89</v>
      </c>
      <c r="J37" s="18">
        <v>10</v>
      </c>
      <c r="K37" s="18">
        <v>140</v>
      </c>
      <c r="L37" s="18">
        <v>21</v>
      </c>
      <c r="M37" s="18">
        <v>126</v>
      </c>
      <c r="N37" s="18">
        <v>11</v>
      </c>
      <c r="O37" s="18">
        <f t="shared" si="4"/>
        <v>1176</v>
      </c>
      <c r="P37" s="18">
        <f t="shared" si="5"/>
        <v>97</v>
      </c>
      <c r="Q37" s="18">
        <v>705</v>
      </c>
      <c r="R37" s="19">
        <v>0.97</v>
      </c>
      <c r="S37" s="22"/>
    </row>
    <row r="38" spans="1:19" s="21" customFormat="1" ht="16.5" customHeight="1">
      <c r="A38" s="17" t="s">
        <v>49</v>
      </c>
      <c r="B38" s="1" t="s">
        <v>114</v>
      </c>
      <c r="C38" s="2">
        <v>142</v>
      </c>
      <c r="D38" s="3">
        <f t="shared" si="3"/>
        <v>4.580645161290323</v>
      </c>
      <c r="E38" s="18">
        <v>211</v>
      </c>
      <c r="F38" s="18">
        <v>28</v>
      </c>
      <c r="G38" s="18">
        <v>51</v>
      </c>
      <c r="H38" s="18">
        <v>1</v>
      </c>
      <c r="I38" s="18">
        <v>29</v>
      </c>
      <c r="J38" s="18">
        <v>4</v>
      </c>
      <c r="K38" s="18">
        <v>13</v>
      </c>
      <c r="L38" s="18">
        <v>1</v>
      </c>
      <c r="M38" s="18">
        <v>42</v>
      </c>
      <c r="N38" s="18">
        <v>3</v>
      </c>
      <c r="O38" s="18">
        <f t="shared" si="4"/>
        <v>346</v>
      </c>
      <c r="P38" s="18">
        <f t="shared" si="5"/>
        <v>37</v>
      </c>
      <c r="Q38" s="18">
        <v>719</v>
      </c>
      <c r="R38" s="19">
        <v>0.99</v>
      </c>
      <c r="S38" s="22"/>
    </row>
    <row r="39" spans="1:19" s="21" customFormat="1" ht="16.5" customHeight="1">
      <c r="A39" s="17" t="s">
        <v>50</v>
      </c>
      <c r="B39" s="1" t="s">
        <v>115</v>
      </c>
      <c r="C39" s="2">
        <v>726</v>
      </c>
      <c r="D39" s="3">
        <f t="shared" si="3"/>
        <v>23.419354838709676</v>
      </c>
      <c r="E39" s="18">
        <v>1056</v>
      </c>
      <c r="F39" s="18">
        <v>208</v>
      </c>
      <c r="G39" s="18">
        <v>120</v>
      </c>
      <c r="H39" s="18">
        <v>14</v>
      </c>
      <c r="I39" s="18">
        <v>108</v>
      </c>
      <c r="J39" s="18">
        <v>21</v>
      </c>
      <c r="K39" s="18">
        <v>22</v>
      </c>
      <c r="L39" s="18">
        <v>4</v>
      </c>
      <c r="M39" s="18">
        <v>319</v>
      </c>
      <c r="N39" s="18">
        <v>144</v>
      </c>
      <c r="O39" s="18">
        <f t="shared" si="4"/>
        <v>1625</v>
      </c>
      <c r="P39" s="18">
        <f t="shared" si="5"/>
        <v>391</v>
      </c>
      <c r="Q39" s="18">
        <v>718</v>
      </c>
      <c r="R39" s="19">
        <v>0.99</v>
      </c>
      <c r="S39" s="22"/>
    </row>
    <row r="40" spans="1:19" s="21" customFormat="1" ht="16.5" customHeight="1">
      <c r="A40" s="17" t="s">
        <v>51</v>
      </c>
      <c r="B40" s="1" t="s">
        <v>116</v>
      </c>
      <c r="C40" s="2">
        <v>287</v>
      </c>
      <c r="D40" s="3">
        <f t="shared" si="3"/>
        <v>9.258064516129032</v>
      </c>
      <c r="E40" s="18">
        <v>176</v>
      </c>
      <c r="F40" s="18">
        <v>16</v>
      </c>
      <c r="G40" s="18">
        <v>56</v>
      </c>
      <c r="H40" s="18">
        <v>3</v>
      </c>
      <c r="I40" s="18">
        <v>43</v>
      </c>
      <c r="J40" s="18">
        <v>4</v>
      </c>
      <c r="K40" s="18">
        <v>50</v>
      </c>
      <c r="L40" s="18">
        <v>4</v>
      </c>
      <c r="M40" s="18">
        <v>73</v>
      </c>
      <c r="N40" s="18">
        <v>8</v>
      </c>
      <c r="O40" s="18">
        <f t="shared" si="4"/>
        <v>398</v>
      </c>
      <c r="P40" s="18">
        <f t="shared" si="5"/>
        <v>35</v>
      </c>
      <c r="Q40" s="18">
        <v>717</v>
      </c>
      <c r="R40" s="19">
        <v>0.99</v>
      </c>
      <c r="S40" s="22"/>
    </row>
    <row r="41" spans="1:19" s="21" customFormat="1" ht="16.5" customHeight="1">
      <c r="A41" s="17" t="s">
        <v>52</v>
      </c>
      <c r="B41" s="1" t="s">
        <v>117</v>
      </c>
      <c r="C41" s="2">
        <v>118</v>
      </c>
      <c r="D41" s="3">
        <f t="shared" si="3"/>
        <v>3.806451612903226</v>
      </c>
      <c r="E41" s="18">
        <v>274</v>
      </c>
      <c r="F41" s="18">
        <v>20</v>
      </c>
      <c r="G41" s="18">
        <v>74</v>
      </c>
      <c r="H41" s="18">
        <v>9</v>
      </c>
      <c r="I41" s="18">
        <v>62</v>
      </c>
      <c r="J41" s="18">
        <v>6</v>
      </c>
      <c r="K41" s="18">
        <v>24</v>
      </c>
      <c r="L41" s="18">
        <v>5</v>
      </c>
      <c r="M41" s="18">
        <v>68</v>
      </c>
      <c r="N41" s="18">
        <v>11</v>
      </c>
      <c r="O41" s="18">
        <f t="shared" si="4"/>
        <v>502</v>
      </c>
      <c r="P41" s="18">
        <f t="shared" si="5"/>
        <v>51</v>
      </c>
      <c r="Q41" s="18">
        <v>710</v>
      </c>
      <c r="R41" s="19">
        <v>0.98</v>
      </c>
      <c r="S41" s="22"/>
    </row>
    <row r="42" spans="1:19" s="21" customFormat="1" ht="16.5" customHeight="1">
      <c r="A42" s="17" t="s">
        <v>53</v>
      </c>
      <c r="B42" s="1" t="s">
        <v>118</v>
      </c>
      <c r="C42" s="2">
        <v>352</v>
      </c>
      <c r="D42" s="3">
        <f t="shared" si="3"/>
        <v>11.35483870967742</v>
      </c>
      <c r="E42" s="18">
        <v>394</v>
      </c>
      <c r="F42" s="18">
        <v>33</v>
      </c>
      <c r="G42" s="18">
        <v>99</v>
      </c>
      <c r="H42" s="18">
        <v>5</v>
      </c>
      <c r="I42" s="18">
        <v>46</v>
      </c>
      <c r="J42" s="18">
        <v>4</v>
      </c>
      <c r="K42" s="18">
        <v>35</v>
      </c>
      <c r="L42" s="18">
        <v>6</v>
      </c>
      <c r="M42" s="18">
        <v>52</v>
      </c>
      <c r="N42" s="18">
        <v>7</v>
      </c>
      <c r="O42" s="18">
        <f t="shared" si="4"/>
        <v>626</v>
      </c>
      <c r="P42" s="18">
        <f t="shared" si="5"/>
        <v>55</v>
      </c>
      <c r="Q42" s="18">
        <v>687</v>
      </c>
      <c r="R42" s="19">
        <v>0.95</v>
      </c>
      <c r="S42" s="22"/>
    </row>
    <row r="43" spans="1:19" s="21" customFormat="1" ht="16.5" customHeight="1">
      <c r="A43" s="17" t="s">
        <v>54</v>
      </c>
      <c r="B43" s="1" t="s">
        <v>119</v>
      </c>
      <c r="C43" s="2">
        <v>126</v>
      </c>
      <c r="D43" s="3">
        <f t="shared" si="3"/>
        <v>4.064516129032258</v>
      </c>
      <c r="E43" s="18">
        <v>174</v>
      </c>
      <c r="F43" s="18">
        <v>19</v>
      </c>
      <c r="G43" s="18">
        <v>54</v>
      </c>
      <c r="H43" s="18">
        <v>6</v>
      </c>
      <c r="I43" s="18">
        <v>74</v>
      </c>
      <c r="J43" s="18">
        <v>6</v>
      </c>
      <c r="K43" s="18">
        <v>29</v>
      </c>
      <c r="L43" s="18">
        <v>3</v>
      </c>
      <c r="M43" s="18">
        <v>74</v>
      </c>
      <c r="N43" s="18">
        <v>23</v>
      </c>
      <c r="O43" s="18">
        <f t="shared" si="4"/>
        <v>405</v>
      </c>
      <c r="P43" s="18">
        <f t="shared" si="5"/>
        <v>57</v>
      </c>
      <c r="Q43" s="18">
        <v>715</v>
      </c>
      <c r="R43" s="19">
        <v>0.98</v>
      </c>
      <c r="S43" s="22"/>
    </row>
    <row r="44" spans="1:19" s="21" customFormat="1" ht="16.5" customHeight="1">
      <c r="A44" s="17" t="s">
        <v>55</v>
      </c>
      <c r="B44" s="1" t="s">
        <v>120</v>
      </c>
      <c r="C44" s="2">
        <v>315</v>
      </c>
      <c r="D44" s="3">
        <f t="shared" si="3"/>
        <v>10.161290322580646</v>
      </c>
      <c r="E44" s="18">
        <v>158</v>
      </c>
      <c r="F44" s="18">
        <v>36</v>
      </c>
      <c r="G44" s="18">
        <v>10</v>
      </c>
      <c r="H44" s="18">
        <v>2</v>
      </c>
      <c r="I44" s="18">
        <v>32</v>
      </c>
      <c r="J44" s="18">
        <v>7</v>
      </c>
      <c r="K44" s="18">
        <v>5</v>
      </c>
      <c r="L44" s="18">
        <v>0</v>
      </c>
      <c r="M44" s="18">
        <v>19</v>
      </c>
      <c r="N44" s="18">
        <v>1</v>
      </c>
      <c r="O44" s="18">
        <f t="shared" si="4"/>
        <v>224</v>
      </c>
      <c r="P44" s="18">
        <f t="shared" si="5"/>
        <v>46</v>
      </c>
      <c r="Q44" s="18">
        <v>717</v>
      </c>
      <c r="R44" s="19">
        <v>0.99</v>
      </c>
      <c r="S44" s="22"/>
    </row>
    <row r="45" spans="1:19" s="21" customFormat="1" ht="16.5" customHeight="1">
      <c r="A45" s="17" t="s">
        <v>56</v>
      </c>
      <c r="B45" s="1" t="s">
        <v>121</v>
      </c>
      <c r="C45" s="2">
        <v>1010</v>
      </c>
      <c r="D45" s="3">
        <f t="shared" si="3"/>
        <v>32.58064516129032</v>
      </c>
      <c r="E45" s="18">
        <v>1741</v>
      </c>
      <c r="F45" s="18">
        <v>304</v>
      </c>
      <c r="G45" s="18">
        <v>363</v>
      </c>
      <c r="H45" s="18">
        <v>52</v>
      </c>
      <c r="I45" s="18">
        <v>255</v>
      </c>
      <c r="J45" s="18">
        <v>59</v>
      </c>
      <c r="K45" s="18">
        <v>357</v>
      </c>
      <c r="L45" s="18">
        <v>69</v>
      </c>
      <c r="M45" s="18">
        <v>363</v>
      </c>
      <c r="N45" s="18">
        <v>104</v>
      </c>
      <c r="O45" s="18">
        <f t="shared" si="4"/>
        <v>3079</v>
      </c>
      <c r="P45" s="18">
        <f t="shared" si="5"/>
        <v>588</v>
      </c>
      <c r="Q45" s="18">
        <v>713</v>
      </c>
      <c r="R45" s="19">
        <v>0.98</v>
      </c>
      <c r="S45" s="22"/>
    </row>
    <row r="46" spans="1:19" s="21" customFormat="1" ht="16.5" customHeight="1">
      <c r="A46" s="17" t="s">
        <v>57</v>
      </c>
      <c r="B46" s="1" t="s">
        <v>122</v>
      </c>
      <c r="C46" s="2">
        <v>861</v>
      </c>
      <c r="D46" s="3">
        <f t="shared" si="3"/>
        <v>27.774193548387096</v>
      </c>
      <c r="E46" s="18">
        <v>440</v>
      </c>
      <c r="F46" s="18">
        <v>39</v>
      </c>
      <c r="G46" s="18">
        <v>75</v>
      </c>
      <c r="H46" s="18">
        <v>7</v>
      </c>
      <c r="I46" s="18">
        <v>72</v>
      </c>
      <c r="J46" s="18">
        <v>5</v>
      </c>
      <c r="K46" s="18">
        <v>51</v>
      </c>
      <c r="L46" s="18">
        <v>7</v>
      </c>
      <c r="M46" s="18">
        <v>73</v>
      </c>
      <c r="N46" s="18">
        <v>17</v>
      </c>
      <c r="O46" s="18">
        <f t="shared" si="4"/>
        <v>711</v>
      </c>
      <c r="P46" s="18">
        <f t="shared" si="5"/>
        <v>75</v>
      </c>
      <c r="Q46" s="18">
        <v>716</v>
      </c>
      <c r="R46" s="19">
        <v>0.98</v>
      </c>
      <c r="S46" s="22"/>
    </row>
    <row r="47" spans="1:19" s="21" customFormat="1" ht="16.5" customHeight="1">
      <c r="A47" s="17" t="s">
        <v>58</v>
      </c>
      <c r="B47" s="1" t="s">
        <v>123</v>
      </c>
      <c r="C47" s="2">
        <v>210</v>
      </c>
      <c r="D47" s="3">
        <f t="shared" si="3"/>
        <v>6.774193548387097</v>
      </c>
      <c r="E47" s="18">
        <v>186</v>
      </c>
      <c r="F47" s="18">
        <v>18</v>
      </c>
      <c r="G47" s="18">
        <v>0</v>
      </c>
      <c r="H47" s="18">
        <v>0</v>
      </c>
      <c r="I47" s="18">
        <v>3</v>
      </c>
      <c r="J47" s="18">
        <v>1</v>
      </c>
      <c r="K47" s="18">
        <v>0</v>
      </c>
      <c r="L47" s="18">
        <v>0</v>
      </c>
      <c r="M47" s="18">
        <v>2</v>
      </c>
      <c r="N47" s="18">
        <v>0</v>
      </c>
      <c r="O47" s="18">
        <f t="shared" si="4"/>
        <v>191</v>
      </c>
      <c r="P47" s="18">
        <f t="shared" si="5"/>
        <v>19</v>
      </c>
      <c r="Q47" s="18">
        <v>702</v>
      </c>
      <c r="R47" s="19">
        <v>0.97</v>
      </c>
      <c r="S47" s="22"/>
    </row>
    <row r="48" spans="1:19" s="21" customFormat="1" ht="16.5" customHeight="1">
      <c r="A48" s="17" t="s">
        <v>59</v>
      </c>
      <c r="B48" s="1" t="s">
        <v>124</v>
      </c>
      <c r="C48" s="2">
        <v>609</v>
      </c>
      <c r="D48" s="3">
        <f t="shared" si="3"/>
        <v>19.64516129032258</v>
      </c>
      <c r="E48" s="18">
        <v>715</v>
      </c>
      <c r="F48" s="18">
        <v>36</v>
      </c>
      <c r="G48" s="18">
        <v>195</v>
      </c>
      <c r="H48" s="18">
        <v>26</v>
      </c>
      <c r="I48" s="18">
        <v>154</v>
      </c>
      <c r="J48" s="18">
        <v>13</v>
      </c>
      <c r="K48" s="18">
        <v>52</v>
      </c>
      <c r="L48" s="18">
        <v>2</v>
      </c>
      <c r="M48" s="18">
        <v>187</v>
      </c>
      <c r="N48" s="18">
        <v>17</v>
      </c>
      <c r="O48" s="18">
        <f t="shared" si="4"/>
        <v>1303</v>
      </c>
      <c r="P48" s="18">
        <f t="shared" si="5"/>
        <v>94</v>
      </c>
      <c r="Q48" s="18">
        <v>716</v>
      </c>
      <c r="R48" s="19">
        <v>0.99</v>
      </c>
      <c r="S48" s="22"/>
    </row>
    <row r="49" spans="1:19" s="21" customFormat="1" ht="16.5" customHeight="1">
      <c r="A49" s="17" t="s">
        <v>60</v>
      </c>
      <c r="B49" s="1" t="s">
        <v>125</v>
      </c>
      <c r="C49" s="2">
        <v>365</v>
      </c>
      <c r="D49" s="3">
        <f t="shared" si="3"/>
        <v>11.774193548387096</v>
      </c>
      <c r="E49" s="18">
        <v>242</v>
      </c>
      <c r="F49" s="18">
        <v>39</v>
      </c>
      <c r="G49" s="18">
        <v>50</v>
      </c>
      <c r="H49" s="18">
        <v>11</v>
      </c>
      <c r="I49" s="18">
        <v>33</v>
      </c>
      <c r="J49" s="18">
        <v>9</v>
      </c>
      <c r="K49" s="18">
        <v>34</v>
      </c>
      <c r="L49" s="18">
        <v>4</v>
      </c>
      <c r="M49" s="18">
        <v>40</v>
      </c>
      <c r="N49" s="18">
        <v>11</v>
      </c>
      <c r="O49" s="18">
        <f t="shared" si="4"/>
        <v>399</v>
      </c>
      <c r="P49" s="18">
        <f t="shared" si="5"/>
        <v>74</v>
      </c>
      <c r="Q49" s="18">
        <v>710</v>
      </c>
      <c r="R49" s="19">
        <v>0.98</v>
      </c>
      <c r="S49" s="22"/>
    </row>
    <row r="50" spans="1:19" s="21" customFormat="1" ht="16.5" customHeight="1">
      <c r="A50" s="17" t="s">
        <v>61</v>
      </c>
      <c r="B50" s="1" t="s">
        <v>126</v>
      </c>
      <c r="C50" s="2">
        <v>297</v>
      </c>
      <c r="D50" s="3">
        <f t="shared" si="3"/>
        <v>9.580645161290322</v>
      </c>
      <c r="E50" s="18">
        <v>77</v>
      </c>
      <c r="F50" s="18">
        <v>3</v>
      </c>
      <c r="G50" s="18">
        <v>18</v>
      </c>
      <c r="H50" s="18">
        <v>2</v>
      </c>
      <c r="I50" s="18">
        <v>25</v>
      </c>
      <c r="J50" s="18">
        <v>4</v>
      </c>
      <c r="K50" s="18">
        <v>5</v>
      </c>
      <c r="L50" s="18">
        <v>1</v>
      </c>
      <c r="M50" s="18">
        <v>29</v>
      </c>
      <c r="N50" s="18">
        <v>5</v>
      </c>
      <c r="O50" s="18">
        <f t="shared" si="4"/>
        <v>154</v>
      </c>
      <c r="P50" s="18">
        <f t="shared" si="5"/>
        <v>15</v>
      </c>
      <c r="Q50" s="18">
        <v>718</v>
      </c>
      <c r="R50" s="19">
        <v>0.99</v>
      </c>
      <c r="S50" s="22"/>
    </row>
    <row r="51" spans="1:19" s="21" customFormat="1" ht="16.5" customHeight="1">
      <c r="A51" s="17" t="s">
        <v>62</v>
      </c>
      <c r="B51" s="1" t="s">
        <v>127</v>
      </c>
      <c r="C51" s="2">
        <v>87</v>
      </c>
      <c r="D51" s="3">
        <f t="shared" si="3"/>
        <v>2.806451612903226</v>
      </c>
      <c r="E51" s="18">
        <v>101</v>
      </c>
      <c r="F51" s="18">
        <v>22</v>
      </c>
      <c r="G51" s="18">
        <v>29</v>
      </c>
      <c r="H51" s="18">
        <v>1</v>
      </c>
      <c r="I51" s="18">
        <v>18</v>
      </c>
      <c r="J51" s="18">
        <v>6</v>
      </c>
      <c r="K51" s="18">
        <v>9</v>
      </c>
      <c r="L51" s="18">
        <v>5</v>
      </c>
      <c r="M51" s="18">
        <v>15</v>
      </c>
      <c r="N51" s="18">
        <v>2</v>
      </c>
      <c r="O51" s="18">
        <f t="shared" si="4"/>
        <v>172</v>
      </c>
      <c r="P51" s="18">
        <f t="shared" si="5"/>
        <v>36</v>
      </c>
      <c r="Q51" s="18">
        <v>721</v>
      </c>
      <c r="R51" s="19">
        <v>0.99</v>
      </c>
      <c r="S51" s="22"/>
    </row>
    <row r="52" spans="1:19" s="21" customFormat="1" ht="16.5" customHeight="1">
      <c r="A52" s="17" t="s">
        <v>63</v>
      </c>
      <c r="B52" s="1" t="s">
        <v>128</v>
      </c>
      <c r="C52" s="2">
        <v>678</v>
      </c>
      <c r="D52" s="3">
        <f t="shared" si="3"/>
        <v>21.870967741935484</v>
      </c>
      <c r="E52" s="18">
        <v>1382</v>
      </c>
      <c r="F52" s="18">
        <v>148</v>
      </c>
      <c r="G52" s="18">
        <v>276</v>
      </c>
      <c r="H52" s="18">
        <v>35</v>
      </c>
      <c r="I52" s="18">
        <v>193</v>
      </c>
      <c r="J52" s="18">
        <v>21</v>
      </c>
      <c r="K52" s="18">
        <v>138</v>
      </c>
      <c r="L52" s="18">
        <v>23</v>
      </c>
      <c r="M52" s="18">
        <v>170</v>
      </c>
      <c r="N52" s="18">
        <v>25</v>
      </c>
      <c r="O52" s="18">
        <f t="shared" si="4"/>
        <v>2159</v>
      </c>
      <c r="P52" s="18">
        <f t="shared" si="5"/>
        <v>252</v>
      </c>
      <c r="Q52" s="18">
        <v>717</v>
      </c>
      <c r="R52" s="19">
        <v>0.99</v>
      </c>
      <c r="S52" s="22"/>
    </row>
    <row r="53" spans="1:19" s="21" customFormat="1" ht="16.5" customHeight="1">
      <c r="A53" s="17" t="s">
        <v>64</v>
      </c>
      <c r="B53" s="1" t="s">
        <v>129</v>
      </c>
      <c r="C53" s="2">
        <v>746</v>
      </c>
      <c r="D53" s="3">
        <f t="shared" si="3"/>
        <v>24.06451612903226</v>
      </c>
      <c r="E53" s="18">
        <v>938</v>
      </c>
      <c r="F53" s="18">
        <v>74</v>
      </c>
      <c r="G53" s="18">
        <v>247</v>
      </c>
      <c r="H53" s="18">
        <v>22</v>
      </c>
      <c r="I53" s="18">
        <v>169</v>
      </c>
      <c r="J53" s="18">
        <v>15</v>
      </c>
      <c r="K53" s="18">
        <v>135</v>
      </c>
      <c r="L53" s="18">
        <v>15</v>
      </c>
      <c r="M53" s="18">
        <v>206</v>
      </c>
      <c r="N53" s="18">
        <v>18</v>
      </c>
      <c r="O53" s="18">
        <f t="shared" si="4"/>
        <v>1695</v>
      </c>
      <c r="P53" s="18">
        <f t="shared" si="5"/>
        <v>144</v>
      </c>
      <c r="Q53" s="18">
        <v>718</v>
      </c>
      <c r="R53" s="19">
        <v>0.99</v>
      </c>
      <c r="S53" s="22"/>
    </row>
    <row r="54" spans="1:19" s="21" customFormat="1" ht="16.5" customHeight="1">
      <c r="A54" s="17" t="s">
        <v>65</v>
      </c>
      <c r="B54" s="1" t="s">
        <v>130</v>
      </c>
      <c r="C54" s="2">
        <v>138</v>
      </c>
      <c r="D54" s="3">
        <f t="shared" si="3"/>
        <v>4.451612903225806</v>
      </c>
      <c r="E54" s="18">
        <v>181</v>
      </c>
      <c r="F54" s="18">
        <v>7</v>
      </c>
      <c r="G54" s="18">
        <v>48</v>
      </c>
      <c r="H54" s="18">
        <v>3</v>
      </c>
      <c r="I54" s="18">
        <v>36</v>
      </c>
      <c r="J54" s="18">
        <v>5</v>
      </c>
      <c r="K54" s="18">
        <v>13</v>
      </c>
      <c r="L54" s="18">
        <v>3</v>
      </c>
      <c r="M54" s="18">
        <v>64</v>
      </c>
      <c r="N54" s="18">
        <v>17</v>
      </c>
      <c r="O54" s="18">
        <f t="shared" si="4"/>
        <v>342</v>
      </c>
      <c r="P54" s="18">
        <f t="shared" si="5"/>
        <v>35</v>
      </c>
      <c r="Q54" s="18">
        <v>717</v>
      </c>
      <c r="R54" s="19">
        <v>0.99</v>
      </c>
      <c r="S54" s="22"/>
    </row>
    <row r="55" spans="1:19" s="21" customFormat="1" ht="16.5" customHeight="1">
      <c r="A55" s="17" t="s">
        <v>140</v>
      </c>
      <c r="B55" s="1" t="s">
        <v>131</v>
      </c>
      <c r="C55" s="2">
        <v>321</v>
      </c>
      <c r="D55" s="3">
        <f t="shared" si="3"/>
        <v>10.35483870967742</v>
      </c>
      <c r="E55" s="4">
        <v>279</v>
      </c>
      <c r="F55" s="4">
        <v>27</v>
      </c>
      <c r="G55" s="4">
        <v>19</v>
      </c>
      <c r="H55" s="4">
        <v>3</v>
      </c>
      <c r="I55" s="4">
        <v>73</v>
      </c>
      <c r="J55" s="4">
        <v>4</v>
      </c>
      <c r="K55" s="4">
        <v>21</v>
      </c>
      <c r="L55" s="4">
        <v>8</v>
      </c>
      <c r="M55" s="4">
        <v>17</v>
      </c>
      <c r="N55" s="4">
        <v>6</v>
      </c>
      <c r="O55" s="4">
        <f t="shared" si="4"/>
        <v>409</v>
      </c>
      <c r="P55" s="18">
        <f t="shared" si="5"/>
        <v>48</v>
      </c>
      <c r="Q55" s="18">
        <v>708</v>
      </c>
      <c r="R55" s="19">
        <v>0.98</v>
      </c>
      <c r="S55" s="22"/>
    </row>
    <row r="56" spans="1:19" s="21" customFormat="1" ht="16.5" customHeight="1">
      <c r="A56" s="17" t="s">
        <v>66</v>
      </c>
      <c r="B56" s="1" t="s">
        <v>132</v>
      </c>
      <c r="C56" s="2">
        <v>837</v>
      </c>
      <c r="D56" s="3">
        <f t="shared" si="3"/>
        <v>27</v>
      </c>
      <c r="E56" s="18">
        <v>359</v>
      </c>
      <c r="F56" s="18">
        <v>12</v>
      </c>
      <c r="G56" s="18">
        <v>84</v>
      </c>
      <c r="H56" s="18">
        <v>8</v>
      </c>
      <c r="I56" s="18">
        <v>69</v>
      </c>
      <c r="J56" s="18">
        <v>7</v>
      </c>
      <c r="K56" s="18">
        <v>42</v>
      </c>
      <c r="L56" s="18">
        <v>5</v>
      </c>
      <c r="M56" s="18">
        <v>93</v>
      </c>
      <c r="N56" s="18">
        <v>6</v>
      </c>
      <c r="O56" s="18">
        <f t="shared" si="4"/>
        <v>647</v>
      </c>
      <c r="P56" s="18">
        <f t="shared" si="5"/>
        <v>38</v>
      </c>
      <c r="Q56" s="18">
        <v>707</v>
      </c>
      <c r="R56" s="19">
        <v>0.97</v>
      </c>
      <c r="S56" s="22"/>
    </row>
    <row r="57" spans="1:19" s="21" customFormat="1" ht="16.5" customHeight="1">
      <c r="A57" s="17" t="s">
        <v>67</v>
      </c>
      <c r="B57" s="1" t="s">
        <v>133</v>
      </c>
      <c r="C57" s="2">
        <v>905</v>
      </c>
      <c r="D57" s="3">
        <f t="shared" si="3"/>
        <v>29.193548387096776</v>
      </c>
      <c r="E57" s="18">
        <v>1966</v>
      </c>
      <c r="F57" s="18">
        <v>236</v>
      </c>
      <c r="G57" s="18">
        <v>325</v>
      </c>
      <c r="H57" s="18">
        <v>29</v>
      </c>
      <c r="I57" s="18">
        <v>310</v>
      </c>
      <c r="J57" s="18">
        <v>47</v>
      </c>
      <c r="K57" s="18">
        <v>136</v>
      </c>
      <c r="L57" s="18">
        <v>22</v>
      </c>
      <c r="M57" s="18">
        <v>315</v>
      </c>
      <c r="N57" s="18">
        <v>53</v>
      </c>
      <c r="O57" s="18">
        <f t="shared" si="4"/>
        <v>3052</v>
      </c>
      <c r="P57" s="18">
        <f t="shared" si="5"/>
        <v>387</v>
      </c>
      <c r="Q57" s="18">
        <v>710</v>
      </c>
      <c r="R57" s="19">
        <v>0.98</v>
      </c>
      <c r="S57" s="22"/>
    </row>
    <row r="58" spans="1:19" s="21" customFormat="1" ht="16.5" customHeight="1">
      <c r="A58" s="17" t="s">
        <v>68</v>
      </c>
      <c r="B58" s="1" t="s">
        <v>134</v>
      </c>
      <c r="C58" s="2">
        <v>654</v>
      </c>
      <c r="D58" s="3">
        <f t="shared" si="3"/>
        <v>21.096774193548388</v>
      </c>
      <c r="E58" s="18">
        <v>724</v>
      </c>
      <c r="F58" s="18">
        <v>114</v>
      </c>
      <c r="G58" s="18">
        <v>92</v>
      </c>
      <c r="H58" s="18">
        <v>10</v>
      </c>
      <c r="I58" s="18">
        <v>103</v>
      </c>
      <c r="J58" s="18">
        <v>10</v>
      </c>
      <c r="K58" s="18">
        <v>30</v>
      </c>
      <c r="L58" s="18">
        <v>6</v>
      </c>
      <c r="M58" s="18">
        <v>58</v>
      </c>
      <c r="N58" s="18">
        <v>6</v>
      </c>
      <c r="O58" s="18">
        <f t="shared" si="4"/>
        <v>1007</v>
      </c>
      <c r="P58" s="18">
        <f t="shared" si="5"/>
        <v>146</v>
      </c>
      <c r="Q58" s="18">
        <v>719</v>
      </c>
      <c r="R58" s="19">
        <v>0.99</v>
      </c>
      <c r="S58" s="22"/>
    </row>
    <row r="59" spans="1:19" s="21" customFormat="1" ht="16.5" customHeight="1">
      <c r="A59" s="17" t="s">
        <v>69</v>
      </c>
      <c r="B59" s="1" t="s">
        <v>135</v>
      </c>
      <c r="C59" s="2">
        <v>813</v>
      </c>
      <c r="D59" s="3">
        <f t="shared" si="3"/>
        <v>26.225806451612904</v>
      </c>
      <c r="E59" s="18">
        <v>818</v>
      </c>
      <c r="F59" s="18">
        <v>82</v>
      </c>
      <c r="G59" s="18">
        <v>327</v>
      </c>
      <c r="H59" s="18">
        <v>38</v>
      </c>
      <c r="I59" s="18">
        <v>247</v>
      </c>
      <c r="J59" s="18">
        <v>37</v>
      </c>
      <c r="K59" s="18">
        <v>330</v>
      </c>
      <c r="L59" s="18">
        <v>54</v>
      </c>
      <c r="M59" s="18">
        <v>318</v>
      </c>
      <c r="N59" s="18">
        <v>56</v>
      </c>
      <c r="O59" s="18">
        <f t="shared" si="4"/>
        <v>2040</v>
      </c>
      <c r="P59" s="18">
        <f t="shared" si="5"/>
        <v>267</v>
      </c>
      <c r="Q59" s="18">
        <v>720</v>
      </c>
      <c r="R59" s="19">
        <v>0.99</v>
      </c>
      <c r="S59" s="22"/>
    </row>
    <row r="60" spans="1:19" s="21" customFormat="1" ht="16.5" customHeight="1">
      <c r="A60" s="17" t="s">
        <v>70</v>
      </c>
      <c r="B60" s="1" t="s">
        <v>136</v>
      </c>
      <c r="C60" s="2">
        <v>929</v>
      </c>
      <c r="D60" s="3">
        <f t="shared" si="3"/>
        <v>29.967741935483872</v>
      </c>
      <c r="E60" s="18">
        <v>1699</v>
      </c>
      <c r="F60" s="18">
        <v>147</v>
      </c>
      <c r="G60" s="18">
        <v>493</v>
      </c>
      <c r="H60" s="18">
        <v>41</v>
      </c>
      <c r="I60" s="18">
        <v>439</v>
      </c>
      <c r="J60" s="18">
        <v>43</v>
      </c>
      <c r="K60" s="18">
        <v>281</v>
      </c>
      <c r="L60" s="18">
        <v>32</v>
      </c>
      <c r="M60" s="18">
        <v>410</v>
      </c>
      <c r="N60" s="18">
        <v>42</v>
      </c>
      <c r="O60" s="18">
        <f t="shared" si="4"/>
        <v>3322</v>
      </c>
      <c r="P60" s="18">
        <f t="shared" si="5"/>
        <v>305</v>
      </c>
      <c r="Q60" s="18">
        <v>708</v>
      </c>
      <c r="R60" s="19">
        <v>0.98</v>
      </c>
      <c r="S60" s="22"/>
    </row>
    <row r="61" spans="1:18" s="25" customFormat="1" ht="16.5" customHeight="1">
      <c r="A61" s="23" t="s">
        <v>141</v>
      </c>
      <c r="B61" s="1" t="s">
        <v>142</v>
      </c>
      <c r="C61" s="2">
        <v>0</v>
      </c>
      <c r="D61" s="3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24">
        <v>0</v>
      </c>
    </row>
    <row r="62" spans="1:19" s="21" customFormat="1" ht="16.5" customHeight="1">
      <c r="A62" s="17" t="s">
        <v>71</v>
      </c>
      <c r="B62" s="1" t="s">
        <v>137</v>
      </c>
      <c r="C62" s="2">
        <v>468</v>
      </c>
      <c r="D62" s="3">
        <f>SUM(C62/31)</f>
        <v>15.096774193548388</v>
      </c>
      <c r="E62" s="18">
        <v>231</v>
      </c>
      <c r="F62" s="18">
        <v>33</v>
      </c>
      <c r="G62" s="18">
        <v>72</v>
      </c>
      <c r="H62" s="18">
        <v>12</v>
      </c>
      <c r="I62" s="18">
        <v>48</v>
      </c>
      <c r="J62" s="18">
        <v>2</v>
      </c>
      <c r="K62" s="18">
        <v>23</v>
      </c>
      <c r="L62" s="18">
        <v>4</v>
      </c>
      <c r="M62" s="18">
        <v>52</v>
      </c>
      <c r="N62" s="18">
        <v>9</v>
      </c>
      <c r="O62" s="18">
        <f aca="true" t="shared" si="6" ref="O62:P64">SUM(E62+G62+I62+K62+M62)</f>
        <v>426</v>
      </c>
      <c r="P62" s="18">
        <f t="shared" si="6"/>
        <v>60</v>
      </c>
      <c r="Q62" s="18">
        <v>703</v>
      </c>
      <c r="R62" s="19">
        <v>0.97</v>
      </c>
      <c r="S62" s="22"/>
    </row>
    <row r="63" spans="1:19" s="21" customFormat="1" ht="16.5" customHeight="1">
      <c r="A63" s="17" t="s">
        <v>72</v>
      </c>
      <c r="B63" s="1" t="s">
        <v>138</v>
      </c>
      <c r="C63" s="2">
        <v>572</v>
      </c>
      <c r="D63" s="3">
        <f>SUM(C63/31)</f>
        <v>18.451612903225808</v>
      </c>
      <c r="E63" s="18">
        <v>1503</v>
      </c>
      <c r="F63" s="18">
        <v>177</v>
      </c>
      <c r="G63" s="18">
        <v>170</v>
      </c>
      <c r="H63" s="18">
        <v>5</v>
      </c>
      <c r="I63" s="18">
        <v>128</v>
      </c>
      <c r="J63" s="18">
        <v>13</v>
      </c>
      <c r="K63" s="18">
        <v>36</v>
      </c>
      <c r="L63" s="18">
        <v>6</v>
      </c>
      <c r="M63" s="18">
        <v>138</v>
      </c>
      <c r="N63" s="18">
        <v>21</v>
      </c>
      <c r="O63" s="18">
        <f t="shared" si="6"/>
        <v>1975</v>
      </c>
      <c r="P63" s="18">
        <f t="shared" si="6"/>
        <v>222</v>
      </c>
      <c r="Q63" s="18">
        <v>711</v>
      </c>
      <c r="R63" s="19">
        <v>0.98</v>
      </c>
      <c r="S63" s="22"/>
    </row>
    <row r="64" spans="1:19" s="21" customFormat="1" ht="16.5" customHeight="1">
      <c r="A64" s="26" t="s">
        <v>73</v>
      </c>
      <c r="B64" s="8" t="s">
        <v>139</v>
      </c>
      <c r="C64" s="8">
        <v>216</v>
      </c>
      <c r="D64" s="11">
        <f>SUM(C64/31)</f>
        <v>6.967741935483871</v>
      </c>
      <c r="E64" s="27">
        <v>137</v>
      </c>
      <c r="F64" s="27">
        <v>10</v>
      </c>
      <c r="G64" s="27">
        <v>112</v>
      </c>
      <c r="H64" s="27">
        <v>11</v>
      </c>
      <c r="I64" s="27">
        <v>52</v>
      </c>
      <c r="J64" s="27">
        <v>11</v>
      </c>
      <c r="K64" s="27">
        <v>54</v>
      </c>
      <c r="L64" s="27">
        <v>13</v>
      </c>
      <c r="M64" s="27">
        <v>46</v>
      </c>
      <c r="N64" s="27">
        <v>7</v>
      </c>
      <c r="O64" s="27">
        <f t="shared" si="6"/>
        <v>401</v>
      </c>
      <c r="P64" s="27">
        <f t="shared" si="6"/>
        <v>52</v>
      </c>
      <c r="Q64" s="27">
        <v>712</v>
      </c>
      <c r="R64" s="28">
        <v>0.98</v>
      </c>
      <c r="S64" s="22"/>
    </row>
    <row r="65" spans="1:19" ht="16.5" customHeight="1">
      <c r="A65" s="6" t="s">
        <v>74</v>
      </c>
      <c r="B65" s="9"/>
      <c r="C65" s="12">
        <f>SUM(C2:C64)</f>
        <v>34740</v>
      </c>
      <c r="D65" s="16">
        <f>SUM(D2:D64)</f>
        <v>1120.6451612903227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3">
        <v>0.9766</v>
      </c>
      <c r="S65" s="14"/>
    </row>
    <row r="69" ht="16.5" customHeight="1">
      <c r="Q69" s="1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Resolute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2009-02-10T15:31:57Z</dcterms:created>
  <dcterms:modified xsi:type="dcterms:W3CDTF">2009-02-10T22:58:43Z</dcterms:modified>
  <cp:category/>
  <cp:version/>
  <cp:contentType/>
  <cp:contentStatus/>
</cp:coreProperties>
</file>