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420" activeTab="0"/>
  </bookViews>
  <sheets>
    <sheet name="10-Day CVP Corp Forecast" sheetId="1" r:id="rId1"/>
  </sheets>
  <externalReferences>
    <externalReference r:id="rId4"/>
  </externalReferences>
  <definedNames>
    <definedName name="_xlnm.Print_Area" localSheetId="0">'10-Day CVP Corp Forecast'!$B$2:$O$179</definedName>
    <definedName name="_xlnm.Print_Titles" localSheetId="0">'10-Day CVP Corp Forecast'!$2:$6</definedName>
  </definedNames>
  <calcPr fullCalcOnLoad="1"/>
</workbook>
</file>

<file path=xl/sharedStrings.xml><?xml version="1.0" encoding="utf-8"?>
<sst xmlns="http://schemas.openxmlformats.org/spreadsheetml/2006/main" count="210" uniqueCount="23">
  <si>
    <t xml:space="preserve"> </t>
  </si>
  <si>
    <t>Western Area Power Admininstration</t>
  </si>
  <si>
    <t>Publish Date:</t>
  </si>
  <si>
    <t>Sierra Nevada Region</t>
  </si>
  <si>
    <t xml:space="preserve">             10-Day Forecast of Central Valley Project Corporation Bank Energy and Bank Return Energy</t>
  </si>
  <si>
    <t>Values at Tracy Substation</t>
  </si>
  <si>
    <t>Base Resource</t>
  </si>
  <si>
    <t>Bank Energy</t>
  </si>
  <si>
    <t>Bank Return Energy</t>
  </si>
  <si>
    <t>Hourly Min. Capacity</t>
  </si>
  <si>
    <t>Hourly Max. Capacity</t>
  </si>
  <si>
    <t>Shortage SCA</t>
  </si>
  <si>
    <t>Shortage NP-15</t>
  </si>
  <si>
    <t>SCA</t>
  </si>
  <si>
    <t>NP-15</t>
  </si>
  <si>
    <t>(MW)</t>
  </si>
  <si>
    <t>Hour</t>
  </si>
  <si>
    <t>Total:</t>
  </si>
  <si>
    <t>Energy Avail. for BR (MWh):</t>
  </si>
  <si>
    <t>Ramp Rate Constraint:</t>
  </si>
  <si>
    <t>None</t>
  </si>
  <si>
    <t>Notes:</t>
  </si>
  <si>
    <t>1.  CVP Corp. Transactions data includes committed schedules for those days (shaded gray) that have been committed and forecasted data for the remaining dates.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</si>
</sst>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[$-409]mmmm\ d\,\ yyyy;@"/>
    <numFmt numFmtId="167" formatCode="0.0%"/>
    <numFmt numFmtId="168" formatCode="0.0"/>
    <numFmt numFmtId="169" formatCode="_(* #,##0_);_(* \(#,##0\);_(* &quot;-&quot;??_);_(@_)"/>
    <numFmt numFmtId="170" formatCode="#,##0.0_);\(#,##0.0\)"/>
    <numFmt numFmtId="171" formatCode="[$-409]h:mm:ss\ AM/PM"/>
    <numFmt numFmtId="172" formatCode="m/d/yy\ h:mm;@"/>
    <numFmt numFmtId="173" formatCode="mm/dd/yy;@"/>
    <numFmt numFmtId="174" formatCode="[$-F800]dddd\,\ mmmm\ dd\,\ yyyy"/>
    <numFmt numFmtId="175" formatCode="[$-F800]dddd"/>
    <numFmt numFmtId="176" formatCode="dddd"/>
    <numFmt numFmtId="177" formatCode="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m/d/yy;@"/>
    <numFmt numFmtId="184" formatCode="mmm\-yyyy"/>
    <numFmt numFmtId="185" formatCode="_(* #,##0.000_);_(* \(#,##0.000\);_(* &quot;-&quot;??_);_(@_)"/>
    <numFmt numFmtId="186" formatCode="_(* #,##0.0_);_(* \(#,##0.0\);_(* &quot;-&quot;??_);_(@_)"/>
    <numFmt numFmtId="187" formatCode="_(* #,##0.0_);_(* \(#,##0.0\);_(* &quot;-&quot;?_);_(@_)"/>
    <numFmt numFmtId="188" formatCode="_(* #,##0.0000_);_(* \(#,##0.0000\);_(* &quot;-&quot;??_);_(@_)"/>
    <numFmt numFmtId="189" formatCode="_(* #,##0.00000_);_(* \(#,##0.00000\);_(* &quot;-&quot;??_);_(@_)"/>
    <numFmt numFmtId="190" formatCode="0.00_);[Red]\(0.00\)"/>
    <numFmt numFmtId="191" formatCode="#,##0.000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_);_(* \(#,##0.000000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8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66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6" fontId="6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wrapText="1"/>
    </xf>
    <xf numFmtId="49" fontId="0" fillId="0" borderId="5" xfId="0" applyNumberFormat="1" applyFont="1" applyBorder="1" applyAlignment="1">
      <alignment horizontal="center" wrapText="1"/>
    </xf>
    <xf numFmtId="49" fontId="0" fillId="0" borderId="6" xfId="0" applyNumberFormat="1" applyFont="1" applyBorder="1" applyAlignment="1">
      <alignment horizontal="center" wrapText="1"/>
    </xf>
    <xf numFmtId="176" fontId="6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177" fontId="7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7" fontId="7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8" fillId="0" borderId="15" xfId="0" applyFont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2" borderId="22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0" xfId="0" applyFont="1" applyAlignment="1">
      <alignment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2" borderId="26" xfId="0" applyNumberFormat="1" applyFill="1" applyBorder="1" applyAlignment="1">
      <alignment horizontal="center"/>
    </xf>
    <xf numFmtId="3" fontId="0" fillId="2" borderId="28" xfId="0" applyNumberFormat="1" applyFill="1" applyBorder="1" applyAlignment="1">
      <alignment horizontal="center"/>
    </xf>
    <xf numFmtId="3" fontId="0" fillId="2" borderId="27" xfId="0" applyNumberForma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2" borderId="15" xfId="0" applyNumberFormat="1" applyFill="1" applyBorder="1" applyAlignment="1">
      <alignment horizontal="center"/>
    </xf>
    <xf numFmtId="3" fontId="0" fillId="2" borderId="16" xfId="0" applyNumberFormat="1" applyFill="1" applyBorder="1" applyAlignment="1">
      <alignment horizontal="center"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3" fontId="0" fillId="2" borderId="2" xfId="15" applyNumberForma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30" xfId="0" applyBorder="1" applyAlignment="1">
      <alignment/>
    </xf>
    <xf numFmtId="0" fontId="0" fillId="0" borderId="4" xfId="0" applyBorder="1" applyAlignment="1">
      <alignment/>
    </xf>
    <xf numFmtId="170" fontId="10" fillId="0" borderId="30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 wrapText="1"/>
    </xf>
    <xf numFmtId="49" fontId="0" fillId="0" borderId="6" xfId="0" applyNumberFormat="1" applyFont="1" applyFill="1" applyBorder="1" applyAlignment="1">
      <alignment horizontal="center" wrapText="1"/>
    </xf>
    <xf numFmtId="49" fontId="0" fillId="0" borderId="4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77" fontId="7" fillId="0" borderId="16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42" xfId="0" applyFill="1" applyBorder="1" applyAlignment="1">
      <alignment horizontal="center"/>
    </xf>
    <xf numFmtId="3" fontId="0" fillId="2" borderId="43" xfId="0" applyNumberForma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69" fontId="0" fillId="2" borderId="2" xfId="15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76" fontId="6" fillId="0" borderId="3" xfId="0" applyNumberFormat="1" applyFont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7" fontId="7" fillId="0" borderId="8" xfId="0" applyNumberFormat="1" applyFont="1" applyBorder="1" applyAlignment="1">
      <alignment horizontal="center" vertical="center" wrapText="1"/>
    </xf>
    <xf numFmtId="177" fontId="7" fillId="0" borderId="8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" fontId="0" fillId="0" borderId="44" xfId="0" applyNumberForma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0" fillId="0" borderId="43" xfId="0" applyNumberForma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0" borderId="4" xfId="0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77" fontId="7" fillId="0" borderId="8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4" xfId="0" applyFill="1" applyBorder="1" applyAlignment="1">
      <alignment/>
    </xf>
    <xf numFmtId="1" fontId="0" fillId="0" borderId="21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" fontId="0" fillId="0" borderId="45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390525</xdr:colOff>
      <xdr:row>55</xdr:row>
      <xdr:rowOff>47625</xdr:rowOff>
    </xdr:from>
    <xdr:ext cx="95250" cy="219075"/>
    <xdr:sp>
      <xdr:nvSpPr>
        <xdr:cNvPr id="1" name="TextBox 1"/>
        <xdr:cNvSpPr txBox="1">
          <a:spLocks noChangeArrowheads="1"/>
        </xdr:cNvSpPr>
      </xdr:nvSpPr>
      <xdr:spPr>
        <a:xfrm>
          <a:off x="10658475" y="104108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N6400\N6420\Article7_BR_Forecasts\Weekly\7-day%20&amp;%2010-day%20Forecasts%20-%2005-10-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Day BR Forecast"/>
      <sheetName val="10-Day CVP Corp Forecast"/>
      <sheetName val="7-Day BR Forecast Shaping"/>
      <sheetName val="From ST Vista"/>
      <sheetName val="From &quot;CVPCorp Bank Needs&quot; s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1:AJ178"/>
  <sheetViews>
    <sheetView tabSelected="1" zoomScale="85" zoomScaleNormal="85" workbookViewId="0" topLeftCell="A1">
      <selection activeCell="R8" sqref="R8"/>
    </sheetView>
  </sheetViews>
  <sheetFormatPr defaultColWidth="9.140625" defaultRowHeight="12.75"/>
  <cols>
    <col min="1" max="1" width="2.28125" style="0" customWidth="1"/>
    <col min="2" max="2" width="12.8515625" style="0" customWidth="1"/>
    <col min="3" max="3" width="8.7109375" style="0" customWidth="1"/>
    <col min="4" max="4" width="9.28125" style="0" customWidth="1"/>
    <col min="5" max="5" width="10.140625" style="0" customWidth="1"/>
    <col min="6" max="6" width="8.57421875" style="0" customWidth="1"/>
    <col min="7" max="7" width="8.28125" style="0" customWidth="1"/>
    <col min="8" max="8" width="11.8515625" style="0" customWidth="1"/>
    <col min="9" max="9" width="14.00390625" style="0" customWidth="1"/>
    <col min="10" max="10" width="8.140625" style="0" customWidth="1"/>
    <col min="11" max="11" width="8.7109375" style="0" customWidth="1"/>
    <col min="12" max="12" width="9.8515625" style="0" customWidth="1"/>
    <col min="14" max="14" width="9.421875" style="0" customWidth="1"/>
    <col min="15" max="15" width="10.57421875" style="0" customWidth="1"/>
    <col min="16" max="16" width="12.140625" style="0" bestFit="1" customWidth="1"/>
    <col min="23" max="23" width="12.140625" style="0" bestFit="1" customWidth="1"/>
    <col min="30" max="30" width="12.140625" style="0" bestFit="1" customWidth="1"/>
  </cols>
  <sheetData>
    <row r="1" spans="2:5" ht="12.75">
      <c r="B1" s="1" t="s">
        <v>0</v>
      </c>
      <c r="C1" s="2" t="s">
        <v>0</v>
      </c>
      <c r="E1" s="3" t="s">
        <v>0</v>
      </c>
    </row>
    <row r="2" spans="2:15" ht="18">
      <c r="B2" s="1"/>
      <c r="C2" s="2"/>
      <c r="E2" s="3"/>
      <c r="F2" s="4" t="s">
        <v>1</v>
      </c>
      <c r="H2" s="4"/>
      <c r="O2" s="5" t="s">
        <v>2</v>
      </c>
    </row>
    <row r="3" spans="2:15" ht="18">
      <c r="B3" s="1"/>
      <c r="C3" s="2"/>
      <c r="E3" s="3"/>
      <c r="G3" s="4" t="s">
        <v>3</v>
      </c>
      <c r="N3" s="6">
        <v>39212</v>
      </c>
      <c r="O3" s="7"/>
    </row>
    <row r="4" ht="22.5" customHeight="1">
      <c r="B4" s="8" t="s">
        <v>4</v>
      </c>
    </row>
    <row r="5" spans="2:7" ht="14.25" customHeight="1">
      <c r="B5" s="8"/>
      <c r="G5" s="3" t="s">
        <v>5</v>
      </c>
    </row>
    <row r="6" ht="14.25" customHeight="1">
      <c r="B6" s="9"/>
    </row>
    <row r="7" ht="18.75" thickBot="1">
      <c r="E7" s="4"/>
    </row>
    <row r="8" spans="2:15" ht="13.5" thickBot="1">
      <c r="B8" s="10"/>
      <c r="C8" s="11" t="s">
        <v>6</v>
      </c>
      <c r="D8" s="12"/>
      <c r="E8" s="13" t="s">
        <v>7</v>
      </c>
      <c r="F8" s="14"/>
      <c r="G8" s="13" t="s">
        <v>8</v>
      </c>
      <c r="H8" s="14"/>
      <c r="J8" s="11" t="s">
        <v>6</v>
      </c>
      <c r="K8" s="12"/>
      <c r="L8" s="13" t="s">
        <v>7</v>
      </c>
      <c r="M8" s="14"/>
      <c r="N8" s="13" t="s">
        <v>8</v>
      </c>
      <c r="O8" s="14"/>
    </row>
    <row r="9" spans="2:15" s="20" customFormat="1" ht="51">
      <c r="B9" s="15">
        <f>DATE(YEAR($N$3),MONTH($N$3),DAY($N$3)+1)</f>
        <v>39213</v>
      </c>
      <c r="C9" s="16" t="s">
        <v>9</v>
      </c>
      <c r="D9" s="16" t="s">
        <v>10</v>
      </c>
      <c r="E9" s="17" t="s">
        <v>11</v>
      </c>
      <c r="F9" s="18" t="s">
        <v>12</v>
      </c>
      <c r="G9" s="16" t="s">
        <v>13</v>
      </c>
      <c r="H9" s="16" t="s">
        <v>14</v>
      </c>
      <c r="I9" s="19">
        <f>DATE(YEAR($N$3),MONTH($N$3),DAY($N$3)+2)</f>
        <v>39214</v>
      </c>
      <c r="J9" s="16" t="s">
        <v>9</v>
      </c>
      <c r="K9" s="16" t="s">
        <v>10</v>
      </c>
      <c r="L9" s="17" t="s">
        <v>11</v>
      </c>
      <c r="M9" s="18" t="s">
        <v>12</v>
      </c>
      <c r="N9" s="16" t="s">
        <v>13</v>
      </c>
      <c r="O9" s="18" t="s">
        <v>14</v>
      </c>
    </row>
    <row r="10" spans="2:15" ht="13.5" thickBot="1">
      <c r="B10" s="21">
        <f>DATE(YEAR($N$3),MONTH($N$3),DAY($N$3)+1)</f>
        <v>39213</v>
      </c>
      <c r="C10" s="22" t="s">
        <v>15</v>
      </c>
      <c r="D10" s="22" t="s">
        <v>15</v>
      </c>
      <c r="E10" s="23" t="s">
        <v>15</v>
      </c>
      <c r="F10" s="24" t="s">
        <v>15</v>
      </c>
      <c r="G10" s="23" t="s">
        <v>15</v>
      </c>
      <c r="H10" s="22" t="s">
        <v>15</v>
      </c>
      <c r="I10" s="25">
        <f>DATE(YEAR($N$3),MONTH($N$3),DAY($N$3)+2)</f>
        <v>39214</v>
      </c>
      <c r="J10" s="22" t="s">
        <v>15</v>
      </c>
      <c r="K10" s="22" t="s">
        <v>15</v>
      </c>
      <c r="L10" s="23" t="s">
        <v>15</v>
      </c>
      <c r="M10" s="24" t="s">
        <v>15</v>
      </c>
      <c r="N10" s="23" t="s">
        <v>15</v>
      </c>
      <c r="O10" s="24" t="s">
        <v>15</v>
      </c>
    </row>
    <row r="11" spans="2:15" ht="13.5" thickTop="1">
      <c r="B11" s="26" t="s">
        <v>16</v>
      </c>
      <c r="C11" s="27"/>
      <c r="D11" s="10"/>
      <c r="E11" s="28"/>
      <c r="F11" s="29"/>
      <c r="G11" s="10"/>
      <c r="H11" s="10"/>
      <c r="I11" s="30" t="s">
        <v>16</v>
      </c>
      <c r="J11" s="27"/>
      <c r="K11" s="10"/>
      <c r="L11" s="28"/>
      <c r="M11" s="29"/>
      <c r="N11" s="10"/>
      <c r="O11" s="29"/>
    </row>
    <row r="12" spans="2:15" ht="12.75">
      <c r="B12" s="31">
        <v>1</v>
      </c>
      <c r="C12" s="32">
        <v>185</v>
      </c>
      <c r="D12" s="32">
        <v>760</v>
      </c>
      <c r="E12" s="33">
        <v>0</v>
      </c>
      <c r="F12" s="34">
        <v>0</v>
      </c>
      <c r="G12" s="35">
        <v>0</v>
      </c>
      <c r="H12" s="35">
        <v>0</v>
      </c>
      <c r="I12" s="36">
        <v>1</v>
      </c>
      <c r="J12" s="32">
        <v>185</v>
      </c>
      <c r="K12" s="32">
        <v>747</v>
      </c>
      <c r="L12" s="33">
        <v>0</v>
      </c>
      <c r="M12" s="34">
        <v>0</v>
      </c>
      <c r="N12" s="37">
        <v>0</v>
      </c>
      <c r="O12" s="34">
        <v>0</v>
      </c>
    </row>
    <row r="13" spans="2:15" ht="12.75">
      <c r="B13" s="31">
        <v>2</v>
      </c>
      <c r="C13" s="32">
        <v>185</v>
      </c>
      <c r="D13" s="32">
        <v>760</v>
      </c>
      <c r="E13" s="33">
        <v>0</v>
      </c>
      <c r="F13" s="34">
        <v>0</v>
      </c>
      <c r="G13" s="35">
        <v>0</v>
      </c>
      <c r="H13" s="35">
        <v>0</v>
      </c>
      <c r="I13" s="36">
        <v>2</v>
      </c>
      <c r="J13" s="32">
        <v>185</v>
      </c>
      <c r="K13" s="32">
        <v>747</v>
      </c>
      <c r="L13" s="33">
        <v>0</v>
      </c>
      <c r="M13" s="34">
        <v>0</v>
      </c>
      <c r="N13" s="37">
        <v>0</v>
      </c>
      <c r="O13" s="34">
        <v>0</v>
      </c>
    </row>
    <row r="14" spans="2:15" ht="12.75">
      <c r="B14" s="31">
        <v>3</v>
      </c>
      <c r="C14" s="32">
        <v>185</v>
      </c>
      <c r="D14" s="32">
        <v>760</v>
      </c>
      <c r="E14" s="33">
        <v>0</v>
      </c>
      <c r="F14" s="34">
        <v>0</v>
      </c>
      <c r="G14" s="35">
        <v>0</v>
      </c>
      <c r="H14" s="35">
        <v>0</v>
      </c>
      <c r="I14" s="36">
        <v>3</v>
      </c>
      <c r="J14" s="32">
        <v>185</v>
      </c>
      <c r="K14" s="32">
        <v>747</v>
      </c>
      <c r="L14" s="33">
        <v>0</v>
      </c>
      <c r="M14" s="34">
        <v>0</v>
      </c>
      <c r="N14" s="37">
        <v>0</v>
      </c>
      <c r="O14" s="34">
        <v>0</v>
      </c>
    </row>
    <row r="15" spans="2:15" ht="12.75">
      <c r="B15" s="31">
        <v>4</v>
      </c>
      <c r="C15" s="32">
        <v>185</v>
      </c>
      <c r="D15" s="32">
        <v>760</v>
      </c>
      <c r="E15" s="33">
        <v>0</v>
      </c>
      <c r="F15" s="34">
        <v>0</v>
      </c>
      <c r="G15" s="35">
        <v>0</v>
      </c>
      <c r="H15" s="35">
        <v>0</v>
      </c>
      <c r="I15" s="36">
        <v>4</v>
      </c>
      <c r="J15" s="32">
        <v>185</v>
      </c>
      <c r="K15" s="32">
        <v>747</v>
      </c>
      <c r="L15" s="33">
        <v>0</v>
      </c>
      <c r="M15" s="34">
        <v>0</v>
      </c>
      <c r="N15" s="37">
        <v>0</v>
      </c>
      <c r="O15" s="34">
        <v>0</v>
      </c>
    </row>
    <row r="16" spans="2:15" ht="12.75">
      <c r="B16" s="31">
        <v>5</v>
      </c>
      <c r="C16" s="32">
        <v>185</v>
      </c>
      <c r="D16" s="32">
        <v>760</v>
      </c>
      <c r="E16" s="33">
        <v>0</v>
      </c>
      <c r="F16" s="34">
        <v>0</v>
      </c>
      <c r="G16" s="35">
        <v>0</v>
      </c>
      <c r="H16" s="35">
        <v>0</v>
      </c>
      <c r="I16" s="36">
        <v>5</v>
      </c>
      <c r="J16" s="32">
        <v>185</v>
      </c>
      <c r="K16" s="32">
        <v>747</v>
      </c>
      <c r="L16" s="33">
        <v>0</v>
      </c>
      <c r="M16" s="34">
        <v>0</v>
      </c>
      <c r="N16" s="37">
        <v>0</v>
      </c>
      <c r="O16" s="34">
        <v>0</v>
      </c>
    </row>
    <row r="17" spans="2:17" ht="12.75">
      <c r="B17" s="31">
        <v>6</v>
      </c>
      <c r="C17" s="32">
        <v>185</v>
      </c>
      <c r="D17" s="32">
        <v>760</v>
      </c>
      <c r="E17" s="33">
        <v>0</v>
      </c>
      <c r="F17" s="34">
        <v>0</v>
      </c>
      <c r="G17" s="35">
        <v>0</v>
      </c>
      <c r="H17" s="35">
        <v>0</v>
      </c>
      <c r="I17" s="36">
        <v>6</v>
      </c>
      <c r="J17" s="32">
        <v>185</v>
      </c>
      <c r="K17" s="32">
        <v>747</v>
      </c>
      <c r="L17" s="33">
        <v>0</v>
      </c>
      <c r="M17" s="34">
        <v>0</v>
      </c>
      <c r="N17" s="37">
        <v>0</v>
      </c>
      <c r="O17" s="34">
        <v>0</v>
      </c>
      <c r="Q17" s="38"/>
    </row>
    <row r="18" spans="2:15" ht="12.75">
      <c r="B18" s="31">
        <v>7</v>
      </c>
      <c r="C18" s="32">
        <v>185</v>
      </c>
      <c r="D18" s="32">
        <v>760</v>
      </c>
      <c r="E18" s="33">
        <v>0</v>
      </c>
      <c r="F18" s="34">
        <v>0</v>
      </c>
      <c r="G18" s="35">
        <v>0</v>
      </c>
      <c r="H18" s="35">
        <v>0</v>
      </c>
      <c r="I18" s="36">
        <v>7</v>
      </c>
      <c r="J18" s="32">
        <v>185</v>
      </c>
      <c r="K18" s="32">
        <v>747</v>
      </c>
      <c r="L18" s="33">
        <v>0</v>
      </c>
      <c r="M18" s="34">
        <v>0</v>
      </c>
      <c r="N18" s="37">
        <v>0</v>
      </c>
      <c r="O18" s="34">
        <v>0</v>
      </c>
    </row>
    <row r="19" spans="2:15" ht="12.75">
      <c r="B19" s="31">
        <v>8</v>
      </c>
      <c r="C19" s="32">
        <v>185</v>
      </c>
      <c r="D19" s="32">
        <v>760</v>
      </c>
      <c r="E19" s="33">
        <v>0</v>
      </c>
      <c r="F19" s="34">
        <v>0</v>
      </c>
      <c r="G19" s="35">
        <v>0</v>
      </c>
      <c r="H19" s="35">
        <v>0</v>
      </c>
      <c r="I19" s="36">
        <v>8</v>
      </c>
      <c r="J19" s="32">
        <v>185</v>
      </c>
      <c r="K19" s="32">
        <v>747</v>
      </c>
      <c r="L19" s="33">
        <v>0</v>
      </c>
      <c r="M19" s="34">
        <v>0</v>
      </c>
      <c r="N19" s="37">
        <v>0</v>
      </c>
      <c r="O19" s="34">
        <v>0</v>
      </c>
    </row>
    <row r="20" spans="2:15" ht="12.75">
      <c r="B20" s="31">
        <v>9</v>
      </c>
      <c r="C20" s="32">
        <v>185</v>
      </c>
      <c r="D20" s="32">
        <v>760</v>
      </c>
      <c r="E20" s="33">
        <v>0</v>
      </c>
      <c r="F20" s="34">
        <v>0</v>
      </c>
      <c r="G20" s="35">
        <v>0</v>
      </c>
      <c r="H20" s="35">
        <v>0</v>
      </c>
      <c r="I20" s="36">
        <v>9</v>
      </c>
      <c r="J20" s="32">
        <v>185</v>
      </c>
      <c r="K20" s="32">
        <v>747</v>
      </c>
      <c r="L20" s="33">
        <v>0</v>
      </c>
      <c r="M20" s="34">
        <v>0</v>
      </c>
      <c r="N20" s="37">
        <v>0</v>
      </c>
      <c r="O20" s="34">
        <v>0</v>
      </c>
    </row>
    <row r="21" spans="2:15" ht="12.75">
      <c r="B21" s="31">
        <v>10</v>
      </c>
      <c r="C21" s="32">
        <v>185</v>
      </c>
      <c r="D21" s="32">
        <v>760</v>
      </c>
      <c r="E21" s="33">
        <v>0</v>
      </c>
      <c r="F21" s="34">
        <v>0</v>
      </c>
      <c r="G21" s="35">
        <v>0</v>
      </c>
      <c r="H21" s="35">
        <v>0</v>
      </c>
      <c r="I21" s="36">
        <v>10</v>
      </c>
      <c r="J21" s="32">
        <v>185</v>
      </c>
      <c r="K21" s="32">
        <v>747</v>
      </c>
      <c r="L21" s="33">
        <v>0</v>
      </c>
      <c r="M21" s="34">
        <v>0</v>
      </c>
      <c r="N21" s="37">
        <v>0</v>
      </c>
      <c r="O21" s="34">
        <v>0</v>
      </c>
    </row>
    <row r="22" spans="2:15" ht="12.75">
      <c r="B22" s="31">
        <v>11</v>
      </c>
      <c r="C22" s="32">
        <v>185</v>
      </c>
      <c r="D22" s="32">
        <v>760</v>
      </c>
      <c r="E22" s="33">
        <v>0</v>
      </c>
      <c r="F22" s="34">
        <v>0</v>
      </c>
      <c r="G22" s="35">
        <v>0</v>
      </c>
      <c r="H22" s="35">
        <v>0</v>
      </c>
      <c r="I22" s="36">
        <v>11</v>
      </c>
      <c r="J22" s="32">
        <v>185</v>
      </c>
      <c r="K22" s="32">
        <v>747</v>
      </c>
      <c r="L22" s="33">
        <v>0</v>
      </c>
      <c r="M22" s="34">
        <v>0</v>
      </c>
      <c r="N22" s="37">
        <v>0</v>
      </c>
      <c r="O22" s="34">
        <v>0</v>
      </c>
    </row>
    <row r="23" spans="2:15" ht="12.75">
      <c r="B23" s="31">
        <v>12</v>
      </c>
      <c r="C23" s="32">
        <v>185</v>
      </c>
      <c r="D23" s="32">
        <v>760</v>
      </c>
      <c r="E23" s="33">
        <v>0</v>
      </c>
      <c r="F23" s="34">
        <v>0</v>
      </c>
      <c r="G23" s="35">
        <v>0</v>
      </c>
      <c r="H23" s="35">
        <v>0</v>
      </c>
      <c r="I23" s="36">
        <v>12</v>
      </c>
      <c r="J23" s="32">
        <v>185</v>
      </c>
      <c r="K23" s="32">
        <v>747</v>
      </c>
      <c r="L23" s="33">
        <v>0</v>
      </c>
      <c r="M23" s="34">
        <v>0</v>
      </c>
      <c r="N23" s="37">
        <v>0</v>
      </c>
      <c r="O23" s="34">
        <v>0</v>
      </c>
    </row>
    <row r="24" spans="2:15" ht="12.75">
      <c r="B24" s="31">
        <v>13</v>
      </c>
      <c r="C24" s="32">
        <v>185</v>
      </c>
      <c r="D24" s="32">
        <v>760</v>
      </c>
      <c r="E24" s="33">
        <v>0</v>
      </c>
      <c r="F24" s="34">
        <v>0</v>
      </c>
      <c r="G24" s="35">
        <v>0</v>
      </c>
      <c r="H24" s="35">
        <v>0</v>
      </c>
      <c r="I24" s="36">
        <v>13</v>
      </c>
      <c r="J24" s="32">
        <v>185</v>
      </c>
      <c r="K24" s="32">
        <v>747</v>
      </c>
      <c r="L24" s="33">
        <v>0</v>
      </c>
      <c r="M24" s="34">
        <v>0</v>
      </c>
      <c r="N24" s="37">
        <v>0</v>
      </c>
      <c r="O24" s="34">
        <v>0</v>
      </c>
    </row>
    <row r="25" spans="2:15" ht="12.75">
      <c r="B25" s="31">
        <v>14</v>
      </c>
      <c r="C25" s="32">
        <v>185</v>
      </c>
      <c r="D25" s="32">
        <v>760</v>
      </c>
      <c r="E25" s="33">
        <v>0</v>
      </c>
      <c r="F25" s="34">
        <v>0</v>
      </c>
      <c r="G25" s="35">
        <v>0</v>
      </c>
      <c r="H25" s="35">
        <v>0</v>
      </c>
      <c r="I25" s="36">
        <v>14</v>
      </c>
      <c r="J25" s="32">
        <v>185</v>
      </c>
      <c r="K25" s="32">
        <v>747</v>
      </c>
      <c r="L25" s="33">
        <v>0</v>
      </c>
      <c r="M25" s="34">
        <v>0</v>
      </c>
      <c r="N25" s="37">
        <v>0</v>
      </c>
      <c r="O25" s="34">
        <v>0</v>
      </c>
    </row>
    <row r="26" spans="2:15" ht="12.75">
      <c r="B26" s="31">
        <v>15</v>
      </c>
      <c r="C26" s="32">
        <v>185</v>
      </c>
      <c r="D26" s="32">
        <v>760</v>
      </c>
      <c r="E26" s="33">
        <v>0</v>
      </c>
      <c r="F26" s="34">
        <v>0</v>
      </c>
      <c r="G26" s="35">
        <v>0</v>
      </c>
      <c r="H26" s="35">
        <v>0</v>
      </c>
      <c r="I26" s="36">
        <v>15</v>
      </c>
      <c r="J26" s="32">
        <v>185</v>
      </c>
      <c r="K26" s="32">
        <v>747</v>
      </c>
      <c r="L26" s="33">
        <v>0</v>
      </c>
      <c r="M26" s="34">
        <v>0</v>
      </c>
      <c r="N26" s="37">
        <v>0</v>
      </c>
      <c r="O26" s="34">
        <v>0</v>
      </c>
    </row>
    <row r="27" spans="2:15" ht="12.75">
      <c r="B27" s="31">
        <v>16</v>
      </c>
      <c r="C27" s="32">
        <v>185</v>
      </c>
      <c r="D27" s="32">
        <v>760</v>
      </c>
      <c r="E27" s="33">
        <v>0</v>
      </c>
      <c r="F27" s="34">
        <v>0</v>
      </c>
      <c r="G27" s="35">
        <v>0</v>
      </c>
      <c r="H27" s="35">
        <v>0</v>
      </c>
      <c r="I27" s="36">
        <v>16</v>
      </c>
      <c r="J27" s="32">
        <v>185</v>
      </c>
      <c r="K27" s="32">
        <v>747</v>
      </c>
      <c r="L27" s="33">
        <v>0</v>
      </c>
      <c r="M27" s="34">
        <v>0</v>
      </c>
      <c r="N27" s="37">
        <v>0</v>
      </c>
      <c r="O27" s="34">
        <v>0</v>
      </c>
    </row>
    <row r="28" spans="2:15" ht="12.75">
      <c r="B28" s="31">
        <v>17</v>
      </c>
      <c r="C28" s="32">
        <v>185</v>
      </c>
      <c r="D28" s="32">
        <v>760</v>
      </c>
      <c r="E28" s="33">
        <v>0</v>
      </c>
      <c r="F28" s="34">
        <v>0</v>
      </c>
      <c r="G28" s="35">
        <v>0</v>
      </c>
      <c r="H28" s="35">
        <v>0</v>
      </c>
      <c r="I28" s="36">
        <v>17</v>
      </c>
      <c r="J28" s="32">
        <v>185</v>
      </c>
      <c r="K28" s="32">
        <v>747</v>
      </c>
      <c r="L28" s="33">
        <v>0</v>
      </c>
      <c r="M28" s="34">
        <v>0</v>
      </c>
      <c r="N28" s="37">
        <v>0</v>
      </c>
      <c r="O28" s="34">
        <v>0</v>
      </c>
    </row>
    <row r="29" spans="2:15" ht="12.75">
      <c r="B29" s="31">
        <v>18</v>
      </c>
      <c r="C29" s="32">
        <v>185</v>
      </c>
      <c r="D29" s="32">
        <v>760</v>
      </c>
      <c r="E29" s="33">
        <v>0</v>
      </c>
      <c r="F29" s="34">
        <v>0</v>
      </c>
      <c r="G29" s="35">
        <v>0</v>
      </c>
      <c r="H29" s="35">
        <v>0</v>
      </c>
      <c r="I29" s="36">
        <v>18</v>
      </c>
      <c r="J29" s="32">
        <v>185</v>
      </c>
      <c r="K29" s="32">
        <v>747</v>
      </c>
      <c r="L29" s="33">
        <v>0</v>
      </c>
      <c r="M29" s="34">
        <v>0</v>
      </c>
      <c r="N29" s="37">
        <v>0</v>
      </c>
      <c r="O29" s="34">
        <v>0</v>
      </c>
    </row>
    <row r="30" spans="2:15" ht="12.75">
      <c r="B30" s="31">
        <v>19</v>
      </c>
      <c r="C30" s="32">
        <v>185</v>
      </c>
      <c r="D30" s="32">
        <v>760</v>
      </c>
      <c r="E30" s="33">
        <v>0</v>
      </c>
      <c r="F30" s="34">
        <v>0</v>
      </c>
      <c r="G30" s="35">
        <v>0</v>
      </c>
      <c r="H30" s="35">
        <v>0</v>
      </c>
      <c r="I30" s="36">
        <v>19</v>
      </c>
      <c r="J30" s="32">
        <v>185</v>
      </c>
      <c r="K30" s="32">
        <v>747</v>
      </c>
      <c r="L30" s="33">
        <v>0</v>
      </c>
      <c r="M30" s="34">
        <v>0</v>
      </c>
      <c r="N30" s="37">
        <v>0</v>
      </c>
      <c r="O30" s="34">
        <v>0</v>
      </c>
    </row>
    <row r="31" spans="2:15" ht="12.75">
      <c r="B31" s="31">
        <v>20</v>
      </c>
      <c r="C31" s="32">
        <v>185</v>
      </c>
      <c r="D31" s="32">
        <v>760</v>
      </c>
      <c r="E31" s="33">
        <v>0</v>
      </c>
      <c r="F31" s="34">
        <v>0</v>
      </c>
      <c r="G31" s="35">
        <v>0</v>
      </c>
      <c r="H31" s="35">
        <v>0</v>
      </c>
      <c r="I31" s="36">
        <v>20</v>
      </c>
      <c r="J31" s="32">
        <v>185</v>
      </c>
      <c r="K31" s="32">
        <v>747</v>
      </c>
      <c r="L31" s="33">
        <v>0</v>
      </c>
      <c r="M31" s="34">
        <v>0</v>
      </c>
      <c r="N31" s="37">
        <v>0</v>
      </c>
      <c r="O31" s="34">
        <v>0</v>
      </c>
    </row>
    <row r="32" spans="2:15" ht="12.75">
      <c r="B32" s="31">
        <v>21</v>
      </c>
      <c r="C32" s="32">
        <v>185</v>
      </c>
      <c r="D32" s="32">
        <v>760</v>
      </c>
      <c r="E32" s="33">
        <v>0</v>
      </c>
      <c r="F32" s="34">
        <v>0</v>
      </c>
      <c r="G32" s="35">
        <v>0</v>
      </c>
      <c r="H32" s="35">
        <v>0</v>
      </c>
      <c r="I32" s="36">
        <v>21</v>
      </c>
      <c r="J32" s="32">
        <v>185</v>
      </c>
      <c r="K32" s="32">
        <v>747</v>
      </c>
      <c r="L32" s="33">
        <v>0</v>
      </c>
      <c r="M32" s="34">
        <v>0</v>
      </c>
      <c r="N32" s="37">
        <v>0</v>
      </c>
      <c r="O32" s="34">
        <v>0</v>
      </c>
    </row>
    <row r="33" spans="2:15" ht="12.75">
      <c r="B33" s="31">
        <v>22</v>
      </c>
      <c r="C33" s="32">
        <v>185</v>
      </c>
      <c r="D33" s="32">
        <v>760</v>
      </c>
      <c r="E33" s="33">
        <v>0</v>
      </c>
      <c r="F33" s="34">
        <v>0</v>
      </c>
      <c r="G33" s="35">
        <v>0</v>
      </c>
      <c r="H33" s="35">
        <v>0</v>
      </c>
      <c r="I33" s="36">
        <v>22</v>
      </c>
      <c r="J33" s="32">
        <v>185</v>
      </c>
      <c r="K33" s="32">
        <v>747</v>
      </c>
      <c r="L33" s="33">
        <v>0</v>
      </c>
      <c r="M33" s="34">
        <v>0</v>
      </c>
      <c r="N33" s="37">
        <v>0</v>
      </c>
      <c r="O33" s="34">
        <v>0</v>
      </c>
    </row>
    <row r="34" spans="2:15" ht="12.75">
      <c r="B34" s="31">
        <v>23</v>
      </c>
      <c r="C34" s="32">
        <v>185</v>
      </c>
      <c r="D34" s="32">
        <v>760</v>
      </c>
      <c r="E34" s="33">
        <v>0</v>
      </c>
      <c r="F34" s="34">
        <v>0</v>
      </c>
      <c r="G34" s="35">
        <v>0</v>
      </c>
      <c r="H34" s="35">
        <v>0</v>
      </c>
      <c r="I34" s="36">
        <v>23</v>
      </c>
      <c r="J34" s="32">
        <v>185</v>
      </c>
      <c r="K34" s="32">
        <v>747</v>
      </c>
      <c r="L34" s="33">
        <v>0</v>
      </c>
      <c r="M34" s="34">
        <v>0</v>
      </c>
      <c r="N34" s="37">
        <v>0</v>
      </c>
      <c r="O34" s="34">
        <v>0</v>
      </c>
    </row>
    <row r="35" spans="2:15" ht="12.75">
      <c r="B35" s="39">
        <v>24</v>
      </c>
      <c r="C35" s="40">
        <v>185</v>
      </c>
      <c r="D35" s="40">
        <v>760</v>
      </c>
      <c r="E35" s="33">
        <v>0</v>
      </c>
      <c r="F35" s="34">
        <v>0</v>
      </c>
      <c r="G35" s="35">
        <v>0</v>
      </c>
      <c r="H35" s="35">
        <v>0</v>
      </c>
      <c r="I35" s="41">
        <v>24</v>
      </c>
      <c r="J35" s="40">
        <v>185</v>
      </c>
      <c r="K35" s="40">
        <v>747</v>
      </c>
      <c r="L35" s="33">
        <v>0</v>
      </c>
      <c r="M35" s="34">
        <v>0</v>
      </c>
      <c r="N35" s="37">
        <v>0</v>
      </c>
      <c r="O35" s="42">
        <v>0</v>
      </c>
    </row>
    <row r="36" spans="2:18" ht="12.75">
      <c r="B36" s="28"/>
      <c r="C36" s="43"/>
      <c r="D36" s="43"/>
      <c r="E36" s="44"/>
      <c r="F36" s="45"/>
      <c r="G36" s="46"/>
      <c r="H36" s="47"/>
      <c r="I36" s="48"/>
      <c r="J36" s="43"/>
      <c r="K36" s="43"/>
      <c r="L36" s="44"/>
      <c r="M36" s="45"/>
      <c r="N36" s="46"/>
      <c r="O36" s="45"/>
      <c r="R36" s="49"/>
    </row>
    <row r="37" spans="2:15" ht="13.5" thickBot="1">
      <c r="B37" s="50" t="s">
        <v>17</v>
      </c>
      <c r="C37" s="51"/>
      <c r="D37" s="52"/>
      <c r="E37" s="53">
        <f>SUM(E12:E35)</f>
        <v>0</v>
      </c>
      <c r="F37" s="54">
        <f>SUM(F12:F35)</f>
        <v>0</v>
      </c>
      <c r="G37" s="53">
        <f>SUM(G12:G35)</f>
        <v>0</v>
      </c>
      <c r="H37" s="55">
        <f>SUM(H12:H35)</f>
        <v>0</v>
      </c>
      <c r="I37" s="56" t="s">
        <v>17</v>
      </c>
      <c r="J37" s="43"/>
      <c r="K37" s="57"/>
      <c r="L37" s="58">
        <f>SUM(L12:L35)</f>
        <v>0</v>
      </c>
      <c r="M37" s="59">
        <f>SUM(M12:M35)</f>
        <v>0</v>
      </c>
      <c r="N37" s="53">
        <f>SUM(N12:N35)</f>
        <v>0</v>
      </c>
      <c r="O37" s="54">
        <f>SUM(O12:O35)</f>
        <v>0</v>
      </c>
    </row>
    <row r="38" spans="2:15" ht="13.5" thickBot="1">
      <c r="B38" s="60" t="s">
        <v>18</v>
      </c>
      <c r="C38" s="60"/>
      <c r="D38" s="61"/>
      <c r="E38" s="62">
        <v>14218</v>
      </c>
      <c r="F38" s="10"/>
      <c r="G38" s="10"/>
      <c r="H38" s="10"/>
      <c r="I38" s="60" t="s">
        <v>18</v>
      </c>
      <c r="J38" s="63"/>
      <c r="K38" s="64"/>
      <c r="L38" s="62">
        <v>13273</v>
      </c>
      <c r="M38" s="65"/>
      <c r="N38" s="65"/>
      <c r="O38" s="65"/>
    </row>
    <row r="39" spans="2:15" ht="15" thickBot="1">
      <c r="B39" s="63" t="s">
        <v>19</v>
      </c>
      <c r="C39" s="63"/>
      <c r="D39" s="66"/>
      <c r="E39" s="67" t="s">
        <v>20</v>
      </c>
      <c r="F39" s="10"/>
      <c r="G39" s="10"/>
      <c r="H39" s="10"/>
      <c r="I39" s="63" t="s">
        <v>19</v>
      </c>
      <c r="J39" s="63"/>
      <c r="K39" s="66"/>
      <c r="L39" s="67" t="s">
        <v>20</v>
      </c>
      <c r="M39" s="10"/>
      <c r="N39" s="10"/>
      <c r="O39" s="10"/>
    </row>
    <row r="40" spans="2:15" ht="12.75">
      <c r="B40" s="1"/>
      <c r="C40" s="10"/>
      <c r="D40" s="10"/>
      <c r="E40" s="43"/>
      <c r="F40" s="10"/>
      <c r="G40" s="10"/>
      <c r="H40" s="10"/>
      <c r="I40" s="1"/>
      <c r="J40" s="10"/>
      <c r="K40" s="10"/>
      <c r="L40" s="43"/>
      <c r="M40" s="10"/>
      <c r="N40" s="10"/>
      <c r="O40" s="10"/>
    </row>
    <row r="41" spans="2:36" ht="13.5" thickBot="1">
      <c r="B41" s="1"/>
      <c r="C41" s="10"/>
      <c r="D41" s="10"/>
      <c r="E41" s="43"/>
      <c r="F41" s="10"/>
      <c r="G41" s="10"/>
      <c r="H41" s="10"/>
      <c r="I41" s="1"/>
      <c r="J41" s="10"/>
      <c r="K41" s="10"/>
      <c r="L41" s="43"/>
      <c r="M41" s="10"/>
      <c r="N41" s="10"/>
      <c r="O41" s="61"/>
      <c r="P41" s="1"/>
      <c r="Q41" s="10"/>
      <c r="R41" s="10"/>
      <c r="S41" s="43"/>
      <c r="T41" s="10"/>
      <c r="U41" s="10"/>
      <c r="V41" s="10"/>
      <c r="W41" s="1"/>
      <c r="X41" s="10"/>
      <c r="Y41" s="10"/>
      <c r="Z41" s="43"/>
      <c r="AA41" s="10"/>
      <c r="AB41" s="10"/>
      <c r="AC41" s="10"/>
      <c r="AD41" s="1"/>
      <c r="AE41" s="10"/>
      <c r="AF41" s="10"/>
      <c r="AG41" s="43"/>
      <c r="AH41" s="10"/>
      <c r="AI41" s="10"/>
      <c r="AJ41" s="10"/>
    </row>
    <row r="42" spans="3:36" ht="13.5" thickBot="1">
      <c r="C42" s="11" t="s">
        <v>6</v>
      </c>
      <c r="D42" s="12"/>
      <c r="E42" s="68" t="s">
        <v>7</v>
      </c>
      <c r="F42" s="69"/>
      <c r="G42" s="68" t="s">
        <v>8</v>
      </c>
      <c r="H42" s="69"/>
      <c r="I42" s="70"/>
      <c r="J42" s="71" t="s">
        <v>6</v>
      </c>
      <c r="K42" s="72"/>
      <c r="L42" s="68" t="s">
        <v>7</v>
      </c>
      <c r="M42" s="69"/>
      <c r="N42" s="68" t="s">
        <v>8</v>
      </c>
      <c r="O42" s="69"/>
      <c r="P42" s="1"/>
      <c r="Q42" s="10"/>
      <c r="R42" s="10"/>
      <c r="S42" s="43"/>
      <c r="T42" s="10"/>
      <c r="U42" s="10"/>
      <c r="V42" s="10"/>
      <c r="W42" s="1"/>
      <c r="X42" s="10"/>
      <c r="Y42" s="10"/>
      <c r="Z42" s="43"/>
      <c r="AA42" s="10"/>
      <c r="AB42" s="10"/>
      <c r="AC42" s="10"/>
      <c r="AD42" s="1"/>
      <c r="AE42" s="10"/>
      <c r="AF42" s="10"/>
      <c r="AG42" s="43"/>
      <c r="AH42" s="10"/>
      <c r="AI42" s="10"/>
      <c r="AJ42" s="10"/>
    </row>
    <row r="43" spans="2:36" ht="51">
      <c r="B43" s="15">
        <f>DATE(YEAR($N$3),MONTH($N$3),DAY($N$3)+3)</f>
        <v>39215</v>
      </c>
      <c r="C43" s="16" t="s">
        <v>9</v>
      </c>
      <c r="D43" s="16" t="s">
        <v>10</v>
      </c>
      <c r="E43" s="73" t="s">
        <v>11</v>
      </c>
      <c r="F43" s="74" t="s">
        <v>12</v>
      </c>
      <c r="G43" s="75" t="s">
        <v>13</v>
      </c>
      <c r="H43" s="76" t="s">
        <v>14</v>
      </c>
      <c r="I43" s="77">
        <f>DATE(YEAR($N$3),MONTH($N$3),DAY($N$3)+4)</f>
        <v>39216</v>
      </c>
      <c r="J43" s="75" t="s">
        <v>9</v>
      </c>
      <c r="K43" s="75" t="s">
        <v>10</v>
      </c>
      <c r="L43" s="73" t="s">
        <v>11</v>
      </c>
      <c r="M43" s="74" t="s">
        <v>12</v>
      </c>
      <c r="N43" s="75" t="s">
        <v>13</v>
      </c>
      <c r="O43" s="74" t="s">
        <v>14</v>
      </c>
      <c r="P43" s="1"/>
      <c r="Q43" s="10"/>
      <c r="R43" s="10"/>
      <c r="S43" s="43"/>
      <c r="T43" s="10"/>
      <c r="U43" s="10"/>
      <c r="V43" s="10"/>
      <c r="W43" s="1"/>
      <c r="X43" s="10"/>
      <c r="Y43" s="10"/>
      <c r="Z43" s="43"/>
      <c r="AA43" s="10"/>
      <c r="AB43" s="10"/>
      <c r="AC43" s="10"/>
      <c r="AD43" s="1"/>
      <c r="AE43" s="10"/>
      <c r="AF43" s="10"/>
      <c r="AG43" s="43"/>
      <c r="AH43" s="10"/>
      <c r="AI43" s="10"/>
      <c r="AJ43" s="10"/>
    </row>
    <row r="44" spans="2:36" ht="13.5" thickBot="1">
      <c r="B44" s="21">
        <f>DATE(YEAR($N$3),MONTH($N$3),DAY($N$3)+3)</f>
        <v>39215</v>
      </c>
      <c r="C44" s="22" t="s">
        <v>15</v>
      </c>
      <c r="D44" s="22" t="s">
        <v>15</v>
      </c>
      <c r="E44" s="78" t="s">
        <v>15</v>
      </c>
      <c r="F44" s="79" t="s">
        <v>15</v>
      </c>
      <c r="G44" s="78" t="s">
        <v>15</v>
      </c>
      <c r="H44" s="80" t="s">
        <v>15</v>
      </c>
      <c r="I44" s="81">
        <f>DATE(YEAR($N$3),MONTH($N$3),DAY($N$3)+4)</f>
        <v>39216</v>
      </c>
      <c r="J44" s="82" t="s">
        <v>15</v>
      </c>
      <c r="K44" s="82" t="s">
        <v>15</v>
      </c>
      <c r="L44" s="78" t="s">
        <v>15</v>
      </c>
      <c r="M44" s="79" t="s">
        <v>15</v>
      </c>
      <c r="N44" s="78" t="s">
        <v>15</v>
      </c>
      <c r="O44" s="79" t="s">
        <v>15</v>
      </c>
      <c r="P44" s="1"/>
      <c r="Q44" s="10"/>
      <c r="R44" s="10"/>
      <c r="S44" s="43"/>
      <c r="T44" s="10"/>
      <c r="U44" s="10"/>
      <c r="V44" s="10"/>
      <c r="W44" s="1"/>
      <c r="X44" s="10"/>
      <c r="Y44" s="10"/>
      <c r="Z44" s="43"/>
      <c r="AA44" s="10"/>
      <c r="AB44" s="10"/>
      <c r="AC44" s="10"/>
      <c r="AD44" s="1"/>
      <c r="AE44" s="10"/>
      <c r="AF44" s="10"/>
      <c r="AG44" s="43"/>
      <c r="AH44" s="10"/>
      <c r="AI44" s="10"/>
      <c r="AJ44" s="10"/>
    </row>
    <row r="45" spans="2:36" ht="13.5" thickTop="1">
      <c r="B45" s="83" t="s">
        <v>16</v>
      </c>
      <c r="C45" s="27"/>
      <c r="D45" s="10"/>
      <c r="E45" s="84"/>
      <c r="F45" s="85"/>
      <c r="G45" s="38"/>
      <c r="H45" s="86"/>
      <c r="I45" s="87" t="s">
        <v>16</v>
      </c>
      <c r="J45" s="88"/>
      <c r="K45" s="38"/>
      <c r="L45" s="84"/>
      <c r="M45" s="89"/>
      <c r="N45" s="38"/>
      <c r="O45" s="89"/>
      <c r="P45" s="1"/>
      <c r="Q45" s="10"/>
      <c r="R45" s="10"/>
      <c r="S45" s="43"/>
      <c r="T45" s="10"/>
      <c r="U45" s="10"/>
      <c r="V45" s="10"/>
      <c r="W45" s="1"/>
      <c r="X45" s="10"/>
      <c r="Y45" s="10"/>
      <c r="Z45" s="43"/>
      <c r="AA45" s="10"/>
      <c r="AB45" s="10"/>
      <c r="AC45" s="10"/>
      <c r="AD45" s="1"/>
      <c r="AE45" s="10"/>
      <c r="AF45" s="10"/>
      <c r="AG45" s="43"/>
      <c r="AH45" s="10"/>
      <c r="AI45" s="10"/>
      <c r="AJ45" s="10"/>
    </row>
    <row r="46" spans="2:36" ht="12.75">
      <c r="B46" s="90">
        <v>1</v>
      </c>
      <c r="C46" s="32">
        <v>190</v>
      </c>
      <c r="D46" s="91">
        <v>710</v>
      </c>
      <c r="E46" s="32">
        <v>0</v>
      </c>
      <c r="F46" s="92">
        <v>0</v>
      </c>
      <c r="G46" s="35">
        <v>0</v>
      </c>
      <c r="H46" s="93">
        <v>0</v>
      </c>
      <c r="I46" s="94">
        <v>1</v>
      </c>
      <c r="J46" s="32">
        <v>178</v>
      </c>
      <c r="K46" s="32">
        <v>733</v>
      </c>
      <c r="L46" s="32">
        <v>0</v>
      </c>
      <c r="M46" s="92">
        <v>0</v>
      </c>
      <c r="N46" s="35">
        <v>0</v>
      </c>
      <c r="O46" s="93">
        <v>0</v>
      </c>
      <c r="P46" s="1"/>
      <c r="Q46" s="10"/>
      <c r="R46" s="10"/>
      <c r="S46" s="43"/>
      <c r="T46" s="10"/>
      <c r="U46" s="10"/>
      <c r="V46" s="10"/>
      <c r="W46" s="1"/>
      <c r="X46" s="10"/>
      <c r="Y46" s="10"/>
      <c r="Z46" s="43"/>
      <c r="AA46" s="10"/>
      <c r="AB46" s="10"/>
      <c r="AC46" s="10"/>
      <c r="AD46" s="1"/>
      <c r="AE46" s="10"/>
      <c r="AF46" s="10"/>
      <c r="AG46" s="43"/>
      <c r="AH46" s="10"/>
      <c r="AI46" s="10"/>
      <c r="AJ46" s="10"/>
    </row>
    <row r="47" spans="2:36" ht="12.75">
      <c r="B47" s="90">
        <v>2</v>
      </c>
      <c r="C47" s="32">
        <v>190</v>
      </c>
      <c r="D47" s="91">
        <v>710</v>
      </c>
      <c r="E47" s="32">
        <v>0</v>
      </c>
      <c r="F47" s="92">
        <v>0</v>
      </c>
      <c r="G47" s="35">
        <v>0</v>
      </c>
      <c r="H47" s="93">
        <v>0</v>
      </c>
      <c r="I47" s="94">
        <v>2</v>
      </c>
      <c r="J47" s="32">
        <v>178</v>
      </c>
      <c r="K47" s="32">
        <v>733</v>
      </c>
      <c r="L47" s="32">
        <v>0</v>
      </c>
      <c r="M47" s="92">
        <v>0</v>
      </c>
      <c r="N47" s="35">
        <v>0</v>
      </c>
      <c r="O47" s="93">
        <v>0</v>
      </c>
      <c r="P47" s="1"/>
      <c r="Q47" s="10"/>
      <c r="R47" s="10"/>
      <c r="S47" s="43"/>
      <c r="T47" s="10"/>
      <c r="U47" s="10"/>
      <c r="V47" s="10"/>
      <c r="W47" s="1"/>
      <c r="X47" s="10"/>
      <c r="Y47" s="10"/>
      <c r="Z47" s="43"/>
      <c r="AA47" s="10"/>
      <c r="AB47" s="10"/>
      <c r="AC47" s="10"/>
      <c r="AD47" s="1"/>
      <c r="AE47" s="10"/>
      <c r="AF47" s="10"/>
      <c r="AG47" s="43"/>
      <c r="AH47" s="10"/>
      <c r="AI47" s="10"/>
      <c r="AJ47" s="10"/>
    </row>
    <row r="48" spans="2:36" ht="12.75">
      <c r="B48" s="90">
        <v>3</v>
      </c>
      <c r="C48" s="32">
        <v>190</v>
      </c>
      <c r="D48" s="91">
        <v>710</v>
      </c>
      <c r="E48" s="32">
        <v>0</v>
      </c>
      <c r="F48" s="92">
        <v>0</v>
      </c>
      <c r="G48" s="35">
        <v>0</v>
      </c>
      <c r="H48" s="93">
        <v>0</v>
      </c>
      <c r="I48" s="94">
        <v>3</v>
      </c>
      <c r="J48" s="32">
        <v>178</v>
      </c>
      <c r="K48" s="32">
        <v>733</v>
      </c>
      <c r="L48" s="32">
        <v>0</v>
      </c>
      <c r="M48" s="92">
        <v>0</v>
      </c>
      <c r="N48" s="35">
        <v>0</v>
      </c>
      <c r="O48" s="93">
        <v>0</v>
      </c>
      <c r="P48" s="1"/>
      <c r="Q48" s="10"/>
      <c r="R48" s="10"/>
      <c r="S48" s="43"/>
      <c r="T48" s="10"/>
      <c r="U48" s="10"/>
      <c r="V48" s="10"/>
      <c r="W48" s="1"/>
      <c r="X48" s="10"/>
      <c r="Y48" s="10"/>
      <c r="Z48" s="43"/>
      <c r="AA48" s="10"/>
      <c r="AB48" s="10"/>
      <c r="AC48" s="10"/>
      <c r="AD48" s="1"/>
      <c r="AE48" s="10"/>
      <c r="AF48" s="10"/>
      <c r="AG48" s="43"/>
      <c r="AH48" s="10"/>
      <c r="AI48" s="10"/>
      <c r="AJ48" s="10"/>
    </row>
    <row r="49" spans="2:36" ht="12.75">
      <c r="B49" s="90">
        <v>4</v>
      </c>
      <c r="C49" s="32">
        <v>190</v>
      </c>
      <c r="D49" s="91">
        <v>710</v>
      </c>
      <c r="E49" s="32">
        <v>0</v>
      </c>
      <c r="F49" s="92">
        <v>0</v>
      </c>
      <c r="G49" s="35">
        <v>0</v>
      </c>
      <c r="H49" s="93">
        <v>0</v>
      </c>
      <c r="I49" s="94">
        <v>4</v>
      </c>
      <c r="J49" s="32">
        <v>178</v>
      </c>
      <c r="K49" s="32">
        <v>733</v>
      </c>
      <c r="L49" s="32">
        <v>0</v>
      </c>
      <c r="M49" s="92">
        <v>0</v>
      </c>
      <c r="N49" s="35">
        <v>0</v>
      </c>
      <c r="O49" s="93">
        <v>0</v>
      </c>
      <c r="P49" s="1"/>
      <c r="Q49" s="10"/>
      <c r="R49" s="10"/>
      <c r="S49" s="43"/>
      <c r="T49" s="10"/>
      <c r="U49" s="10"/>
      <c r="V49" s="10"/>
      <c r="W49" s="1"/>
      <c r="X49" s="10"/>
      <c r="Y49" s="10"/>
      <c r="Z49" s="43"/>
      <c r="AA49" s="10"/>
      <c r="AB49" s="10"/>
      <c r="AC49" s="10"/>
      <c r="AD49" s="1"/>
      <c r="AE49" s="10"/>
      <c r="AF49" s="10"/>
      <c r="AG49" s="43"/>
      <c r="AH49" s="10"/>
      <c r="AI49" s="10"/>
      <c r="AJ49" s="10"/>
    </row>
    <row r="50" spans="2:36" ht="12.75">
      <c r="B50" s="90">
        <v>5</v>
      </c>
      <c r="C50" s="32">
        <v>190</v>
      </c>
      <c r="D50" s="91">
        <v>710</v>
      </c>
      <c r="E50" s="32">
        <v>0</v>
      </c>
      <c r="F50" s="92">
        <v>0</v>
      </c>
      <c r="G50" s="35">
        <v>0</v>
      </c>
      <c r="H50" s="93">
        <v>0</v>
      </c>
      <c r="I50" s="94">
        <v>5</v>
      </c>
      <c r="J50" s="32">
        <v>178</v>
      </c>
      <c r="K50" s="32">
        <v>733</v>
      </c>
      <c r="L50" s="32">
        <v>0</v>
      </c>
      <c r="M50" s="92">
        <v>0</v>
      </c>
      <c r="N50" s="35">
        <v>0</v>
      </c>
      <c r="O50" s="93">
        <v>0</v>
      </c>
      <c r="P50" s="1"/>
      <c r="Q50" s="10"/>
      <c r="R50" s="10"/>
      <c r="S50" s="43"/>
      <c r="T50" s="10"/>
      <c r="U50" s="10"/>
      <c r="V50" s="10"/>
      <c r="W50" s="1"/>
      <c r="X50" s="10"/>
      <c r="Y50" s="10"/>
      <c r="Z50" s="43"/>
      <c r="AA50" s="10"/>
      <c r="AB50" s="10"/>
      <c r="AC50" s="10"/>
      <c r="AD50" s="1"/>
      <c r="AE50" s="10"/>
      <c r="AF50" s="10"/>
      <c r="AG50" s="43"/>
      <c r="AH50" s="10"/>
      <c r="AI50" s="10"/>
      <c r="AJ50" s="10"/>
    </row>
    <row r="51" spans="2:36" ht="12.75">
      <c r="B51" s="90">
        <v>6</v>
      </c>
      <c r="C51" s="32">
        <v>190</v>
      </c>
      <c r="D51" s="91">
        <v>710</v>
      </c>
      <c r="E51" s="32">
        <v>0</v>
      </c>
      <c r="F51" s="92">
        <v>0</v>
      </c>
      <c r="G51" s="35">
        <v>0</v>
      </c>
      <c r="H51" s="93">
        <v>0</v>
      </c>
      <c r="I51" s="94">
        <v>6</v>
      </c>
      <c r="J51" s="32">
        <v>178</v>
      </c>
      <c r="K51" s="32">
        <v>733</v>
      </c>
      <c r="L51" s="32">
        <v>0</v>
      </c>
      <c r="M51" s="92">
        <v>0</v>
      </c>
      <c r="N51" s="35">
        <v>0</v>
      </c>
      <c r="O51" s="93">
        <v>0</v>
      </c>
      <c r="P51" s="1"/>
      <c r="Q51" s="10"/>
      <c r="R51" s="10"/>
      <c r="S51" s="43"/>
      <c r="T51" s="10"/>
      <c r="U51" s="10"/>
      <c r="V51" s="10"/>
      <c r="W51" s="1"/>
      <c r="X51" s="10"/>
      <c r="Y51" s="10"/>
      <c r="Z51" s="43"/>
      <c r="AA51" s="10"/>
      <c r="AB51" s="10"/>
      <c r="AC51" s="10"/>
      <c r="AD51" s="1"/>
      <c r="AE51" s="10"/>
      <c r="AF51" s="10"/>
      <c r="AG51" s="43"/>
      <c r="AH51" s="10"/>
      <c r="AI51" s="10"/>
      <c r="AJ51" s="10"/>
    </row>
    <row r="52" spans="2:36" ht="12.75">
      <c r="B52" s="90">
        <v>7</v>
      </c>
      <c r="C52" s="32">
        <v>190</v>
      </c>
      <c r="D52" s="91">
        <v>710</v>
      </c>
      <c r="E52" s="32">
        <v>0</v>
      </c>
      <c r="F52" s="92">
        <v>0</v>
      </c>
      <c r="G52" s="35">
        <v>0</v>
      </c>
      <c r="H52" s="93">
        <v>0</v>
      </c>
      <c r="I52" s="94">
        <v>7</v>
      </c>
      <c r="J52" s="32">
        <v>178</v>
      </c>
      <c r="K52" s="32">
        <v>733</v>
      </c>
      <c r="L52" s="32">
        <v>0</v>
      </c>
      <c r="M52" s="92">
        <v>0</v>
      </c>
      <c r="N52" s="35">
        <v>0</v>
      </c>
      <c r="O52" s="93">
        <v>0</v>
      </c>
      <c r="P52" s="1"/>
      <c r="Q52" s="10"/>
      <c r="R52" s="10"/>
      <c r="S52" s="43"/>
      <c r="T52" s="10"/>
      <c r="U52" s="10"/>
      <c r="V52" s="10"/>
      <c r="W52" s="1"/>
      <c r="X52" s="10"/>
      <c r="Y52" s="10"/>
      <c r="Z52" s="43"/>
      <c r="AA52" s="10"/>
      <c r="AB52" s="10"/>
      <c r="AC52" s="10"/>
      <c r="AD52" s="1"/>
      <c r="AE52" s="10"/>
      <c r="AF52" s="10"/>
      <c r="AG52" s="43"/>
      <c r="AH52" s="10"/>
      <c r="AI52" s="10"/>
      <c r="AJ52" s="10"/>
    </row>
    <row r="53" spans="2:36" ht="12.75">
      <c r="B53" s="90">
        <v>8</v>
      </c>
      <c r="C53" s="32">
        <v>190</v>
      </c>
      <c r="D53" s="91">
        <v>710</v>
      </c>
      <c r="E53" s="32">
        <v>0</v>
      </c>
      <c r="F53" s="92">
        <v>0</v>
      </c>
      <c r="G53" s="35">
        <v>0</v>
      </c>
      <c r="H53" s="93">
        <v>0</v>
      </c>
      <c r="I53" s="94">
        <v>8</v>
      </c>
      <c r="J53" s="32">
        <v>178</v>
      </c>
      <c r="K53" s="32">
        <v>733</v>
      </c>
      <c r="L53" s="32">
        <v>0</v>
      </c>
      <c r="M53" s="92">
        <v>0</v>
      </c>
      <c r="N53" s="35">
        <v>0</v>
      </c>
      <c r="O53" s="93">
        <v>0</v>
      </c>
      <c r="P53" s="1"/>
      <c r="Q53" s="10"/>
      <c r="R53" s="10"/>
      <c r="S53" s="43"/>
      <c r="T53" s="10"/>
      <c r="U53" s="10"/>
      <c r="V53" s="10"/>
      <c r="W53" s="1"/>
      <c r="X53" s="10"/>
      <c r="Y53" s="10"/>
      <c r="Z53" s="43"/>
      <c r="AA53" s="10"/>
      <c r="AB53" s="10"/>
      <c r="AC53" s="10"/>
      <c r="AD53" s="1"/>
      <c r="AE53" s="10"/>
      <c r="AF53" s="10"/>
      <c r="AG53" s="43"/>
      <c r="AH53" s="10"/>
      <c r="AI53" s="10"/>
      <c r="AJ53" s="10"/>
    </row>
    <row r="54" spans="2:36" ht="12.75">
      <c r="B54" s="90">
        <v>9</v>
      </c>
      <c r="C54" s="32">
        <v>190</v>
      </c>
      <c r="D54" s="91">
        <v>710</v>
      </c>
      <c r="E54" s="32">
        <v>0</v>
      </c>
      <c r="F54" s="92">
        <v>0</v>
      </c>
      <c r="G54" s="35">
        <v>0</v>
      </c>
      <c r="H54" s="93">
        <v>0</v>
      </c>
      <c r="I54" s="94">
        <v>9</v>
      </c>
      <c r="J54" s="32">
        <v>178</v>
      </c>
      <c r="K54" s="32">
        <v>733</v>
      </c>
      <c r="L54" s="32">
        <v>0</v>
      </c>
      <c r="M54" s="92">
        <v>0</v>
      </c>
      <c r="N54" s="35">
        <v>0</v>
      </c>
      <c r="O54" s="93">
        <v>0</v>
      </c>
      <c r="P54" s="1"/>
      <c r="Q54" s="10"/>
      <c r="R54" s="10"/>
      <c r="S54" s="43"/>
      <c r="T54" s="10"/>
      <c r="U54" s="10"/>
      <c r="V54" s="10"/>
      <c r="W54" s="1"/>
      <c r="X54" s="10"/>
      <c r="Y54" s="10"/>
      <c r="Z54" s="43"/>
      <c r="AA54" s="10"/>
      <c r="AB54" s="10"/>
      <c r="AC54" s="10"/>
      <c r="AD54" s="1"/>
      <c r="AE54" s="10"/>
      <c r="AF54" s="10"/>
      <c r="AG54" s="43"/>
      <c r="AH54" s="10"/>
      <c r="AI54" s="10"/>
      <c r="AJ54" s="10"/>
    </row>
    <row r="55" spans="2:36" ht="12.75">
      <c r="B55" s="90">
        <v>10</v>
      </c>
      <c r="C55" s="32">
        <v>190</v>
      </c>
      <c r="D55" s="91">
        <v>710</v>
      </c>
      <c r="E55" s="32">
        <v>0</v>
      </c>
      <c r="F55" s="92">
        <v>0</v>
      </c>
      <c r="G55" s="35">
        <v>0</v>
      </c>
      <c r="H55" s="93">
        <v>0</v>
      </c>
      <c r="I55" s="94">
        <v>10</v>
      </c>
      <c r="J55" s="32">
        <v>178</v>
      </c>
      <c r="K55" s="32">
        <v>733</v>
      </c>
      <c r="L55" s="32">
        <v>0</v>
      </c>
      <c r="M55" s="92">
        <v>0</v>
      </c>
      <c r="N55" s="35">
        <v>0</v>
      </c>
      <c r="O55" s="93">
        <v>0</v>
      </c>
      <c r="P55" s="1"/>
      <c r="Q55" s="10"/>
      <c r="R55" s="10"/>
      <c r="S55" s="43"/>
      <c r="T55" s="10"/>
      <c r="U55" s="10"/>
      <c r="V55" s="10"/>
      <c r="W55" s="1"/>
      <c r="X55" s="10"/>
      <c r="Y55" s="10"/>
      <c r="Z55" s="43"/>
      <c r="AA55" s="10"/>
      <c r="AB55" s="10"/>
      <c r="AC55" s="10"/>
      <c r="AD55" s="1"/>
      <c r="AE55" s="10"/>
      <c r="AF55" s="10"/>
      <c r="AG55" s="43"/>
      <c r="AH55" s="10"/>
      <c r="AI55" s="10"/>
      <c r="AJ55" s="10"/>
    </row>
    <row r="56" spans="2:36" ht="12.75">
      <c r="B56" s="90">
        <v>11</v>
      </c>
      <c r="C56" s="32">
        <v>190</v>
      </c>
      <c r="D56" s="91">
        <v>710</v>
      </c>
      <c r="E56" s="32">
        <v>0</v>
      </c>
      <c r="F56" s="92">
        <v>0</v>
      </c>
      <c r="G56" s="35">
        <v>0</v>
      </c>
      <c r="H56" s="93">
        <v>0</v>
      </c>
      <c r="I56" s="94">
        <v>11</v>
      </c>
      <c r="J56" s="32">
        <v>178</v>
      </c>
      <c r="K56" s="32">
        <v>733</v>
      </c>
      <c r="L56" s="32">
        <v>0</v>
      </c>
      <c r="M56" s="92">
        <v>0</v>
      </c>
      <c r="N56" s="35">
        <v>0</v>
      </c>
      <c r="O56" s="93">
        <v>0</v>
      </c>
      <c r="P56" s="1"/>
      <c r="Q56" s="10"/>
      <c r="R56" s="10"/>
      <c r="S56" s="43"/>
      <c r="T56" s="10"/>
      <c r="U56" s="10"/>
      <c r="V56" s="10"/>
      <c r="W56" s="1"/>
      <c r="X56" s="10"/>
      <c r="Y56" s="10"/>
      <c r="Z56" s="43"/>
      <c r="AA56" s="10"/>
      <c r="AB56" s="10"/>
      <c r="AC56" s="10"/>
      <c r="AD56" s="1"/>
      <c r="AE56" s="10"/>
      <c r="AF56" s="10"/>
      <c r="AG56" s="43"/>
      <c r="AH56" s="10"/>
      <c r="AI56" s="10"/>
      <c r="AJ56" s="10"/>
    </row>
    <row r="57" spans="2:36" ht="12.75">
      <c r="B57" s="90">
        <v>12</v>
      </c>
      <c r="C57" s="32">
        <v>190</v>
      </c>
      <c r="D57" s="91">
        <v>710</v>
      </c>
      <c r="E57" s="32">
        <v>0</v>
      </c>
      <c r="F57" s="92">
        <v>0</v>
      </c>
      <c r="G57" s="35">
        <v>0</v>
      </c>
      <c r="H57" s="93">
        <v>0</v>
      </c>
      <c r="I57" s="94">
        <v>12</v>
      </c>
      <c r="J57" s="32">
        <v>178</v>
      </c>
      <c r="K57" s="32">
        <v>733</v>
      </c>
      <c r="L57" s="32">
        <v>0</v>
      </c>
      <c r="M57" s="92">
        <v>0</v>
      </c>
      <c r="N57" s="35">
        <v>0</v>
      </c>
      <c r="O57" s="93">
        <v>0</v>
      </c>
      <c r="P57" s="1"/>
      <c r="Q57" s="10"/>
      <c r="R57" s="10"/>
      <c r="S57" s="43"/>
      <c r="T57" s="10"/>
      <c r="U57" s="10"/>
      <c r="V57" s="10"/>
      <c r="W57" s="1"/>
      <c r="X57" s="10"/>
      <c r="Y57" s="10"/>
      <c r="Z57" s="43"/>
      <c r="AA57" s="10"/>
      <c r="AB57" s="10"/>
      <c r="AC57" s="10"/>
      <c r="AD57" s="1"/>
      <c r="AE57" s="10"/>
      <c r="AF57" s="10"/>
      <c r="AG57" s="43"/>
      <c r="AH57" s="10"/>
      <c r="AI57" s="10"/>
      <c r="AJ57" s="10"/>
    </row>
    <row r="58" spans="2:36" ht="12.75">
      <c r="B58" s="90">
        <v>13</v>
      </c>
      <c r="C58" s="32">
        <v>190</v>
      </c>
      <c r="D58" s="91">
        <v>710</v>
      </c>
      <c r="E58" s="32">
        <v>0</v>
      </c>
      <c r="F58" s="92">
        <v>0</v>
      </c>
      <c r="G58" s="35">
        <v>0</v>
      </c>
      <c r="H58" s="93">
        <v>0</v>
      </c>
      <c r="I58" s="94">
        <v>13</v>
      </c>
      <c r="J58" s="32">
        <v>178</v>
      </c>
      <c r="K58" s="32">
        <v>733</v>
      </c>
      <c r="L58" s="32">
        <v>0</v>
      </c>
      <c r="M58" s="92">
        <v>0</v>
      </c>
      <c r="N58" s="35">
        <v>0</v>
      </c>
      <c r="O58" s="93">
        <v>0</v>
      </c>
      <c r="P58" s="1"/>
      <c r="Q58" s="10"/>
      <c r="R58" s="10"/>
      <c r="S58" s="43"/>
      <c r="T58" s="10"/>
      <c r="U58" s="10"/>
      <c r="V58" s="10"/>
      <c r="W58" s="1"/>
      <c r="X58" s="10"/>
      <c r="Y58" s="10"/>
      <c r="Z58" s="43"/>
      <c r="AA58" s="10"/>
      <c r="AB58" s="10"/>
      <c r="AC58" s="10"/>
      <c r="AD58" s="1"/>
      <c r="AE58" s="10"/>
      <c r="AF58" s="10"/>
      <c r="AG58" s="43"/>
      <c r="AH58" s="10"/>
      <c r="AI58" s="10"/>
      <c r="AJ58" s="10"/>
    </row>
    <row r="59" spans="2:36" ht="12.75">
      <c r="B59" s="90">
        <v>14</v>
      </c>
      <c r="C59" s="32">
        <v>190</v>
      </c>
      <c r="D59" s="91">
        <v>710</v>
      </c>
      <c r="E59" s="32">
        <v>0</v>
      </c>
      <c r="F59" s="92">
        <v>0</v>
      </c>
      <c r="G59" s="35">
        <v>0</v>
      </c>
      <c r="H59" s="93">
        <v>0</v>
      </c>
      <c r="I59" s="94">
        <v>14</v>
      </c>
      <c r="J59" s="32">
        <v>178</v>
      </c>
      <c r="K59" s="32">
        <v>733</v>
      </c>
      <c r="L59" s="32">
        <v>0</v>
      </c>
      <c r="M59" s="92">
        <v>0</v>
      </c>
      <c r="N59" s="35">
        <v>0</v>
      </c>
      <c r="O59" s="93">
        <v>0</v>
      </c>
      <c r="P59" s="1"/>
      <c r="Q59" s="10"/>
      <c r="R59" s="10"/>
      <c r="S59" s="43"/>
      <c r="T59" s="10"/>
      <c r="U59" s="10"/>
      <c r="V59" s="10"/>
      <c r="W59" s="1"/>
      <c r="X59" s="10"/>
      <c r="Y59" s="10"/>
      <c r="Z59" s="43"/>
      <c r="AA59" s="10"/>
      <c r="AB59" s="10"/>
      <c r="AC59" s="10"/>
      <c r="AD59" s="1"/>
      <c r="AE59" s="10"/>
      <c r="AF59" s="10"/>
      <c r="AG59" s="43"/>
      <c r="AH59" s="10"/>
      <c r="AI59" s="10"/>
      <c r="AJ59" s="10"/>
    </row>
    <row r="60" spans="2:36" ht="12.75">
      <c r="B60" s="90">
        <v>15</v>
      </c>
      <c r="C60" s="32">
        <v>190</v>
      </c>
      <c r="D60" s="91">
        <v>710</v>
      </c>
      <c r="E60" s="32">
        <v>0</v>
      </c>
      <c r="F60" s="92">
        <v>0</v>
      </c>
      <c r="G60" s="35">
        <v>0</v>
      </c>
      <c r="H60" s="93">
        <v>0</v>
      </c>
      <c r="I60" s="94">
        <v>15</v>
      </c>
      <c r="J60" s="32">
        <v>178</v>
      </c>
      <c r="K60" s="32">
        <v>733</v>
      </c>
      <c r="L60" s="32">
        <v>0</v>
      </c>
      <c r="M60" s="92">
        <v>0</v>
      </c>
      <c r="N60" s="35">
        <v>0</v>
      </c>
      <c r="O60" s="93">
        <v>0</v>
      </c>
      <c r="P60" s="1"/>
      <c r="Q60" s="10"/>
      <c r="R60" s="10"/>
      <c r="S60" s="43"/>
      <c r="T60" s="10"/>
      <c r="U60" s="10"/>
      <c r="V60" s="10"/>
      <c r="W60" s="1"/>
      <c r="X60" s="10"/>
      <c r="Y60" s="10"/>
      <c r="Z60" s="43"/>
      <c r="AA60" s="10"/>
      <c r="AB60" s="10"/>
      <c r="AC60" s="10"/>
      <c r="AD60" s="1"/>
      <c r="AE60" s="10"/>
      <c r="AF60" s="10"/>
      <c r="AG60" s="43"/>
      <c r="AH60" s="10"/>
      <c r="AI60" s="10"/>
      <c r="AJ60" s="10"/>
    </row>
    <row r="61" spans="2:36" ht="12.75">
      <c r="B61" s="90">
        <v>16</v>
      </c>
      <c r="C61" s="32">
        <v>190</v>
      </c>
      <c r="D61" s="91">
        <v>710</v>
      </c>
      <c r="E61" s="32">
        <v>0</v>
      </c>
      <c r="F61" s="92">
        <v>0</v>
      </c>
      <c r="G61" s="35">
        <v>0</v>
      </c>
      <c r="H61" s="93">
        <v>0</v>
      </c>
      <c r="I61" s="94">
        <v>16</v>
      </c>
      <c r="J61" s="32">
        <v>178</v>
      </c>
      <c r="K61" s="32">
        <v>733</v>
      </c>
      <c r="L61" s="32">
        <v>0</v>
      </c>
      <c r="M61" s="92">
        <v>0</v>
      </c>
      <c r="N61" s="35">
        <v>0</v>
      </c>
      <c r="O61" s="93">
        <v>0</v>
      </c>
      <c r="P61" s="1"/>
      <c r="Q61" s="10"/>
      <c r="R61" s="10"/>
      <c r="S61" s="43"/>
      <c r="T61" s="10"/>
      <c r="U61" s="10"/>
      <c r="V61" s="10"/>
      <c r="W61" s="1"/>
      <c r="X61" s="10"/>
      <c r="Y61" s="10"/>
      <c r="Z61" s="43"/>
      <c r="AA61" s="10"/>
      <c r="AB61" s="10"/>
      <c r="AC61" s="10"/>
      <c r="AD61" s="1"/>
      <c r="AE61" s="10"/>
      <c r="AF61" s="10"/>
      <c r="AG61" s="43"/>
      <c r="AH61" s="10"/>
      <c r="AI61" s="10"/>
      <c r="AJ61" s="10"/>
    </row>
    <row r="62" spans="2:36" ht="12.75">
      <c r="B62" s="90">
        <v>17</v>
      </c>
      <c r="C62" s="32">
        <v>190</v>
      </c>
      <c r="D62" s="91">
        <v>710</v>
      </c>
      <c r="E62" s="32">
        <v>0</v>
      </c>
      <c r="F62" s="92">
        <v>0</v>
      </c>
      <c r="G62" s="35">
        <v>0</v>
      </c>
      <c r="H62" s="93">
        <v>0</v>
      </c>
      <c r="I62" s="94">
        <v>17</v>
      </c>
      <c r="J62" s="32">
        <v>178</v>
      </c>
      <c r="K62" s="32">
        <v>733</v>
      </c>
      <c r="L62" s="32">
        <v>0</v>
      </c>
      <c r="M62" s="92">
        <v>0</v>
      </c>
      <c r="N62" s="35">
        <v>0</v>
      </c>
      <c r="O62" s="93">
        <v>0</v>
      </c>
      <c r="P62" s="1"/>
      <c r="Q62" s="10"/>
      <c r="R62" s="10"/>
      <c r="S62" s="43"/>
      <c r="T62" s="10"/>
      <c r="U62" s="10"/>
      <c r="V62" s="10"/>
      <c r="W62" s="1"/>
      <c r="X62" s="10"/>
      <c r="Y62" s="10"/>
      <c r="Z62" s="43"/>
      <c r="AA62" s="10"/>
      <c r="AB62" s="10"/>
      <c r="AC62" s="10"/>
      <c r="AD62" s="1"/>
      <c r="AE62" s="10"/>
      <c r="AF62" s="10"/>
      <c r="AG62" s="43"/>
      <c r="AH62" s="10"/>
      <c r="AI62" s="10"/>
      <c r="AJ62" s="10"/>
    </row>
    <row r="63" spans="2:36" ht="12.75">
      <c r="B63" s="90">
        <v>18</v>
      </c>
      <c r="C63" s="32">
        <v>190</v>
      </c>
      <c r="D63" s="91">
        <v>710</v>
      </c>
      <c r="E63" s="32">
        <v>0</v>
      </c>
      <c r="F63" s="92">
        <v>0</v>
      </c>
      <c r="G63" s="35">
        <v>0</v>
      </c>
      <c r="H63" s="93">
        <v>0</v>
      </c>
      <c r="I63" s="94">
        <v>18</v>
      </c>
      <c r="J63" s="32">
        <v>178</v>
      </c>
      <c r="K63" s="32">
        <v>733</v>
      </c>
      <c r="L63" s="32">
        <v>0</v>
      </c>
      <c r="M63" s="92">
        <v>0</v>
      </c>
      <c r="N63" s="35">
        <v>0</v>
      </c>
      <c r="O63" s="93">
        <v>0</v>
      </c>
      <c r="P63" s="1"/>
      <c r="Q63" s="10"/>
      <c r="R63" s="10"/>
      <c r="S63" s="43"/>
      <c r="T63" s="10"/>
      <c r="U63" s="10"/>
      <c r="V63" s="10"/>
      <c r="W63" s="1"/>
      <c r="X63" s="10"/>
      <c r="Y63" s="10"/>
      <c r="Z63" s="43"/>
      <c r="AA63" s="10"/>
      <c r="AB63" s="10"/>
      <c r="AC63" s="10"/>
      <c r="AD63" s="1"/>
      <c r="AE63" s="10"/>
      <c r="AF63" s="10"/>
      <c r="AG63" s="43"/>
      <c r="AH63" s="10"/>
      <c r="AI63" s="10"/>
      <c r="AJ63" s="10"/>
    </row>
    <row r="64" spans="2:36" ht="12.75">
      <c r="B64" s="90">
        <v>19</v>
      </c>
      <c r="C64" s="32">
        <v>190</v>
      </c>
      <c r="D64" s="91">
        <v>710</v>
      </c>
      <c r="E64" s="32">
        <v>0</v>
      </c>
      <c r="F64" s="92">
        <v>0</v>
      </c>
      <c r="G64" s="35">
        <v>0</v>
      </c>
      <c r="H64" s="93">
        <v>0</v>
      </c>
      <c r="I64" s="94">
        <v>19</v>
      </c>
      <c r="J64" s="32">
        <v>178</v>
      </c>
      <c r="K64" s="32">
        <v>733</v>
      </c>
      <c r="L64" s="32">
        <v>0</v>
      </c>
      <c r="M64" s="92">
        <v>0</v>
      </c>
      <c r="N64" s="35">
        <v>0</v>
      </c>
      <c r="O64" s="93">
        <v>0</v>
      </c>
      <c r="P64" s="1"/>
      <c r="Q64" s="10"/>
      <c r="R64" s="10"/>
      <c r="S64" s="43"/>
      <c r="T64" s="10"/>
      <c r="U64" s="10"/>
      <c r="V64" s="10"/>
      <c r="W64" s="1"/>
      <c r="X64" s="10"/>
      <c r="Y64" s="10"/>
      <c r="Z64" s="43"/>
      <c r="AA64" s="10"/>
      <c r="AB64" s="10"/>
      <c r="AC64" s="10"/>
      <c r="AD64" s="1"/>
      <c r="AE64" s="10"/>
      <c r="AF64" s="10"/>
      <c r="AG64" s="43"/>
      <c r="AH64" s="10"/>
      <c r="AI64" s="10"/>
      <c r="AJ64" s="10"/>
    </row>
    <row r="65" spans="2:36" ht="12.75">
      <c r="B65" s="90">
        <v>20</v>
      </c>
      <c r="C65" s="32">
        <v>190</v>
      </c>
      <c r="D65" s="91">
        <v>710</v>
      </c>
      <c r="E65" s="32">
        <v>0</v>
      </c>
      <c r="F65" s="92">
        <v>0</v>
      </c>
      <c r="G65" s="35">
        <v>0</v>
      </c>
      <c r="H65" s="93">
        <v>0</v>
      </c>
      <c r="I65" s="94">
        <v>20</v>
      </c>
      <c r="J65" s="32">
        <v>178</v>
      </c>
      <c r="K65" s="32">
        <v>733</v>
      </c>
      <c r="L65" s="32">
        <v>0</v>
      </c>
      <c r="M65" s="92">
        <v>0</v>
      </c>
      <c r="N65" s="35">
        <v>0</v>
      </c>
      <c r="O65" s="93">
        <v>0</v>
      </c>
      <c r="P65" s="1"/>
      <c r="Q65" s="10"/>
      <c r="R65" s="10"/>
      <c r="S65" s="43"/>
      <c r="T65" s="10"/>
      <c r="U65" s="10"/>
      <c r="V65" s="10"/>
      <c r="W65" s="1"/>
      <c r="X65" s="10"/>
      <c r="Y65" s="10"/>
      <c r="Z65" s="43"/>
      <c r="AA65" s="10"/>
      <c r="AB65" s="10"/>
      <c r="AC65" s="10"/>
      <c r="AD65" s="1"/>
      <c r="AE65" s="10"/>
      <c r="AF65" s="10"/>
      <c r="AG65" s="43"/>
      <c r="AH65" s="10"/>
      <c r="AI65" s="10"/>
      <c r="AJ65" s="10"/>
    </row>
    <row r="66" spans="2:36" ht="12.75">
      <c r="B66" s="90">
        <v>21</v>
      </c>
      <c r="C66" s="32">
        <v>190</v>
      </c>
      <c r="D66" s="91">
        <v>710</v>
      </c>
      <c r="E66" s="32">
        <v>0</v>
      </c>
      <c r="F66" s="92">
        <v>0</v>
      </c>
      <c r="G66" s="35">
        <v>0</v>
      </c>
      <c r="H66" s="93">
        <v>0</v>
      </c>
      <c r="I66" s="94">
        <v>21</v>
      </c>
      <c r="J66" s="32">
        <v>178</v>
      </c>
      <c r="K66" s="32">
        <v>733</v>
      </c>
      <c r="L66" s="32">
        <v>0</v>
      </c>
      <c r="M66" s="92">
        <v>0</v>
      </c>
      <c r="N66" s="35">
        <v>0</v>
      </c>
      <c r="O66" s="93">
        <v>0</v>
      </c>
      <c r="P66" s="1"/>
      <c r="Q66" s="10"/>
      <c r="R66" s="10"/>
      <c r="S66" s="43"/>
      <c r="T66" s="10"/>
      <c r="U66" s="10"/>
      <c r="V66" s="10"/>
      <c r="W66" s="1"/>
      <c r="X66" s="10"/>
      <c r="Y66" s="10"/>
      <c r="Z66" s="43"/>
      <c r="AA66" s="10"/>
      <c r="AB66" s="10"/>
      <c r="AC66" s="10"/>
      <c r="AD66" s="1"/>
      <c r="AE66" s="10"/>
      <c r="AF66" s="10"/>
      <c r="AG66" s="43"/>
      <c r="AH66" s="10"/>
      <c r="AI66" s="10"/>
      <c r="AJ66" s="10"/>
    </row>
    <row r="67" spans="2:36" ht="12.75">
      <c r="B67" s="90">
        <v>22</v>
      </c>
      <c r="C67" s="32">
        <v>190</v>
      </c>
      <c r="D67" s="91">
        <v>710</v>
      </c>
      <c r="E67" s="32">
        <v>0</v>
      </c>
      <c r="F67" s="92">
        <v>0</v>
      </c>
      <c r="G67" s="35">
        <v>0</v>
      </c>
      <c r="H67" s="93">
        <v>0</v>
      </c>
      <c r="I67" s="94">
        <v>22</v>
      </c>
      <c r="J67" s="32">
        <v>178</v>
      </c>
      <c r="K67" s="32">
        <v>733</v>
      </c>
      <c r="L67" s="32">
        <v>0</v>
      </c>
      <c r="M67" s="92">
        <v>0</v>
      </c>
      <c r="N67" s="35">
        <v>0</v>
      </c>
      <c r="O67" s="93">
        <v>0</v>
      </c>
      <c r="P67" s="1"/>
      <c r="Q67" s="10"/>
      <c r="R67" s="10"/>
      <c r="S67" s="43"/>
      <c r="T67" s="10"/>
      <c r="U67" s="10"/>
      <c r="V67" s="10"/>
      <c r="W67" s="1"/>
      <c r="X67" s="10"/>
      <c r="Y67" s="10"/>
      <c r="Z67" s="43"/>
      <c r="AA67" s="10"/>
      <c r="AB67" s="10"/>
      <c r="AC67" s="10"/>
      <c r="AD67" s="1"/>
      <c r="AE67" s="10"/>
      <c r="AF67" s="10"/>
      <c r="AG67" s="43"/>
      <c r="AH67" s="10"/>
      <c r="AI67" s="10"/>
      <c r="AJ67" s="10"/>
    </row>
    <row r="68" spans="2:36" ht="12.75">
      <c r="B68" s="90">
        <v>23</v>
      </c>
      <c r="C68" s="32">
        <v>190</v>
      </c>
      <c r="D68" s="91">
        <v>710</v>
      </c>
      <c r="E68" s="32">
        <v>0</v>
      </c>
      <c r="F68" s="92">
        <v>0</v>
      </c>
      <c r="G68" s="35">
        <v>0</v>
      </c>
      <c r="H68" s="93">
        <v>0</v>
      </c>
      <c r="I68" s="94">
        <v>23</v>
      </c>
      <c r="J68" s="32">
        <v>178</v>
      </c>
      <c r="K68" s="32">
        <v>733</v>
      </c>
      <c r="L68" s="32">
        <v>0</v>
      </c>
      <c r="M68" s="92">
        <v>0</v>
      </c>
      <c r="N68" s="35">
        <v>0</v>
      </c>
      <c r="O68" s="93">
        <v>0</v>
      </c>
      <c r="P68" s="1"/>
      <c r="Q68" s="10"/>
      <c r="R68" s="10"/>
      <c r="S68" s="43"/>
      <c r="T68" s="10"/>
      <c r="U68" s="10"/>
      <c r="V68" s="10"/>
      <c r="W68" s="1"/>
      <c r="X68" s="10"/>
      <c r="Y68" s="10"/>
      <c r="Z68" s="43"/>
      <c r="AA68" s="10"/>
      <c r="AB68" s="10"/>
      <c r="AC68" s="10"/>
      <c r="AD68" s="1"/>
      <c r="AE68" s="10"/>
      <c r="AF68" s="10"/>
      <c r="AG68" s="43"/>
      <c r="AH68" s="10"/>
      <c r="AI68" s="10"/>
      <c r="AJ68" s="10"/>
    </row>
    <row r="69" spans="2:36" ht="12.75">
      <c r="B69" s="95">
        <v>24</v>
      </c>
      <c r="C69" s="40">
        <v>190</v>
      </c>
      <c r="D69" s="40">
        <v>710</v>
      </c>
      <c r="E69" s="32">
        <v>0</v>
      </c>
      <c r="F69" s="92">
        <v>0</v>
      </c>
      <c r="G69" s="35">
        <v>0</v>
      </c>
      <c r="H69" s="96">
        <v>0</v>
      </c>
      <c r="I69" s="97">
        <v>24</v>
      </c>
      <c r="J69" s="40">
        <v>178</v>
      </c>
      <c r="K69" s="40">
        <v>733</v>
      </c>
      <c r="L69" s="32">
        <v>0</v>
      </c>
      <c r="M69" s="92">
        <v>0</v>
      </c>
      <c r="N69" s="35">
        <v>0</v>
      </c>
      <c r="O69" s="96">
        <v>0</v>
      </c>
      <c r="P69" s="1"/>
      <c r="Q69" s="10"/>
      <c r="R69" s="10"/>
      <c r="S69" s="43"/>
      <c r="T69" s="10"/>
      <c r="U69" s="10"/>
      <c r="V69" s="10"/>
      <c r="W69" s="1"/>
      <c r="X69" s="10"/>
      <c r="Y69" s="10"/>
      <c r="Z69" s="43"/>
      <c r="AA69" s="10"/>
      <c r="AB69" s="10"/>
      <c r="AC69" s="10"/>
      <c r="AD69" s="1"/>
      <c r="AE69" s="10"/>
      <c r="AF69" s="10"/>
      <c r="AG69" s="43"/>
      <c r="AH69" s="10"/>
      <c r="AI69" s="10"/>
      <c r="AJ69" s="10"/>
    </row>
    <row r="70" spans="2:36" ht="12.75">
      <c r="B70" s="98"/>
      <c r="C70" s="43"/>
      <c r="D70" s="43"/>
      <c r="E70" s="44"/>
      <c r="F70" s="45"/>
      <c r="G70" s="46"/>
      <c r="H70" s="99"/>
      <c r="I70" s="38"/>
      <c r="J70" s="43"/>
      <c r="K70" s="43"/>
      <c r="L70" s="44"/>
      <c r="M70" s="45"/>
      <c r="N70" s="46"/>
      <c r="O70" s="99"/>
      <c r="P70" s="1"/>
      <c r="Q70" s="10"/>
      <c r="R70" s="10"/>
      <c r="S70" s="43"/>
      <c r="T70" s="10"/>
      <c r="U70" s="10"/>
      <c r="V70" s="10"/>
      <c r="W70" s="1"/>
      <c r="X70" s="10"/>
      <c r="Y70" s="10"/>
      <c r="Z70" s="43"/>
      <c r="AA70" s="10"/>
      <c r="AB70" s="10"/>
      <c r="AC70" s="10"/>
      <c r="AD70" s="1"/>
      <c r="AE70" s="10"/>
      <c r="AF70" s="10"/>
      <c r="AG70" s="43"/>
      <c r="AH70" s="10"/>
      <c r="AI70" s="10"/>
      <c r="AJ70" s="10"/>
    </row>
    <row r="71" spans="2:36" ht="13.5" thickBot="1">
      <c r="B71" s="50" t="s">
        <v>17</v>
      </c>
      <c r="C71" s="43"/>
      <c r="D71" s="57"/>
      <c r="E71" s="58">
        <f>SUM(E46:E69)</f>
        <v>0</v>
      </c>
      <c r="F71" s="59">
        <f>SUM(F46:F69)</f>
        <v>0</v>
      </c>
      <c r="G71" s="53">
        <f>SUM(G46:G69)</f>
        <v>0</v>
      </c>
      <c r="H71" s="100">
        <f>SUM(H46:H69)</f>
        <v>0</v>
      </c>
      <c r="I71" s="101" t="s">
        <v>17</v>
      </c>
      <c r="J71" s="43"/>
      <c r="K71" s="57"/>
      <c r="L71" s="58">
        <f>SUM(L46:L69)</f>
        <v>0</v>
      </c>
      <c r="M71" s="59">
        <f>SUM(M46:M69)</f>
        <v>0</v>
      </c>
      <c r="N71" s="53">
        <f>SUM(N46:N69)</f>
        <v>0</v>
      </c>
      <c r="O71" s="100">
        <f>SUM(O46:O69)</f>
        <v>0</v>
      </c>
      <c r="P71" s="1"/>
      <c r="Q71" s="10"/>
      <c r="R71" s="10"/>
      <c r="S71" s="43"/>
      <c r="T71" s="10"/>
      <c r="U71" s="10"/>
      <c r="V71" s="10"/>
      <c r="W71" s="1"/>
      <c r="X71" s="10"/>
      <c r="Y71" s="10"/>
      <c r="Z71" s="43"/>
      <c r="AA71" s="10"/>
      <c r="AB71" s="10"/>
      <c r="AC71" s="10"/>
      <c r="AD71" s="1"/>
      <c r="AE71" s="10"/>
      <c r="AF71" s="10"/>
      <c r="AG71" s="43"/>
      <c r="AH71" s="10"/>
      <c r="AI71" s="10"/>
      <c r="AJ71" s="10"/>
    </row>
    <row r="72" spans="2:36" ht="13.5" thickBot="1">
      <c r="B72" s="60" t="s">
        <v>18</v>
      </c>
      <c r="C72" s="63"/>
      <c r="D72" s="64"/>
      <c r="E72" s="102">
        <v>14021</v>
      </c>
      <c r="F72" s="103"/>
      <c r="G72" s="103"/>
      <c r="H72" s="103"/>
      <c r="I72" s="60" t="s">
        <v>18</v>
      </c>
      <c r="J72" s="63"/>
      <c r="K72" s="104"/>
      <c r="L72" s="102">
        <v>14210</v>
      </c>
      <c r="M72" s="103"/>
      <c r="N72" s="103"/>
      <c r="O72" s="103"/>
      <c r="P72" s="1"/>
      <c r="Q72" s="10"/>
      <c r="R72" s="10"/>
      <c r="S72" s="43"/>
      <c r="T72" s="10"/>
      <c r="U72" s="10"/>
      <c r="V72" s="10"/>
      <c r="W72" s="1"/>
      <c r="X72" s="10"/>
      <c r="Y72" s="10"/>
      <c r="Z72" s="43"/>
      <c r="AA72" s="10"/>
      <c r="AB72" s="10"/>
      <c r="AC72" s="10"/>
      <c r="AD72" s="1"/>
      <c r="AE72" s="10"/>
      <c r="AF72" s="10"/>
      <c r="AG72" s="43"/>
      <c r="AH72" s="10"/>
      <c r="AI72" s="10"/>
      <c r="AJ72" s="10"/>
    </row>
    <row r="73" spans="2:36" ht="15" thickBot="1">
      <c r="B73" s="63" t="s">
        <v>19</v>
      </c>
      <c r="C73" s="63"/>
      <c r="D73" s="66"/>
      <c r="E73" s="105" t="s">
        <v>20</v>
      </c>
      <c r="F73" s="38"/>
      <c r="G73" s="38"/>
      <c r="H73" s="38"/>
      <c r="I73" s="63" t="s">
        <v>19</v>
      </c>
      <c r="J73" s="63"/>
      <c r="K73" s="66"/>
      <c r="L73" s="105" t="s">
        <v>20</v>
      </c>
      <c r="M73" s="38"/>
      <c r="N73" s="38"/>
      <c r="O73" s="38"/>
      <c r="P73" s="1"/>
      <c r="Q73" s="10"/>
      <c r="R73" s="10"/>
      <c r="S73" s="43"/>
      <c r="T73" s="10"/>
      <c r="U73" s="10"/>
      <c r="V73" s="10"/>
      <c r="W73" s="1"/>
      <c r="X73" s="10"/>
      <c r="Y73" s="10"/>
      <c r="Z73" s="43"/>
      <c r="AA73" s="10"/>
      <c r="AB73" s="10"/>
      <c r="AC73" s="10"/>
      <c r="AD73" s="1"/>
      <c r="AE73" s="10"/>
      <c r="AF73" s="10"/>
      <c r="AG73" s="43"/>
      <c r="AH73" s="10"/>
      <c r="AI73" s="10"/>
      <c r="AJ73" s="10"/>
    </row>
    <row r="74" spans="2:36" ht="13.5" thickBot="1">
      <c r="B74" s="1"/>
      <c r="C74" s="10"/>
      <c r="D74" s="10"/>
      <c r="E74" s="38"/>
      <c r="F74" s="38"/>
      <c r="G74" s="38"/>
      <c r="H74" s="38"/>
      <c r="I74" s="106"/>
      <c r="J74" s="38"/>
      <c r="K74" s="38"/>
      <c r="L74" s="38"/>
      <c r="M74" s="38"/>
      <c r="N74" s="38"/>
      <c r="O74" s="38"/>
      <c r="P74" s="1"/>
      <c r="Q74" s="10"/>
      <c r="R74" s="10"/>
      <c r="S74" s="43"/>
      <c r="T74" s="10"/>
      <c r="U74" s="10"/>
      <c r="V74" s="10"/>
      <c r="W74" s="1"/>
      <c r="X74" s="10"/>
      <c r="Y74" s="10"/>
      <c r="Z74" s="43"/>
      <c r="AA74" s="10"/>
      <c r="AB74" s="10"/>
      <c r="AC74" s="10"/>
      <c r="AD74" s="1"/>
      <c r="AE74" s="10"/>
      <c r="AF74" s="10"/>
      <c r="AG74" s="43"/>
      <c r="AH74" s="10"/>
      <c r="AI74" s="10"/>
      <c r="AJ74" s="10"/>
    </row>
    <row r="75" spans="3:36" ht="13.5" thickBot="1">
      <c r="C75" s="11" t="s">
        <v>6</v>
      </c>
      <c r="D75" s="12"/>
      <c r="E75" s="68" t="s">
        <v>7</v>
      </c>
      <c r="F75" s="69"/>
      <c r="G75" s="68" t="s">
        <v>8</v>
      </c>
      <c r="H75" s="69"/>
      <c r="I75" s="107"/>
      <c r="J75" s="71" t="s">
        <v>6</v>
      </c>
      <c r="K75" s="72"/>
      <c r="L75" s="68" t="s">
        <v>7</v>
      </c>
      <c r="M75" s="69"/>
      <c r="N75" s="68" t="s">
        <v>8</v>
      </c>
      <c r="O75" s="69"/>
      <c r="P75" s="1"/>
      <c r="Q75" s="10"/>
      <c r="R75" s="10"/>
      <c r="S75" s="43"/>
      <c r="T75" s="10"/>
      <c r="U75" s="10"/>
      <c r="V75" s="10"/>
      <c r="W75" s="1"/>
      <c r="X75" s="10"/>
      <c r="Y75" s="10"/>
      <c r="Z75" s="43"/>
      <c r="AA75" s="10"/>
      <c r="AB75" s="10"/>
      <c r="AC75" s="10"/>
      <c r="AD75" s="1"/>
      <c r="AE75" s="10"/>
      <c r="AF75" s="10"/>
      <c r="AG75" s="43"/>
      <c r="AH75" s="10"/>
      <c r="AI75" s="10"/>
      <c r="AJ75" s="10"/>
    </row>
    <row r="76" spans="2:36" ht="51">
      <c r="B76" s="108">
        <f>DATE(YEAR($N$3),MONTH($N$3),DAY($N$3)+5)</f>
        <v>39217</v>
      </c>
      <c r="C76" s="16" t="s">
        <v>9</v>
      </c>
      <c r="D76" s="16" t="s">
        <v>10</v>
      </c>
      <c r="E76" s="73" t="s">
        <v>11</v>
      </c>
      <c r="F76" s="74" t="s">
        <v>12</v>
      </c>
      <c r="G76" s="73" t="s">
        <v>13</v>
      </c>
      <c r="H76" s="76" t="s">
        <v>14</v>
      </c>
      <c r="I76" s="109">
        <f>DATE(YEAR($N$3),MONTH($N$3),DAY($N$3)+6)</f>
        <v>39218</v>
      </c>
      <c r="J76" s="75" t="s">
        <v>9</v>
      </c>
      <c r="K76" s="75" t="s">
        <v>10</v>
      </c>
      <c r="L76" s="73" t="s">
        <v>11</v>
      </c>
      <c r="M76" s="74" t="s">
        <v>12</v>
      </c>
      <c r="N76" s="75" t="s">
        <v>13</v>
      </c>
      <c r="O76" s="74" t="s">
        <v>14</v>
      </c>
      <c r="P76" s="1"/>
      <c r="Q76" s="10"/>
      <c r="R76" s="10"/>
      <c r="S76" s="43"/>
      <c r="T76" s="10"/>
      <c r="U76" s="10"/>
      <c r="V76" s="10"/>
      <c r="W76" s="1"/>
      <c r="X76" s="10"/>
      <c r="Y76" s="10"/>
      <c r="Z76" s="43"/>
      <c r="AA76" s="10"/>
      <c r="AB76" s="10"/>
      <c r="AC76" s="10"/>
      <c r="AD76" s="1"/>
      <c r="AE76" s="10"/>
      <c r="AF76" s="10"/>
      <c r="AG76" s="43"/>
      <c r="AH76" s="10"/>
      <c r="AI76" s="10"/>
      <c r="AJ76" s="10"/>
    </row>
    <row r="77" spans="2:36" ht="13.5" thickBot="1">
      <c r="B77" s="110">
        <f>DATE(YEAR($N$3),MONTH($N$3),DAY($N$3)+5)</f>
        <v>39217</v>
      </c>
      <c r="C77" s="22" t="s">
        <v>15</v>
      </c>
      <c r="D77" s="22" t="s">
        <v>15</v>
      </c>
      <c r="E77" s="78" t="s">
        <v>15</v>
      </c>
      <c r="F77" s="79" t="s">
        <v>15</v>
      </c>
      <c r="G77" s="78" t="s">
        <v>15</v>
      </c>
      <c r="H77" s="80" t="s">
        <v>15</v>
      </c>
      <c r="I77" s="111">
        <f>DATE(YEAR($N$3),MONTH($N$3),DAY($N$3)+6)</f>
        <v>39218</v>
      </c>
      <c r="J77" s="82" t="s">
        <v>15</v>
      </c>
      <c r="K77" s="82" t="s">
        <v>15</v>
      </c>
      <c r="L77" s="78" t="s">
        <v>15</v>
      </c>
      <c r="M77" s="79" t="s">
        <v>15</v>
      </c>
      <c r="N77" s="78" t="s">
        <v>15</v>
      </c>
      <c r="O77" s="79" t="s">
        <v>15</v>
      </c>
      <c r="P77" s="1"/>
      <c r="Q77" s="10"/>
      <c r="R77" s="10"/>
      <c r="S77" s="43"/>
      <c r="T77" s="10"/>
      <c r="U77" s="10"/>
      <c r="V77" s="10"/>
      <c r="W77" s="1"/>
      <c r="X77" s="10"/>
      <c r="Y77" s="10"/>
      <c r="Z77" s="43"/>
      <c r="AA77" s="10"/>
      <c r="AB77" s="10"/>
      <c r="AC77" s="10"/>
      <c r="AD77" s="1"/>
      <c r="AE77" s="10"/>
      <c r="AF77" s="10"/>
      <c r="AG77" s="43"/>
      <c r="AH77" s="10"/>
      <c r="AI77" s="10"/>
      <c r="AJ77" s="10"/>
    </row>
    <row r="78" spans="2:36" ht="13.5" thickTop="1">
      <c r="B78" s="83" t="s">
        <v>16</v>
      </c>
      <c r="C78" s="27"/>
      <c r="D78" s="10"/>
      <c r="E78" s="84"/>
      <c r="F78" s="89"/>
      <c r="G78" s="84"/>
      <c r="H78" s="86"/>
      <c r="I78" s="112" t="s">
        <v>16</v>
      </c>
      <c r="J78" s="88"/>
      <c r="K78" s="38"/>
      <c r="L78" s="84"/>
      <c r="M78" s="89"/>
      <c r="N78" s="38"/>
      <c r="O78" s="89"/>
      <c r="P78" s="1"/>
      <c r="Q78" s="10"/>
      <c r="R78" s="10"/>
      <c r="S78" s="43"/>
      <c r="T78" s="10"/>
      <c r="U78" s="10"/>
      <c r="V78" s="10"/>
      <c r="W78" s="1"/>
      <c r="X78" s="10"/>
      <c r="Y78" s="10"/>
      <c r="Z78" s="43"/>
      <c r="AA78" s="10"/>
      <c r="AB78" s="10"/>
      <c r="AC78" s="10"/>
      <c r="AD78" s="1"/>
      <c r="AE78" s="10"/>
      <c r="AF78" s="10"/>
      <c r="AG78" s="43"/>
      <c r="AH78" s="10"/>
      <c r="AI78" s="10"/>
      <c r="AJ78" s="10"/>
    </row>
    <row r="79" spans="2:36" ht="12.75">
      <c r="B79" s="90">
        <v>1</v>
      </c>
      <c r="C79" s="113">
        <v>250</v>
      </c>
      <c r="D79" s="113">
        <v>792</v>
      </c>
      <c r="E79" s="113">
        <v>0</v>
      </c>
      <c r="F79" s="114">
        <v>0</v>
      </c>
      <c r="G79" s="115">
        <v>0</v>
      </c>
      <c r="H79" s="86">
        <v>0</v>
      </c>
      <c r="I79" s="94">
        <v>1</v>
      </c>
      <c r="J79" s="113">
        <v>250</v>
      </c>
      <c r="K79" s="113">
        <v>780</v>
      </c>
      <c r="L79" s="113">
        <v>0</v>
      </c>
      <c r="M79" s="114">
        <v>0</v>
      </c>
      <c r="N79" s="115">
        <v>0</v>
      </c>
      <c r="O79" s="89">
        <v>0</v>
      </c>
      <c r="P79" s="1"/>
      <c r="Q79" s="10"/>
      <c r="R79" s="10"/>
      <c r="S79" s="43"/>
      <c r="T79" s="10"/>
      <c r="U79" s="10"/>
      <c r="V79" s="10"/>
      <c r="W79" s="1"/>
      <c r="X79" s="10"/>
      <c r="Y79" s="10"/>
      <c r="Z79" s="43"/>
      <c r="AA79" s="10"/>
      <c r="AB79" s="10"/>
      <c r="AC79" s="10"/>
      <c r="AD79" s="1"/>
      <c r="AE79" s="10"/>
      <c r="AF79" s="10"/>
      <c r="AG79" s="43"/>
      <c r="AH79" s="10"/>
      <c r="AI79" s="10"/>
      <c r="AJ79" s="10"/>
    </row>
    <row r="80" spans="2:36" ht="12.75">
      <c r="B80" s="90">
        <v>2</v>
      </c>
      <c r="C80" s="113">
        <v>250</v>
      </c>
      <c r="D80" s="113">
        <v>792</v>
      </c>
      <c r="E80" s="113">
        <v>0</v>
      </c>
      <c r="F80" s="114">
        <v>0</v>
      </c>
      <c r="G80" s="115">
        <v>0</v>
      </c>
      <c r="H80" s="86">
        <v>0</v>
      </c>
      <c r="I80" s="94">
        <v>2</v>
      </c>
      <c r="J80" s="113">
        <v>250</v>
      </c>
      <c r="K80" s="113">
        <v>780</v>
      </c>
      <c r="L80" s="113">
        <v>0</v>
      </c>
      <c r="M80" s="114">
        <v>0</v>
      </c>
      <c r="N80" s="115">
        <v>0</v>
      </c>
      <c r="O80" s="89">
        <v>0</v>
      </c>
      <c r="P80" s="1"/>
      <c r="Q80" s="10"/>
      <c r="R80" s="10"/>
      <c r="S80" s="43"/>
      <c r="T80" s="10"/>
      <c r="U80" s="10"/>
      <c r="V80" s="10"/>
      <c r="W80" s="1"/>
      <c r="X80" s="10"/>
      <c r="Y80" s="10"/>
      <c r="Z80" s="43"/>
      <c r="AA80" s="10"/>
      <c r="AB80" s="10"/>
      <c r="AC80" s="10"/>
      <c r="AD80" s="1"/>
      <c r="AE80" s="10"/>
      <c r="AF80" s="10"/>
      <c r="AG80" s="43"/>
      <c r="AH80" s="10"/>
      <c r="AI80" s="10"/>
      <c r="AJ80" s="10"/>
    </row>
    <row r="81" spans="2:36" ht="12.75">
      <c r="B81" s="90">
        <v>3</v>
      </c>
      <c r="C81" s="113">
        <v>250</v>
      </c>
      <c r="D81" s="113">
        <v>792</v>
      </c>
      <c r="E81" s="113">
        <v>0</v>
      </c>
      <c r="F81" s="114">
        <v>0</v>
      </c>
      <c r="G81" s="115">
        <v>0</v>
      </c>
      <c r="H81" s="86">
        <v>0</v>
      </c>
      <c r="I81" s="94">
        <v>3</v>
      </c>
      <c r="J81" s="113">
        <v>250</v>
      </c>
      <c r="K81" s="113">
        <v>780</v>
      </c>
      <c r="L81" s="113">
        <v>0</v>
      </c>
      <c r="M81" s="114">
        <v>0</v>
      </c>
      <c r="N81" s="115">
        <v>0</v>
      </c>
      <c r="O81" s="89">
        <v>0</v>
      </c>
      <c r="P81" s="1"/>
      <c r="Q81" s="10"/>
      <c r="R81" s="10"/>
      <c r="S81" s="43"/>
      <c r="T81" s="10"/>
      <c r="U81" s="10"/>
      <c r="V81" s="10"/>
      <c r="W81" s="1"/>
      <c r="X81" s="10"/>
      <c r="Y81" s="10"/>
      <c r="Z81" s="43"/>
      <c r="AA81" s="10"/>
      <c r="AB81" s="10"/>
      <c r="AC81" s="10"/>
      <c r="AD81" s="1"/>
      <c r="AE81" s="10"/>
      <c r="AF81" s="10"/>
      <c r="AG81" s="43"/>
      <c r="AH81" s="10"/>
      <c r="AI81" s="10"/>
      <c r="AJ81" s="10"/>
    </row>
    <row r="82" spans="2:36" ht="12.75">
      <c r="B82" s="90">
        <v>4</v>
      </c>
      <c r="C82" s="113">
        <v>250</v>
      </c>
      <c r="D82" s="113">
        <v>792</v>
      </c>
      <c r="E82" s="113">
        <v>0</v>
      </c>
      <c r="F82" s="114">
        <v>0</v>
      </c>
      <c r="G82" s="115">
        <v>0</v>
      </c>
      <c r="H82" s="86">
        <v>0</v>
      </c>
      <c r="I82" s="94">
        <v>4</v>
      </c>
      <c r="J82" s="113">
        <v>250</v>
      </c>
      <c r="K82" s="113">
        <v>780</v>
      </c>
      <c r="L82" s="113">
        <v>0</v>
      </c>
      <c r="M82" s="114">
        <v>0</v>
      </c>
      <c r="N82" s="115">
        <v>0</v>
      </c>
      <c r="O82" s="89">
        <v>0</v>
      </c>
      <c r="P82" s="1"/>
      <c r="Q82" s="10"/>
      <c r="R82" s="10"/>
      <c r="S82" s="43"/>
      <c r="T82" s="10"/>
      <c r="U82" s="10"/>
      <c r="V82" s="10"/>
      <c r="W82" s="1"/>
      <c r="X82" s="10"/>
      <c r="Y82" s="10"/>
      <c r="Z82" s="43"/>
      <c r="AA82" s="10"/>
      <c r="AB82" s="10"/>
      <c r="AC82" s="10"/>
      <c r="AD82" s="1"/>
      <c r="AE82" s="10"/>
      <c r="AF82" s="10"/>
      <c r="AG82" s="43"/>
      <c r="AH82" s="10"/>
      <c r="AI82" s="10"/>
      <c r="AJ82" s="10"/>
    </row>
    <row r="83" spans="2:36" ht="12.75">
      <c r="B83" s="90">
        <v>5</v>
      </c>
      <c r="C83" s="113">
        <v>250</v>
      </c>
      <c r="D83" s="113">
        <v>792</v>
      </c>
      <c r="E83" s="113">
        <v>0</v>
      </c>
      <c r="F83" s="114">
        <v>0</v>
      </c>
      <c r="G83" s="115">
        <v>0</v>
      </c>
      <c r="H83" s="86">
        <v>0</v>
      </c>
      <c r="I83" s="94">
        <v>5</v>
      </c>
      <c r="J83" s="113">
        <v>250</v>
      </c>
      <c r="K83" s="113">
        <v>780</v>
      </c>
      <c r="L83" s="113">
        <v>0</v>
      </c>
      <c r="M83" s="114">
        <v>0</v>
      </c>
      <c r="N83" s="115">
        <v>0</v>
      </c>
      <c r="O83" s="89">
        <v>0</v>
      </c>
      <c r="P83" s="1"/>
      <c r="Q83" s="10"/>
      <c r="R83" s="10"/>
      <c r="S83" s="43"/>
      <c r="T83" s="10"/>
      <c r="U83" s="10"/>
      <c r="V83" s="10"/>
      <c r="W83" s="1"/>
      <c r="X83" s="10"/>
      <c r="Y83" s="10"/>
      <c r="Z83" s="43"/>
      <c r="AA83" s="10"/>
      <c r="AB83" s="10"/>
      <c r="AC83" s="10"/>
      <c r="AD83" s="1"/>
      <c r="AE83" s="10"/>
      <c r="AF83" s="10"/>
      <c r="AG83" s="43"/>
      <c r="AH83" s="10"/>
      <c r="AI83" s="10"/>
      <c r="AJ83" s="10"/>
    </row>
    <row r="84" spans="2:36" ht="12.75">
      <c r="B84" s="90">
        <v>6</v>
      </c>
      <c r="C84" s="113">
        <v>250</v>
      </c>
      <c r="D84" s="113">
        <v>792</v>
      </c>
      <c r="E84" s="113">
        <v>0</v>
      </c>
      <c r="F84" s="114">
        <v>0</v>
      </c>
      <c r="G84" s="115">
        <v>0</v>
      </c>
      <c r="H84" s="86">
        <v>0</v>
      </c>
      <c r="I84" s="94">
        <v>6</v>
      </c>
      <c r="J84" s="113">
        <v>250</v>
      </c>
      <c r="K84" s="113">
        <v>780</v>
      </c>
      <c r="L84" s="113">
        <v>0</v>
      </c>
      <c r="M84" s="114">
        <v>0</v>
      </c>
      <c r="N84" s="115">
        <v>0</v>
      </c>
      <c r="O84" s="89">
        <v>0</v>
      </c>
      <c r="P84" s="1"/>
      <c r="Q84" s="10"/>
      <c r="R84" s="10"/>
      <c r="S84" s="43"/>
      <c r="T84" s="10"/>
      <c r="U84" s="10"/>
      <c r="V84" s="10"/>
      <c r="W84" s="1"/>
      <c r="X84" s="10"/>
      <c r="Y84" s="10"/>
      <c r="Z84" s="43"/>
      <c r="AA84" s="10"/>
      <c r="AB84" s="10"/>
      <c r="AC84" s="10"/>
      <c r="AD84" s="1"/>
      <c r="AE84" s="10"/>
      <c r="AF84" s="10"/>
      <c r="AG84" s="43"/>
      <c r="AH84" s="10"/>
      <c r="AI84" s="10"/>
      <c r="AJ84" s="10"/>
    </row>
    <row r="85" spans="2:36" ht="12.75">
      <c r="B85" s="90">
        <v>7</v>
      </c>
      <c r="C85" s="113">
        <v>250</v>
      </c>
      <c r="D85" s="113">
        <v>792</v>
      </c>
      <c r="E85" s="113">
        <v>0</v>
      </c>
      <c r="F85" s="114">
        <v>0</v>
      </c>
      <c r="G85" s="115">
        <v>0</v>
      </c>
      <c r="H85" s="86">
        <v>0</v>
      </c>
      <c r="I85" s="94">
        <v>7</v>
      </c>
      <c r="J85" s="113">
        <v>250</v>
      </c>
      <c r="K85" s="113">
        <v>780</v>
      </c>
      <c r="L85" s="113">
        <v>0</v>
      </c>
      <c r="M85" s="114">
        <v>0</v>
      </c>
      <c r="N85" s="115">
        <v>0</v>
      </c>
      <c r="O85" s="89">
        <v>0</v>
      </c>
      <c r="P85" s="1"/>
      <c r="Q85" s="10"/>
      <c r="R85" s="10"/>
      <c r="S85" s="116"/>
      <c r="T85" s="10"/>
      <c r="U85" s="10"/>
      <c r="V85" s="10"/>
      <c r="W85" s="1"/>
      <c r="X85" s="10"/>
      <c r="Y85" s="10"/>
      <c r="Z85" s="43"/>
      <c r="AA85" s="10"/>
      <c r="AB85" s="10"/>
      <c r="AC85" s="10"/>
      <c r="AD85" s="1"/>
      <c r="AE85" s="10"/>
      <c r="AF85" s="10"/>
      <c r="AG85" s="43"/>
      <c r="AH85" s="10"/>
      <c r="AI85" s="10"/>
      <c r="AJ85" s="10"/>
    </row>
    <row r="86" spans="2:36" ht="12.75">
      <c r="B86" s="90">
        <v>8</v>
      </c>
      <c r="C86" s="113">
        <v>250</v>
      </c>
      <c r="D86" s="113">
        <v>792</v>
      </c>
      <c r="E86" s="113">
        <v>0</v>
      </c>
      <c r="F86" s="114">
        <v>0</v>
      </c>
      <c r="G86" s="115">
        <v>0</v>
      </c>
      <c r="H86" s="86">
        <v>0</v>
      </c>
      <c r="I86" s="94">
        <v>8</v>
      </c>
      <c r="J86" s="113">
        <v>250</v>
      </c>
      <c r="K86" s="113">
        <v>780</v>
      </c>
      <c r="L86" s="113">
        <v>0</v>
      </c>
      <c r="M86" s="114">
        <v>0</v>
      </c>
      <c r="N86" s="115">
        <v>0</v>
      </c>
      <c r="O86" s="89">
        <v>0</v>
      </c>
      <c r="P86" s="1"/>
      <c r="Q86" s="10"/>
      <c r="R86" s="10"/>
      <c r="S86" s="43"/>
      <c r="T86" s="10"/>
      <c r="U86" s="10"/>
      <c r="V86" s="10"/>
      <c r="W86" s="1"/>
      <c r="X86" s="10"/>
      <c r="Y86" s="10"/>
      <c r="Z86" s="43"/>
      <c r="AA86" s="10"/>
      <c r="AB86" s="10"/>
      <c r="AC86" s="10"/>
      <c r="AD86" s="1"/>
      <c r="AE86" s="10"/>
      <c r="AF86" s="10"/>
      <c r="AG86" s="43"/>
      <c r="AH86" s="10"/>
      <c r="AI86" s="10"/>
      <c r="AJ86" s="10"/>
    </row>
    <row r="87" spans="2:36" ht="12.75">
      <c r="B87" s="90">
        <v>9</v>
      </c>
      <c r="C87" s="113">
        <v>250</v>
      </c>
      <c r="D87" s="113">
        <v>792</v>
      </c>
      <c r="E87" s="113">
        <v>0</v>
      </c>
      <c r="F87" s="114">
        <v>0</v>
      </c>
      <c r="G87" s="115">
        <v>0</v>
      </c>
      <c r="H87" s="86">
        <v>0</v>
      </c>
      <c r="I87" s="94">
        <v>9</v>
      </c>
      <c r="J87" s="113">
        <v>250</v>
      </c>
      <c r="K87" s="113">
        <v>780</v>
      </c>
      <c r="L87" s="113">
        <v>0</v>
      </c>
      <c r="M87" s="114">
        <v>0</v>
      </c>
      <c r="N87" s="115">
        <v>0</v>
      </c>
      <c r="O87" s="89">
        <v>0</v>
      </c>
      <c r="P87" s="1"/>
      <c r="Q87" s="10"/>
      <c r="R87" s="10"/>
      <c r="S87" s="43"/>
      <c r="T87" s="10"/>
      <c r="U87" s="10"/>
      <c r="V87" s="10"/>
      <c r="W87" s="1"/>
      <c r="X87" s="10"/>
      <c r="Y87" s="10"/>
      <c r="Z87" s="43"/>
      <c r="AA87" s="10"/>
      <c r="AB87" s="10"/>
      <c r="AC87" s="10"/>
      <c r="AD87" s="1"/>
      <c r="AE87" s="10"/>
      <c r="AF87" s="10"/>
      <c r="AG87" s="43"/>
      <c r="AH87" s="10"/>
      <c r="AI87" s="10"/>
      <c r="AJ87" s="10"/>
    </row>
    <row r="88" spans="2:36" ht="12.75">
      <c r="B88" s="90">
        <v>10</v>
      </c>
      <c r="C88" s="113">
        <v>250</v>
      </c>
      <c r="D88" s="113">
        <v>792</v>
      </c>
      <c r="E88" s="113">
        <v>0</v>
      </c>
      <c r="F88" s="114">
        <v>0</v>
      </c>
      <c r="G88" s="115">
        <v>0</v>
      </c>
      <c r="H88" s="86">
        <v>0</v>
      </c>
      <c r="I88" s="94">
        <v>10</v>
      </c>
      <c r="J88" s="113">
        <v>250</v>
      </c>
      <c r="K88" s="113">
        <v>780</v>
      </c>
      <c r="L88" s="113">
        <v>0</v>
      </c>
      <c r="M88" s="114">
        <v>0</v>
      </c>
      <c r="N88" s="115">
        <v>0</v>
      </c>
      <c r="O88" s="89">
        <v>0</v>
      </c>
      <c r="P88" s="1"/>
      <c r="Q88" s="10"/>
      <c r="R88" s="10"/>
      <c r="S88" s="43"/>
      <c r="T88" s="10"/>
      <c r="U88" s="10"/>
      <c r="V88" s="10"/>
      <c r="W88" s="1"/>
      <c r="X88" s="10"/>
      <c r="Y88" s="10"/>
      <c r="Z88" s="43"/>
      <c r="AA88" s="10"/>
      <c r="AB88" s="10"/>
      <c r="AC88" s="10"/>
      <c r="AD88" s="1"/>
      <c r="AE88" s="10"/>
      <c r="AF88" s="10"/>
      <c r="AG88" s="43"/>
      <c r="AH88" s="10"/>
      <c r="AI88" s="10"/>
      <c r="AJ88" s="10"/>
    </row>
    <row r="89" spans="2:36" ht="12.75">
      <c r="B89" s="90">
        <v>11</v>
      </c>
      <c r="C89" s="113">
        <v>250</v>
      </c>
      <c r="D89" s="113">
        <v>792</v>
      </c>
      <c r="E89" s="113">
        <v>0</v>
      </c>
      <c r="F89" s="114">
        <v>0</v>
      </c>
      <c r="G89" s="115">
        <v>0</v>
      </c>
      <c r="H89" s="86">
        <v>0</v>
      </c>
      <c r="I89" s="94">
        <v>11</v>
      </c>
      <c r="J89" s="113">
        <v>250</v>
      </c>
      <c r="K89" s="113">
        <v>780</v>
      </c>
      <c r="L89" s="113">
        <v>0</v>
      </c>
      <c r="M89" s="114">
        <v>0</v>
      </c>
      <c r="N89" s="115">
        <v>0</v>
      </c>
      <c r="O89" s="89">
        <v>0</v>
      </c>
      <c r="P89" s="1"/>
      <c r="Q89" s="10"/>
      <c r="R89" s="10"/>
      <c r="S89" s="43"/>
      <c r="T89" s="10"/>
      <c r="U89" s="10"/>
      <c r="V89" s="10"/>
      <c r="W89" s="1"/>
      <c r="X89" s="10"/>
      <c r="Y89" s="10"/>
      <c r="Z89" s="43"/>
      <c r="AA89" s="10"/>
      <c r="AB89" s="10"/>
      <c r="AC89" s="10"/>
      <c r="AD89" s="1"/>
      <c r="AE89" s="10"/>
      <c r="AF89" s="10"/>
      <c r="AG89" s="43"/>
      <c r="AH89" s="10"/>
      <c r="AI89" s="10"/>
      <c r="AJ89" s="10"/>
    </row>
    <row r="90" spans="2:36" ht="12.75">
      <c r="B90" s="90">
        <v>12</v>
      </c>
      <c r="C90" s="113">
        <v>250</v>
      </c>
      <c r="D90" s="113">
        <v>792</v>
      </c>
      <c r="E90" s="113">
        <v>0</v>
      </c>
      <c r="F90" s="114">
        <v>0</v>
      </c>
      <c r="G90" s="115">
        <v>0</v>
      </c>
      <c r="H90" s="86">
        <v>0</v>
      </c>
      <c r="I90" s="94">
        <v>12</v>
      </c>
      <c r="J90" s="113">
        <v>250</v>
      </c>
      <c r="K90" s="113">
        <v>780</v>
      </c>
      <c r="L90" s="113">
        <v>0</v>
      </c>
      <c r="M90" s="114">
        <v>0</v>
      </c>
      <c r="N90" s="115">
        <v>0</v>
      </c>
      <c r="O90" s="89">
        <v>0</v>
      </c>
      <c r="P90" s="1"/>
      <c r="Q90" s="10"/>
      <c r="R90" s="10"/>
      <c r="S90" s="43"/>
      <c r="T90" s="10"/>
      <c r="U90" s="10"/>
      <c r="V90" s="10"/>
      <c r="W90" s="1"/>
      <c r="X90" s="10"/>
      <c r="Y90" s="10"/>
      <c r="Z90" s="43"/>
      <c r="AA90" s="10"/>
      <c r="AB90" s="10"/>
      <c r="AC90" s="10"/>
      <c r="AD90" s="1"/>
      <c r="AE90" s="10"/>
      <c r="AF90" s="10"/>
      <c r="AG90" s="43"/>
      <c r="AH90" s="10"/>
      <c r="AI90" s="10"/>
      <c r="AJ90" s="10"/>
    </row>
    <row r="91" spans="2:36" ht="12.75">
      <c r="B91" s="90">
        <v>13</v>
      </c>
      <c r="C91" s="113">
        <v>250</v>
      </c>
      <c r="D91" s="113">
        <v>792</v>
      </c>
      <c r="E91" s="113">
        <v>0</v>
      </c>
      <c r="F91" s="114">
        <v>0</v>
      </c>
      <c r="G91" s="115">
        <v>0</v>
      </c>
      <c r="H91" s="86">
        <v>0</v>
      </c>
      <c r="I91" s="94">
        <v>13</v>
      </c>
      <c r="J91" s="113">
        <v>250</v>
      </c>
      <c r="K91" s="113">
        <v>780</v>
      </c>
      <c r="L91" s="113">
        <v>0</v>
      </c>
      <c r="M91" s="114">
        <v>0</v>
      </c>
      <c r="N91" s="115">
        <v>0</v>
      </c>
      <c r="O91" s="89">
        <v>0</v>
      </c>
      <c r="P91" s="1"/>
      <c r="Q91" s="10"/>
      <c r="R91" s="10"/>
      <c r="S91" s="43"/>
      <c r="T91" s="10"/>
      <c r="U91" s="10"/>
      <c r="V91" s="10"/>
      <c r="W91" s="1"/>
      <c r="X91" s="10"/>
      <c r="Y91" s="10"/>
      <c r="Z91" s="43"/>
      <c r="AA91" s="10"/>
      <c r="AB91" s="10"/>
      <c r="AC91" s="10"/>
      <c r="AD91" s="1"/>
      <c r="AE91" s="10"/>
      <c r="AF91" s="10"/>
      <c r="AG91" s="43"/>
      <c r="AH91" s="10"/>
      <c r="AI91" s="10"/>
      <c r="AJ91" s="10"/>
    </row>
    <row r="92" spans="2:36" ht="12.75">
      <c r="B92" s="90">
        <v>14</v>
      </c>
      <c r="C92" s="113">
        <v>250</v>
      </c>
      <c r="D92" s="113">
        <v>792</v>
      </c>
      <c r="E92" s="113">
        <v>0</v>
      </c>
      <c r="F92" s="114">
        <v>0</v>
      </c>
      <c r="G92" s="115">
        <v>0</v>
      </c>
      <c r="H92" s="86">
        <v>0</v>
      </c>
      <c r="I92" s="94">
        <v>14</v>
      </c>
      <c r="J92" s="113">
        <v>250</v>
      </c>
      <c r="K92" s="113">
        <v>780</v>
      </c>
      <c r="L92" s="113">
        <v>0</v>
      </c>
      <c r="M92" s="114">
        <v>0</v>
      </c>
      <c r="N92" s="115">
        <v>0</v>
      </c>
      <c r="O92" s="89">
        <v>0</v>
      </c>
      <c r="P92" s="1"/>
      <c r="Q92" s="10"/>
      <c r="R92" s="10"/>
      <c r="S92" s="43"/>
      <c r="T92" s="10"/>
      <c r="U92" s="10"/>
      <c r="V92" s="10"/>
      <c r="W92" s="1"/>
      <c r="X92" s="10"/>
      <c r="Y92" s="10"/>
      <c r="Z92" s="43"/>
      <c r="AA92" s="10"/>
      <c r="AB92" s="10"/>
      <c r="AC92" s="10"/>
      <c r="AD92" s="1"/>
      <c r="AE92" s="10"/>
      <c r="AF92" s="10"/>
      <c r="AG92" s="43"/>
      <c r="AH92" s="10"/>
      <c r="AI92" s="10"/>
      <c r="AJ92" s="10"/>
    </row>
    <row r="93" spans="2:36" ht="12.75">
      <c r="B93" s="90">
        <v>15</v>
      </c>
      <c r="C93" s="113">
        <v>250</v>
      </c>
      <c r="D93" s="113">
        <v>792</v>
      </c>
      <c r="E93" s="113">
        <v>0</v>
      </c>
      <c r="F93" s="114">
        <v>0</v>
      </c>
      <c r="G93" s="115">
        <v>0</v>
      </c>
      <c r="H93" s="86">
        <v>0</v>
      </c>
      <c r="I93" s="94">
        <v>15</v>
      </c>
      <c r="J93" s="113">
        <v>250</v>
      </c>
      <c r="K93" s="113">
        <v>780</v>
      </c>
      <c r="L93" s="113">
        <v>0</v>
      </c>
      <c r="M93" s="114">
        <v>0</v>
      </c>
      <c r="N93" s="115">
        <v>0</v>
      </c>
      <c r="O93" s="89">
        <v>0</v>
      </c>
      <c r="P93" s="1"/>
      <c r="Q93" s="10"/>
      <c r="R93" s="10"/>
      <c r="S93" s="43"/>
      <c r="T93" s="10"/>
      <c r="U93" s="10"/>
      <c r="V93" s="10"/>
      <c r="W93" s="1"/>
      <c r="X93" s="10"/>
      <c r="Y93" s="10"/>
      <c r="Z93" s="43"/>
      <c r="AA93" s="10"/>
      <c r="AB93" s="10"/>
      <c r="AC93" s="10"/>
      <c r="AD93" s="1"/>
      <c r="AE93" s="10"/>
      <c r="AF93" s="10"/>
      <c r="AG93" s="43"/>
      <c r="AH93" s="10"/>
      <c r="AI93" s="10"/>
      <c r="AJ93" s="10"/>
    </row>
    <row r="94" spans="2:36" ht="12.75">
      <c r="B94" s="90">
        <v>16</v>
      </c>
      <c r="C94" s="113">
        <v>250</v>
      </c>
      <c r="D94" s="113">
        <v>792</v>
      </c>
      <c r="E94" s="113">
        <v>0</v>
      </c>
      <c r="F94" s="114">
        <v>0</v>
      </c>
      <c r="G94" s="115">
        <v>0</v>
      </c>
      <c r="H94" s="86">
        <v>0</v>
      </c>
      <c r="I94" s="94">
        <v>16</v>
      </c>
      <c r="J94" s="113">
        <v>250</v>
      </c>
      <c r="K94" s="113">
        <v>780</v>
      </c>
      <c r="L94" s="113">
        <v>0</v>
      </c>
      <c r="M94" s="114">
        <v>0</v>
      </c>
      <c r="N94" s="115">
        <v>0</v>
      </c>
      <c r="O94" s="89">
        <v>0</v>
      </c>
      <c r="P94" s="1"/>
      <c r="Q94" s="10"/>
      <c r="R94" s="10"/>
      <c r="S94" s="43"/>
      <c r="T94" s="10"/>
      <c r="U94" s="10"/>
      <c r="V94" s="10"/>
      <c r="W94" s="1"/>
      <c r="X94" s="10"/>
      <c r="Y94" s="10"/>
      <c r="Z94" s="43"/>
      <c r="AA94" s="10"/>
      <c r="AB94" s="10"/>
      <c r="AC94" s="10"/>
      <c r="AD94" s="1"/>
      <c r="AE94" s="10"/>
      <c r="AF94" s="10"/>
      <c r="AG94" s="43"/>
      <c r="AH94" s="10"/>
      <c r="AI94" s="10"/>
      <c r="AJ94" s="10"/>
    </row>
    <row r="95" spans="2:36" ht="12.75">
      <c r="B95" s="90">
        <v>17</v>
      </c>
      <c r="C95" s="113">
        <v>250</v>
      </c>
      <c r="D95" s="113">
        <v>792</v>
      </c>
      <c r="E95" s="113">
        <v>0</v>
      </c>
      <c r="F95" s="114">
        <v>0</v>
      </c>
      <c r="G95" s="115">
        <v>0</v>
      </c>
      <c r="H95" s="86">
        <v>0</v>
      </c>
      <c r="I95" s="94">
        <v>17</v>
      </c>
      <c r="J95" s="113">
        <v>250</v>
      </c>
      <c r="K95" s="113">
        <v>780</v>
      </c>
      <c r="L95" s="113">
        <v>0</v>
      </c>
      <c r="M95" s="114">
        <v>0</v>
      </c>
      <c r="N95" s="115">
        <v>0</v>
      </c>
      <c r="O95" s="89">
        <v>0</v>
      </c>
      <c r="P95" s="1"/>
      <c r="Q95" s="10"/>
      <c r="R95" s="10"/>
      <c r="S95" s="43"/>
      <c r="T95" s="10"/>
      <c r="U95" s="10"/>
      <c r="V95" s="10"/>
      <c r="W95" s="1"/>
      <c r="X95" s="10"/>
      <c r="Y95" s="10"/>
      <c r="Z95" s="43"/>
      <c r="AA95" s="10"/>
      <c r="AB95" s="10"/>
      <c r="AC95" s="10"/>
      <c r="AD95" s="1"/>
      <c r="AE95" s="10"/>
      <c r="AF95" s="10"/>
      <c r="AG95" s="43"/>
      <c r="AH95" s="10"/>
      <c r="AI95" s="10"/>
      <c r="AJ95" s="10"/>
    </row>
    <row r="96" spans="2:36" ht="12.75">
      <c r="B96" s="90">
        <v>18</v>
      </c>
      <c r="C96" s="113">
        <v>250</v>
      </c>
      <c r="D96" s="113">
        <v>792</v>
      </c>
      <c r="E96" s="113">
        <v>0</v>
      </c>
      <c r="F96" s="114">
        <v>0</v>
      </c>
      <c r="G96" s="115">
        <v>0</v>
      </c>
      <c r="H96" s="86">
        <v>0</v>
      </c>
      <c r="I96" s="94">
        <v>18</v>
      </c>
      <c r="J96" s="113">
        <v>250</v>
      </c>
      <c r="K96" s="113">
        <v>780</v>
      </c>
      <c r="L96" s="113">
        <v>0</v>
      </c>
      <c r="M96" s="114">
        <v>0</v>
      </c>
      <c r="N96" s="115">
        <v>0</v>
      </c>
      <c r="O96" s="89">
        <v>0</v>
      </c>
      <c r="P96" s="1"/>
      <c r="Q96" s="10"/>
      <c r="R96" s="10"/>
      <c r="S96" s="43"/>
      <c r="T96" s="10"/>
      <c r="U96" s="10"/>
      <c r="V96" s="10"/>
      <c r="W96" s="1"/>
      <c r="X96" s="10"/>
      <c r="Y96" s="10"/>
      <c r="Z96" s="43"/>
      <c r="AA96" s="10"/>
      <c r="AB96" s="10"/>
      <c r="AC96" s="10"/>
      <c r="AD96" s="1"/>
      <c r="AE96" s="10"/>
      <c r="AF96" s="10"/>
      <c r="AG96" s="43"/>
      <c r="AH96" s="10"/>
      <c r="AI96" s="10"/>
      <c r="AJ96" s="10"/>
    </row>
    <row r="97" spans="2:36" ht="12.75">
      <c r="B97" s="90">
        <v>19</v>
      </c>
      <c r="C97" s="113">
        <v>250</v>
      </c>
      <c r="D97" s="113">
        <v>792</v>
      </c>
      <c r="E97" s="113">
        <v>0</v>
      </c>
      <c r="F97" s="114">
        <v>0</v>
      </c>
      <c r="G97" s="115">
        <v>0</v>
      </c>
      <c r="H97" s="86">
        <v>0</v>
      </c>
      <c r="I97" s="94">
        <v>19</v>
      </c>
      <c r="J97" s="113">
        <v>250</v>
      </c>
      <c r="K97" s="113">
        <v>780</v>
      </c>
      <c r="L97" s="113">
        <v>0</v>
      </c>
      <c r="M97" s="114">
        <v>0</v>
      </c>
      <c r="N97" s="115">
        <v>0</v>
      </c>
      <c r="O97" s="89">
        <v>0</v>
      </c>
      <c r="P97" s="1"/>
      <c r="Q97" s="10"/>
      <c r="R97" s="10"/>
      <c r="S97" s="43"/>
      <c r="T97" s="10"/>
      <c r="U97" s="10"/>
      <c r="V97" s="10"/>
      <c r="W97" s="1"/>
      <c r="X97" s="10"/>
      <c r="Y97" s="10"/>
      <c r="Z97" s="43"/>
      <c r="AA97" s="10"/>
      <c r="AB97" s="10"/>
      <c r="AC97" s="10"/>
      <c r="AD97" s="1"/>
      <c r="AE97" s="10"/>
      <c r="AF97" s="10"/>
      <c r="AG97" s="43"/>
      <c r="AH97" s="10"/>
      <c r="AI97" s="10"/>
      <c r="AJ97" s="10"/>
    </row>
    <row r="98" spans="2:36" ht="12.75">
      <c r="B98" s="90">
        <v>20</v>
      </c>
      <c r="C98" s="113">
        <v>250</v>
      </c>
      <c r="D98" s="113">
        <v>792</v>
      </c>
      <c r="E98" s="113">
        <v>0</v>
      </c>
      <c r="F98" s="114">
        <v>0</v>
      </c>
      <c r="G98" s="115">
        <v>0</v>
      </c>
      <c r="H98" s="86">
        <v>0</v>
      </c>
      <c r="I98" s="94">
        <v>20</v>
      </c>
      <c r="J98" s="113">
        <v>250</v>
      </c>
      <c r="K98" s="113">
        <v>780</v>
      </c>
      <c r="L98" s="113">
        <v>0</v>
      </c>
      <c r="M98" s="114">
        <v>0</v>
      </c>
      <c r="N98" s="115">
        <v>0</v>
      </c>
      <c r="O98" s="89">
        <v>0</v>
      </c>
      <c r="P98" s="1"/>
      <c r="Q98" s="10"/>
      <c r="R98" s="10"/>
      <c r="S98" s="43"/>
      <c r="T98" s="10"/>
      <c r="U98" s="10"/>
      <c r="V98" s="10"/>
      <c r="W98" s="1"/>
      <c r="X98" s="10"/>
      <c r="Y98" s="10"/>
      <c r="Z98" s="43"/>
      <c r="AA98" s="10"/>
      <c r="AB98" s="10"/>
      <c r="AC98" s="10"/>
      <c r="AD98" s="1"/>
      <c r="AE98" s="10"/>
      <c r="AF98" s="10"/>
      <c r="AG98" s="43"/>
      <c r="AH98" s="10"/>
      <c r="AI98" s="10"/>
      <c r="AJ98" s="10"/>
    </row>
    <row r="99" spans="2:36" ht="12.75">
      <c r="B99" s="90">
        <v>21</v>
      </c>
      <c r="C99" s="113">
        <v>250</v>
      </c>
      <c r="D99" s="113">
        <v>792</v>
      </c>
      <c r="E99" s="113">
        <v>0</v>
      </c>
      <c r="F99" s="114">
        <v>0</v>
      </c>
      <c r="G99" s="115">
        <v>0</v>
      </c>
      <c r="H99" s="86">
        <v>0</v>
      </c>
      <c r="I99" s="94">
        <v>21</v>
      </c>
      <c r="J99" s="113">
        <v>250</v>
      </c>
      <c r="K99" s="113">
        <v>780</v>
      </c>
      <c r="L99" s="113">
        <v>0</v>
      </c>
      <c r="M99" s="114">
        <v>0</v>
      </c>
      <c r="N99" s="115">
        <v>0</v>
      </c>
      <c r="O99" s="89">
        <v>0</v>
      </c>
      <c r="P99" s="1"/>
      <c r="Q99" s="10"/>
      <c r="R99" s="10"/>
      <c r="S99" s="43"/>
      <c r="T99" s="10"/>
      <c r="U99" s="10"/>
      <c r="V99" s="10"/>
      <c r="W99" s="1"/>
      <c r="X99" s="10"/>
      <c r="Y99" s="10"/>
      <c r="Z99" s="43"/>
      <c r="AA99" s="10"/>
      <c r="AB99" s="10"/>
      <c r="AC99" s="10"/>
      <c r="AD99" s="1"/>
      <c r="AE99" s="10"/>
      <c r="AF99" s="10"/>
      <c r="AG99" s="43"/>
      <c r="AH99" s="10"/>
      <c r="AI99" s="10"/>
      <c r="AJ99" s="10"/>
    </row>
    <row r="100" spans="2:36" ht="12.75">
      <c r="B100" s="90">
        <v>22</v>
      </c>
      <c r="C100" s="113">
        <v>250</v>
      </c>
      <c r="D100" s="113">
        <v>792</v>
      </c>
      <c r="E100" s="113">
        <v>0</v>
      </c>
      <c r="F100" s="114">
        <v>0</v>
      </c>
      <c r="G100" s="115">
        <v>0</v>
      </c>
      <c r="H100" s="86">
        <v>0</v>
      </c>
      <c r="I100" s="94">
        <v>22</v>
      </c>
      <c r="J100" s="113">
        <v>250</v>
      </c>
      <c r="K100" s="113">
        <v>780</v>
      </c>
      <c r="L100" s="113">
        <v>0</v>
      </c>
      <c r="M100" s="114">
        <v>0</v>
      </c>
      <c r="N100" s="115">
        <v>0</v>
      </c>
      <c r="O100" s="89">
        <v>0</v>
      </c>
      <c r="P100" s="1"/>
      <c r="Q100" s="10"/>
      <c r="R100" s="10"/>
      <c r="S100" s="43"/>
      <c r="T100" s="10"/>
      <c r="U100" s="10"/>
      <c r="V100" s="10"/>
      <c r="W100" s="1"/>
      <c r="X100" s="10"/>
      <c r="Y100" s="10"/>
      <c r="Z100" s="43"/>
      <c r="AA100" s="10"/>
      <c r="AB100" s="10"/>
      <c r="AC100" s="10"/>
      <c r="AD100" s="1"/>
      <c r="AE100" s="10"/>
      <c r="AF100" s="10"/>
      <c r="AG100" s="43"/>
      <c r="AH100" s="10"/>
      <c r="AI100" s="10"/>
      <c r="AJ100" s="10"/>
    </row>
    <row r="101" spans="2:36" ht="12.75">
      <c r="B101" s="90">
        <v>23</v>
      </c>
      <c r="C101" s="113">
        <v>250</v>
      </c>
      <c r="D101" s="113">
        <v>792</v>
      </c>
      <c r="E101" s="113">
        <v>0</v>
      </c>
      <c r="F101" s="114">
        <v>0</v>
      </c>
      <c r="G101" s="115">
        <v>0</v>
      </c>
      <c r="H101" s="86">
        <v>0</v>
      </c>
      <c r="I101" s="94">
        <v>23</v>
      </c>
      <c r="J101" s="113">
        <v>250</v>
      </c>
      <c r="K101" s="113">
        <v>780</v>
      </c>
      <c r="L101" s="113">
        <v>0</v>
      </c>
      <c r="M101" s="114">
        <v>0</v>
      </c>
      <c r="N101" s="115">
        <v>0</v>
      </c>
      <c r="O101" s="89">
        <v>0</v>
      </c>
      <c r="P101" s="1"/>
      <c r="Q101" s="10"/>
      <c r="R101" s="10"/>
      <c r="S101" s="43"/>
      <c r="T101" s="10"/>
      <c r="U101" s="10"/>
      <c r="V101" s="10"/>
      <c r="W101" s="1"/>
      <c r="X101" s="10"/>
      <c r="Y101" s="10"/>
      <c r="Z101" s="43"/>
      <c r="AA101" s="10"/>
      <c r="AB101" s="10"/>
      <c r="AC101" s="10"/>
      <c r="AD101" s="1"/>
      <c r="AE101" s="10"/>
      <c r="AF101" s="10"/>
      <c r="AG101" s="43"/>
      <c r="AH101" s="10"/>
      <c r="AI101" s="10"/>
      <c r="AJ101" s="10"/>
    </row>
    <row r="102" spans="2:36" ht="12.75">
      <c r="B102" s="95">
        <v>24</v>
      </c>
      <c r="C102" s="117">
        <v>250</v>
      </c>
      <c r="D102" s="118">
        <v>792</v>
      </c>
      <c r="E102" s="113">
        <v>0</v>
      </c>
      <c r="F102" s="114">
        <v>0</v>
      </c>
      <c r="G102" s="115">
        <v>0</v>
      </c>
      <c r="H102" s="119">
        <v>0</v>
      </c>
      <c r="I102" s="97">
        <v>24</v>
      </c>
      <c r="J102" s="113">
        <v>250</v>
      </c>
      <c r="K102" s="118">
        <v>780</v>
      </c>
      <c r="L102" s="113">
        <v>0</v>
      </c>
      <c r="M102" s="114">
        <v>0</v>
      </c>
      <c r="N102" s="115">
        <v>0</v>
      </c>
      <c r="O102" s="120">
        <v>0</v>
      </c>
      <c r="P102" s="1"/>
      <c r="Q102" s="10"/>
      <c r="R102" s="10"/>
      <c r="S102" s="43"/>
      <c r="T102" s="10"/>
      <c r="U102" s="10"/>
      <c r="V102" s="10"/>
      <c r="W102" s="1"/>
      <c r="X102" s="10"/>
      <c r="Y102" s="10"/>
      <c r="Z102" s="43"/>
      <c r="AA102" s="10"/>
      <c r="AB102" s="10"/>
      <c r="AC102" s="10"/>
      <c r="AD102" s="1"/>
      <c r="AE102" s="10"/>
      <c r="AF102" s="10"/>
      <c r="AG102" s="43"/>
      <c r="AH102" s="10"/>
      <c r="AI102" s="10"/>
      <c r="AJ102" s="10"/>
    </row>
    <row r="103" spans="2:36" ht="12.75">
      <c r="B103" s="98"/>
      <c r="C103" s="43"/>
      <c r="D103" s="43"/>
      <c r="E103" s="121"/>
      <c r="F103" s="122"/>
      <c r="G103" s="123"/>
      <c r="H103" s="124"/>
      <c r="I103" s="84"/>
      <c r="J103" s="125"/>
      <c r="K103" s="38"/>
      <c r="L103" s="121"/>
      <c r="M103" s="122"/>
      <c r="N103" s="123"/>
      <c r="O103" s="122"/>
      <c r="P103" s="1"/>
      <c r="Q103" s="10"/>
      <c r="R103" s="10"/>
      <c r="S103" s="43"/>
      <c r="T103" s="10"/>
      <c r="U103" s="10"/>
      <c r="V103" s="10"/>
      <c r="W103" s="1"/>
      <c r="X103" s="10"/>
      <c r="Y103" s="10"/>
      <c r="Z103" s="43"/>
      <c r="AA103" s="10"/>
      <c r="AB103" s="10"/>
      <c r="AC103" s="10"/>
      <c r="AD103" s="1"/>
      <c r="AE103" s="10"/>
      <c r="AF103" s="10"/>
      <c r="AG103" s="43"/>
      <c r="AH103" s="10"/>
      <c r="AI103" s="10"/>
      <c r="AJ103" s="10"/>
    </row>
    <row r="104" spans="2:36" ht="13.5" thickBot="1">
      <c r="B104" s="50" t="s">
        <v>17</v>
      </c>
      <c r="C104" s="43"/>
      <c r="D104" s="57"/>
      <c r="E104" s="126">
        <f>SUM(E79:E102)</f>
        <v>0</v>
      </c>
      <c r="F104" s="127">
        <f>SUM(F79:F102)</f>
        <v>0</v>
      </c>
      <c r="G104" s="128">
        <f>SUM(G79:G102)</f>
        <v>0</v>
      </c>
      <c r="H104" s="129">
        <f>SUM(H79:H102)</f>
        <v>0</v>
      </c>
      <c r="I104" s="130" t="s">
        <v>17</v>
      </c>
      <c r="J104" s="38"/>
      <c r="K104" s="131"/>
      <c r="L104" s="126">
        <f>SUM(L79:L102)</f>
        <v>0</v>
      </c>
      <c r="M104" s="127">
        <f>SUM(M79:M102)</f>
        <v>0</v>
      </c>
      <c r="N104" s="128">
        <f>SUM(N79:N102)</f>
        <v>0</v>
      </c>
      <c r="O104" s="132">
        <f>SUM(O79:O102)</f>
        <v>0</v>
      </c>
      <c r="P104" s="1"/>
      <c r="Q104" s="10"/>
      <c r="R104" s="10"/>
      <c r="S104" s="43"/>
      <c r="T104" s="10"/>
      <c r="U104" s="10"/>
      <c r="V104" s="10"/>
      <c r="W104" s="1"/>
      <c r="X104" s="10"/>
      <c r="Y104" s="10"/>
      <c r="Z104" s="43"/>
      <c r="AA104" s="10"/>
      <c r="AB104" s="10"/>
      <c r="AC104" s="10"/>
      <c r="AD104" s="1"/>
      <c r="AE104" s="10"/>
      <c r="AF104" s="10"/>
      <c r="AG104" s="43"/>
      <c r="AH104" s="10"/>
      <c r="AI104" s="10"/>
      <c r="AJ104" s="10"/>
    </row>
    <row r="105" spans="2:36" ht="13.5" thickBot="1">
      <c r="B105" s="60" t="s">
        <v>18</v>
      </c>
      <c r="C105" s="63"/>
      <c r="D105" s="64"/>
      <c r="E105" s="133">
        <v>13006</v>
      </c>
      <c r="F105" s="134"/>
      <c r="G105" s="134"/>
      <c r="H105" s="134"/>
      <c r="I105" s="135" t="s">
        <v>18</v>
      </c>
      <c r="J105" s="136"/>
      <c r="K105" s="137"/>
      <c r="L105" s="133">
        <v>12709</v>
      </c>
      <c r="M105" s="134"/>
      <c r="N105" s="134"/>
      <c r="O105" s="134"/>
      <c r="P105" s="1"/>
      <c r="Q105" s="10"/>
      <c r="R105" s="10"/>
      <c r="S105" s="43"/>
      <c r="T105" s="10"/>
      <c r="U105" s="10"/>
      <c r="V105" s="10"/>
      <c r="W105" s="1"/>
      <c r="X105" s="10"/>
      <c r="Y105" s="10"/>
      <c r="Z105" s="43"/>
      <c r="AA105" s="10"/>
      <c r="AB105" s="10"/>
      <c r="AC105" s="10"/>
      <c r="AD105" s="1"/>
      <c r="AE105" s="10"/>
      <c r="AF105" s="10"/>
      <c r="AG105" s="43"/>
      <c r="AH105" s="10"/>
      <c r="AI105" s="10"/>
      <c r="AJ105" s="10"/>
    </row>
    <row r="106" spans="2:36" ht="15" thickBot="1">
      <c r="B106" s="63" t="s">
        <v>19</v>
      </c>
      <c r="C106" s="63"/>
      <c r="D106" s="66"/>
      <c r="E106" s="105" t="s">
        <v>20</v>
      </c>
      <c r="F106" s="138"/>
      <c r="G106" s="138"/>
      <c r="H106" s="138"/>
      <c r="I106" s="136" t="s">
        <v>19</v>
      </c>
      <c r="J106" s="136"/>
      <c r="K106" s="66"/>
      <c r="L106" s="105" t="s">
        <v>20</v>
      </c>
      <c r="M106" s="138"/>
      <c r="N106" s="138"/>
      <c r="O106" s="138"/>
      <c r="P106" s="1"/>
      <c r="Q106" s="10"/>
      <c r="R106" s="10"/>
      <c r="S106" s="43"/>
      <c r="T106" s="10"/>
      <c r="U106" s="10"/>
      <c r="V106" s="10"/>
      <c r="W106" s="1"/>
      <c r="X106" s="10"/>
      <c r="Y106" s="10"/>
      <c r="Z106" s="43"/>
      <c r="AA106" s="10"/>
      <c r="AB106" s="10"/>
      <c r="AC106" s="10"/>
      <c r="AD106" s="1"/>
      <c r="AE106" s="10"/>
      <c r="AF106" s="10"/>
      <c r="AG106" s="43"/>
      <c r="AH106" s="10"/>
      <c r="AI106" s="10"/>
      <c r="AJ106" s="10"/>
    </row>
    <row r="107" spans="2:36" ht="12.75">
      <c r="B107" s="1"/>
      <c r="C107" s="10"/>
      <c r="D107" s="10"/>
      <c r="E107" s="38"/>
      <c r="F107" s="138"/>
      <c r="G107" s="138"/>
      <c r="H107" s="138"/>
      <c r="I107" s="139"/>
      <c r="J107" s="138"/>
      <c r="K107" s="138"/>
      <c r="L107" s="38"/>
      <c r="M107" s="138"/>
      <c r="N107" s="138"/>
      <c r="O107" s="138"/>
      <c r="P107" s="1"/>
      <c r="Q107" s="10"/>
      <c r="R107" s="10"/>
      <c r="S107" s="43"/>
      <c r="T107" s="10"/>
      <c r="U107" s="10"/>
      <c r="V107" s="10"/>
      <c r="W107" s="1"/>
      <c r="X107" s="10"/>
      <c r="Y107" s="10"/>
      <c r="Z107" s="43"/>
      <c r="AA107" s="10"/>
      <c r="AB107" s="10"/>
      <c r="AC107" s="10"/>
      <c r="AD107" s="1"/>
      <c r="AE107" s="10"/>
      <c r="AF107" s="10"/>
      <c r="AG107" s="43"/>
      <c r="AH107" s="10"/>
      <c r="AI107" s="10"/>
      <c r="AJ107" s="10"/>
    </row>
    <row r="108" spans="5:15" ht="13.5" thickBot="1"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</row>
    <row r="109" spans="3:15" ht="13.5" thickBot="1">
      <c r="C109" s="11" t="s">
        <v>6</v>
      </c>
      <c r="D109" s="12"/>
      <c r="E109" s="68" t="s">
        <v>7</v>
      </c>
      <c r="F109" s="69"/>
      <c r="G109" s="68" t="s">
        <v>8</v>
      </c>
      <c r="H109" s="69"/>
      <c r="I109" s="70"/>
      <c r="J109" s="71" t="s">
        <v>6</v>
      </c>
      <c r="K109" s="72"/>
      <c r="L109" s="68" t="s">
        <v>7</v>
      </c>
      <c r="M109" s="69"/>
      <c r="N109" s="68" t="s">
        <v>8</v>
      </c>
      <c r="O109" s="69"/>
    </row>
    <row r="110" spans="2:15" ht="51">
      <c r="B110" s="108">
        <f>DATE(YEAR($N$3),MONTH($N$3),DAY($N$3)+7)</f>
        <v>39219</v>
      </c>
      <c r="C110" s="16" t="s">
        <v>9</v>
      </c>
      <c r="D110" s="16" t="s">
        <v>10</v>
      </c>
      <c r="E110" s="73" t="s">
        <v>11</v>
      </c>
      <c r="F110" s="74" t="s">
        <v>12</v>
      </c>
      <c r="G110" s="75" t="s">
        <v>13</v>
      </c>
      <c r="H110" s="76" t="s">
        <v>14</v>
      </c>
      <c r="I110" s="109">
        <f>DATE(YEAR($N$3),MONTH($N$3),DAY($N$3)+8)</f>
        <v>39220</v>
      </c>
      <c r="J110" s="75" t="s">
        <v>9</v>
      </c>
      <c r="K110" s="75" t="s">
        <v>10</v>
      </c>
      <c r="L110" s="73" t="s">
        <v>11</v>
      </c>
      <c r="M110" s="74" t="s">
        <v>12</v>
      </c>
      <c r="N110" s="75" t="s">
        <v>13</v>
      </c>
      <c r="O110" s="74" t="s">
        <v>14</v>
      </c>
    </row>
    <row r="111" spans="2:15" ht="13.5" thickBot="1">
      <c r="B111" s="110">
        <f>DATE(YEAR($N$3),MONTH($N$3),DAY($N$3)+7)</f>
        <v>39219</v>
      </c>
      <c r="C111" s="22" t="s">
        <v>15</v>
      </c>
      <c r="D111" s="22" t="s">
        <v>15</v>
      </c>
      <c r="E111" s="78" t="s">
        <v>15</v>
      </c>
      <c r="F111" s="79" t="s">
        <v>15</v>
      </c>
      <c r="G111" s="78" t="s">
        <v>15</v>
      </c>
      <c r="H111" s="80" t="s">
        <v>15</v>
      </c>
      <c r="I111" s="140">
        <f>DATE(YEAR($N$3),MONTH($N$3),DAY($N$3)+8)</f>
        <v>39220</v>
      </c>
      <c r="J111" s="82" t="s">
        <v>15</v>
      </c>
      <c r="K111" s="82" t="s">
        <v>15</v>
      </c>
      <c r="L111" s="78" t="s">
        <v>15</v>
      </c>
      <c r="M111" s="79" t="s">
        <v>15</v>
      </c>
      <c r="N111" s="78" t="s">
        <v>15</v>
      </c>
      <c r="O111" s="79" t="s">
        <v>15</v>
      </c>
    </row>
    <row r="112" spans="2:15" ht="13.5" thickTop="1">
      <c r="B112" s="83" t="s">
        <v>16</v>
      </c>
      <c r="C112" s="27"/>
      <c r="D112" s="10"/>
      <c r="E112" s="141"/>
      <c r="F112" s="142"/>
      <c r="G112" s="138"/>
      <c r="H112" s="143"/>
      <c r="I112" s="112" t="s">
        <v>16</v>
      </c>
      <c r="J112" s="144"/>
      <c r="K112" s="138"/>
      <c r="L112" s="141"/>
      <c r="M112" s="142"/>
      <c r="N112" s="138"/>
      <c r="O112" s="142"/>
    </row>
    <row r="113" spans="2:15" ht="12.75">
      <c r="B113" s="90">
        <v>1</v>
      </c>
      <c r="C113" s="113">
        <v>250</v>
      </c>
      <c r="D113" s="113">
        <v>748</v>
      </c>
      <c r="E113" s="113">
        <v>0</v>
      </c>
      <c r="F113" s="114">
        <v>0</v>
      </c>
      <c r="G113" s="38">
        <v>0</v>
      </c>
      <c r="H113" s="86">
        <v>0</v>
      </c>
      <c r="I113" s="94">
        <v>1</v>
      </c>
      <c r="J113" s="113">
        <v>250</v>
      </c>
      <c r="K113" s="113">
        <v>743</v>
      </c>
      <c r="L113" s="113">
        <v>0</v>
      </c>
      <c r="M113" s="114">
        <v>0</v>
      </c>
      <c r="N113" s="115">
        <v>0</v>
      </c>
      <c r="O113" s="89">
        <v>0</v>
      </c>
    </row>
    <row r="114" spans="2:15" ht="12.75">
      <c r="B114" s="90">
        <v>2</v>
      </c>
      <c r="C114" s="113">
        <v>250</v>
      </c>
      <c r="D114" s="113">
        <v>748</v>
      </c>
      <c r="E114" s="113">
        <v>0</v>
      </c>
      <c r="F114" s="114">
        <v>0</v>
      </c>
      <c r="G114" s="38">
        <v>0</v>
      </c>
      <c r="H114" s="86">
        <v>0</v>
      </c>
      <c r="I114" s="94">
        <v>2</v>
      </c>
      <c r="J114" s="113">
        <v>250</v>
      </c>
      <c r="K114" s="113">
        <v>743</v>
      </c>
      <c r="L114" s="113">
        <v>0</v>
      </c>
      <c r="M114" s="114">
        <v>0</v>
      </c>
      <c r="N114" s="115">
        <v>0</v>
      </c>
      <c r="O114" s="89">
        <v>0</v>
      </c>
    </row>
    <row r="115" spans="2:15" ht="12.75">
      <c r="B115" s="90">
        <v>3</v>
      </c>
      <c r="C115" s="113">
        <v>250</v>
      </c>
      <c r="D115" s="113">
        <v>748</v>
      </c>
      <c r="E115" s="113">
        <v>0</v>
      </c>
      <c r="F115" s="114">
        <v>0</v>
      </c>
      <c r="G115" s="38">
        <v>0</v>
      </c>
      <c r="H115" s="86">
        <v>0</v>
      </c>
      <c r="I115" s="94">
        <v>3</v>
      </c>
      <c r="J115" s="113">
        <v>250</v>
      </c>
      <c r="K115" s="113">
        <v>743</v>
      </c>
      <c r="L115" s="113">
        <v>0</v>
      </c>
      <c r="M115" s="114">
        <v>0</v>
      </c>
      <c r="N115" s="115">
        <v>0</v>
      </c>
      <c r="O115" s="89">
        <v>0</v>
      </c>
    </row>
    <row r="116" spans="2:15" ht="12.75">
      <c r="B116" s="90">
        <v>4</v>
      </c>
      <c r="C116" s="113">
        <v>250</v>
      </c>
      <c r="D116" s="113">
        <v>748</v>
      </c>
      <c r="E116" s="113">
        <v>0</v>
      </c>
      <c r="F116" s="114">
        <v>0</v>
      </c>
      <c r="G116" s="38">
        <v>0</v>
      </c>
      <c r="H116" s="86">
        <v>0</v>
      </c>
      <c r="I116" s="94">
        <v>4</v>
      </c>
      <c r="J116" s="113">
        <v>250</v>
      </c>
      <c r="K116" s="113">
        <v>743</v>
      </c>
      <c r="L116" s="113">
        <v>0</v>
      </c>
      <c r="M116" s="114">
        <v>0</v>
      </c>
      <c r="N116" s="115">
        <v>0</v>
      </c>
      <c r="O116" s="89">
        <v>0</v>
      </c>
    </row>
    <row r="117" spans="2:15" ht="12.75">
      <c r="B117" s="90">
        <v>5</v>
      </c>
      <c r="C117" s="113">
        <v>250</v>
      </c>
      <c r="D117" s="113">
        <v>748</v>
      </c>
      <c r="E117" s="113">
        <v>0</v>
      </c>
      <c r="F117" s="114">
        <v>0</v>
      </c>
      <c r="G117" s="38">
        <v>0</v>
      </c>
      <c r="H117" s="86">
        <v>0</v>
      </c>
      <c r="I117" s="94">
        <v>5</v>
      </c>
      <c r="J117" s="113">
        <v>250</v>
      </c>
      <c r="K117" s="113">
        <v>743</v>
      </c>
      <c r="L117" s="113">
        <v>0</v>
      </c>
      <c r="M117" s="114">
        <v>0</v>
      </c>
      <c r="N117" s="115">
        <v>0</v>
      </c>
      <c r="O117" s="89">
        <v>0</v>
      </c>
    </row>
    <row r="118" spans="2:15" ht="12.75">
      <c r="B118" s="90">
        <v>6</v>
      </c>
      <c r="C118" s="113">
        <v>250</v>
      </c>
      <c r="D118" s="113">
        <v>748</v>
      </c>
      <c r="E118" s="113">
        <v>0</v>
      </c>
      <c r="F118" s="114">
        <v>0</v>
      </c>
      <c r="G118" s="38">
        <v>0</v>
      </c>
      <c r="H118" s="86">
        <v>0</v>
      </c>
      <c r="I118" s="94">
        <v>6</v>
      </c>
      <c r="J118" s="113">
        <v>250</v>
      </c>
      <c r="K118" s="113">
        <v>743</v>
      </c>
      <c r="L118" s="113">
        <v>0</v>
      </c>
      <c r="M118" s="114">
        <v>0</v>
      </c>
      <c r="N118" s="115">
        <v>0</v>
      </c>
      <c r="O118" s="89">
        <v>0</v>
      </c>
    </row>
    <row r="119" spans="2:15" ht="12.75">
      <c r="B119" s="90">
        <v>7</v>
      </c>
      <c r="C119" s="113">
        <v>250</v>
      </c>
      <c r="D119" s="113">
        <v>748</v>
      </c>
      <c r="E119" s="113">
        <v>0</v>
      </c>
      <c r="F119" s="114">
        <v>0</v>
      </c>
      <c r="G119" s="38">
        <v>0</v>
      </c>
      <c r="H119" s="86">
        <v>0</v>
      </c>
      <c r="I119" s="94">
        <v>7</v>
      </c>
      <c r="J119" s="113">
        <v>250</v>
      </c>
      <c r="K119" s="113">
        <v>743</v>
      </c>
      <c r="L119" s="113">
        <v>0</v>
      </c>
      <c r="M119" s="114">
        <v>0</v>
      </c>
      <c r="N119" s="115">
        <v>0</v>
      </c>
      <c r="O119" s="89">
        <v>0</v>
      </c>
    </row>
    <row r="120" spans="2:15" ht="12.75">
      <c r="B120" s="90">
        <v>8</v>
      </c>
      <c r="C120" s="113">
        <v>250</v>
      </c>
      <c r="D120" s="113">
        <v>748</v>
      </c>
      <c r="E120" s="113">
        <v>0</v>
      </c>
      <c r="F120" s="114">
        <v>0</v>
      </c>
      <c r="G120" s="38">
        <v>0</v>
      </c>
      <c r="H120" s="86">
        <v>0</v>
      </c>
      <c r="I120" s="94">
        <v>8</v>
      </c>
      <c r="J120" s="113">
        <v>250</v>
      </c>
      <c r="K120" s="113">
        <v>743</v>
      </c>
      <c r="L120" s="113">
        <v>0</v>
      </c>
      <c r="M120" s="114">
        <v>0</v>
      </c>
      <c r="N120" s="115">
        <v>0</v>
      </c>
      <c r="O120" s="89">
        <v>0</v>
      </c>
    </row>
    <row r="121" spans="2:15" ht="12.75">
      <c r="B121" s="90">
        <v>9</v>
      </c>
      <c r="C121" s="113">
        <v>250</v>
      </c>
      <c r="D121" s="113">
        <v>748</v>
      </c>
      <c r="E121" s="113">
        <v>0</v>
      </c>
      <c r="F121" s="114">
        <v>0</v>
      </c>
      <c r="G121" s="38">
        <v>0</v>
      </c>
      <c r="H121" s="86">
        <v>0</v>
      </c>
      <c r="I121" s="94">
        <v>9</v>
      </c>
      <c r="J121" s="113">
        <v>250</v>
      </c>
      <c r="K121" s="113">
        <v>743</v>
      </c>
      <c r="L121" s="113">
        <v>0</v>
      </c>
      <c r="M121" s="114">
        <v>0</v>
      </c>
      <c r="N121" s="115">
        <v>0</v>
      </c>
      <c r="O121" s="89">
        <v>0</v>
      </c>
    </row>
    <row r="122" spans="2:15" ht="12.75">
      <c r="B122" s="90">
        <v>10</v>
      </c>
      <c r="C122" s="113">
        <v>250</v>
      </c>
      <c r="D122" s="113">
        <v>748</v>
      </c>
      <c r="E122" s="113">
        <v>0</v>
      </c>
      <c r="F122" s="114">
        <v>0</v>
      </c>
      <c r="G122" s="38">
        <v>0</v>
      </c>
      <c r="H122" s="86">
        <v>0</v>
      </c>
      <c r="I122" s="94">
        <v>10</v>
      </c>
      <c r="J122" s="113">
        <v>250</v>
      </c>
      <c r="K122" s="113">
        <v>743</v>
      </c>
      <c r="L122" s="113">
        <v>0</v>
      </c>
      <c r="M122" s="114">
        <v>0</v>
      </c>
      <c r="N122" s="115">
        <v>0</v>
      </c>
      <c r="O122" s="89">
        <v>0</v>
      </c>
    </row>
    <row r="123" spans="2:15" ht="12.75">
      <c r="B123" s="90">
        <v>11</v>
      </c>
      <c r="C123" s="113">
        <v>250</v>
      </c>
      <c r="D123" s="113">
        <v>748</v>
      </c>
      <c r="E123" s="113">
        <v>0</v>
      </c>
      <c r="F123" s="114">
        <v>0</v>
      </c>
      <c r="G123" s="38">
        <v>0</v>
      </c>
      <c r="H123" s="86">
        <v>0</v>
      </c>
      <c r="I123" s="94">
        <v>11</v>
      </c>
      <c r="J123" s="113">
        <v>250</v>
      </c>
      <c r="K123" s="113">
        <v>743</v>
      </c>
      <c r="L123" s="113">
        <v>0</v>
      </c>
      <c r="M123" s="114">
        <v>0</v>
      </c>
      <c r="N123" s="115">
        <v>0</v>
      </c>
      <c r="O123" s="89">
        <v>0</v>
      </c>
    </row>
    <row r="124" spans="2:15" ht="12.75">
      <c r="B124" s="90">
        <v>12</v>
      </c>
      <c r="C124" s="113">
        <v>250</v>
      </c>
      <c r="D124" s="113">
        <v>748</v>
      </c>
      <c r="E124" s="113">
        <v>0</v>
      </c>
      <c r="F124" s="114">
        <v>0</v>
      </c>
      <c r="G124" s="38">
        <v>0</v>
      </c>
      <c r="H124" s="86">
        <v>0</v>
      </c>
      <c r="I124" s="94">
        <v>12</v>
      </c>
      <c r="J124" s="113">
        <v>250</v>
      </c>
      <c r="K124" s="113">
        <v>743</v>
      </c>
      <c r="L124" s="113">
        <v>0</v>
      </c>
      <c r="M124" s="114">
        <v>0</v>
      </c>
      <c r="N124" s="115">
        <v>0</v>
      </c>
      <c r="O124" s="89">
        <v>0</v>
      </c>
    </row>
    <row r="125" spans="2:15" ht="12.75">
      <c r="B125" s="90">
        <v>13</v>
      </c>
      <c r="C125" s="113">
        <v>250</v>
      </c>
      <c r="D125" s="113">
        <v>748</v>
      </c>
      <c r="E125" s="113">
        <v>0</v>
      </c>
      <c r="F125" s="114">
        <v>0</v>
      </c>
      <c r="G125" s="38">
        <v>0</v>
      </c>
      <c r="H125" s="86">
        <v>0</v>
      </c>
      <c r="I125" s="94">
        <v>13</v>
      </c>
      <c r="J125" s="113">
        <v>250</v>
      </c>
      <c r="K125" s="113">
        <v>743</v>
      </c>
      <c r="L125" s="113">
        <v>0</v>
      </c>
      <c r="M125" s="114">
        <v>0</v>
      </c>
      <c r="N125" s="115">
        <v>0</v>
      </c>
      <c r="O125" s="89">
        <v>0</v>
      </c>
    </row>
    <row r="126" spans="2:15" ht="12.75">
      <c r="B126" s="90">
        <v>14</v>
      </c>
      <c r="C126" s="113">
        <v>250</v>
      </c>
      <c r="D126" s="113">
        <v>748</v>
      </c>
      <c r="E126" s="113">
        <v>0</v>
      </c>
      <c r="F126" s="114">
        <v>0</v>
      </c>
      <c r="G126" s="38">
        <v>0</v>
      </c>
      <c r="H126" s="86">
        <v>0</v>
      </c>
      <c r="I126" s="94">
        <v>14</v>
      </c>
      <c r="J126" s="113">
        <v>250</v>
      </c>
      <c r="K126" s="113">
        <v>743</v>
      </c>
      <c r="L126" s="113">
        <v>0</v>
      </c>
      <c r="M126" s="114">
        <v>0</v>
      </c>
      <c r="N126" s="115">
        <v>0</v>
      </c>
      <c r="O126" s="89">
        <v>0</v>
      </c>
    </row>
    <row r="127" spans="2:15" ht="12.75">
      <c r="B127" s="90">
        <v>15</v>
      </c>
      <c r="C127" s="113">
        <v>250</v>
      </c>
      <c r="D127" s="113">
        <v>748</v>
      </c>
      <c r="E127" s="113">
        <v>0</v>
      </c>
      <c r="F127" s="114">
        <v>0</v>
      </c>
      <c r="G127" s="38">
        <v>0</v>
      </c>
      <c r="H127" s="86">
        <v>0</v>
      </c>
      <c r="I127" s="94">
        <v>15</v>
      </c>
      <c r="J127" s="113">
        <v>250</v>
      </c>
      <c r="K127" s="113">
        <v>743</v>
      </c>
      <c r="L127" s="113">
        <v>0</v>
      </c>
      <c r="M127" s="114">
        <v>0</v>
      </c>
      <c r="N127" s="115">
        <v>0</v>
      </c>
      <c r="O127" s="89">
        <v>0</v>
      </c>
    </row>
    <row r="128" spans="2:15" ht="12.75">
      <c r="B128" s="90">
        <v>16</v>
      </c>
      <c r="C128" s="113">
        <v>250</v>
      </c>
      <c r="D128" s="113">
        <v>748</v>
      </c>
      <c r="E128" s="113">
        <v>0</v>
      </c>
      <c r="F128" s="114">
        <v>0</v>
      </c>
      <c r="G128" s="38">
        <v>0</v>
      </c>
      <c r="H128" s="86">
        <v>0</v>
      </c>
      <c r="I128" s="94">
        <v>16</v>
      </c>
      <c r="J128" s="113">
        <v>250</v>
      </c>
      <c r="K128" s="113">
        <v>743</v>
      </c>
      <c r="L128" s="113">
        <v>0</v>
      </c>
      <c r="M128" s="114">
        <v>0</v>
      </c>
      <c r="N128" s="115">
        <v>0</v>
      </c>
      <c r="O128" s="89">
        <v>0</v>
      </c>
    </row>
    <row r="129" spans="2:15" ht="12.75">
      <c r="B129" s="90">
        <v>17</v>
      </c>
      <c r="C129" s="113">
        <v>250</v>
      </c>
      <c r="D129" s="113">
        <v>748</v>
      </c>
      <c r="E129" s="113">
        <v>0</v>
      </c>
      <c r="F129" s="114">
        <v>0</v>
      </c>
      <c r="G129" s="38">
        <v>0</v>
      </c>
      <c r="H129" s="86">
        <v>0</v>
      </c>
      <c r="I129" s="94">
        <v>17</v>
      </c>
      <c r="J129" s="113">
        <v>250</v>
      </c>
      <c r="K129" s="113">
        <v>743</v>
      </c>
      <c r="L129" s="113">
        <v>0</v>
      </c>
      <c r="M129" s="114">
        <v>0</v>
      </c>
      <c r="N129" s="115">
        <v>0</v>
      </c>
      <c r="O129" s="89">
        <v>0</v>
      </c>
    </row>
    <row r="130" spans="2:15" ht="12.75">
      <c r="B130" s="90">
        <v>18</v>
      </c>
      <c r="C130" s="113">
        <v>250</v>
      </c>
      <c r="D130" s="113">
        <v>748</v>
      </c>
      <c r="E130" s="113">
        <v>0</v>
      </c>
      <c r="F130" s="114">
        <v>0</v>
      </c>
      <c r="G130" s="38">
        <v>0</v>
      </c>
      <c r="H130" s="86">
        <v>0</v>
      </c>
      <c r="I130" s="94">
        <v>18</v>
      </c>
      <c r="J130" s="113">
        <v>250</v>
      </c>
      <c r="K130" s="113">
        <v>743</v>
      </c>
      <c r="L130" s="113">
        <v>0</v>
      </c>
      <c r="M130" s="114">
        <v>0</v>
      </c>
      <c r="N130" s="115">
        <v>0</v>
      </c>
      <c r="O130" s="89">
        <v>0</v>
      </c>
    </row>
    <row r="131" spans="2:15" ht="12.75">
      <c r="B131" s="90">
        <v>19</v>
      </c>
      <c r="C131" s="113">
        <v>250</v>
      </c>
      <c r="D131" s="113">
        <v>748</v>
      </c>
      <c r="E131" s="113">
        <v>0</v>
      </c>
      <c r="F131" s="114">
        <v>0</v>
      </c>
      <c r="G131" s="38">
        <v>0</v>
      </c>
      <c r="H131" s="86">
        <v>0</v>
      </c>
      <c r="I131" s="94">
        <v>19</v>
      </c>
      <c r="J131" s="113">
        <v>250</v>
      </c>
      <c r="K131" s="113">
        <v>743</v>
      </c>
      <c r="L131" s="113">
        <v>0</v>
      </c>
      <c r="M131" s="114">
        <v>0</v>
      </c>
      <c r="N131" s="115">
        <v>0</v>
      </c>
      <c r="O131" s="89">
        <v>0</v>
      </c>
    </row>
    <row r="132" spans="2:15" ht="12.75">
      <c r="B132" s="90">
        <v>20</v>
      </c>
      <c r="C132" s="113">
        <v>250</v>
      </c>
      <c r="D132" s="113">
        <v>748</v>
      </c>
      <c r="E132" s="113">
        <v>0</v>
      </c>
      <c r="F132" s="114">
        <v>0</v>
      </c>
      <c r="G132" s="38">
        <v>0</v>
      </c>
      <c r="H132" s="86">
        <v>0</v>
      </c>
      <c r="I132" s="94">
        <v>20</v>
      </c>
      <c r="J132" s="113">
        <v>250</v>
      </c>
      <c r="K132" s="113">
        <v>743</v>
      </c>
      <c r="L132" s="113">
        <v>0</v>
      </c>
      <c r="M132" s="114">
        <v>0</v>
      </c>
      <c r="N132" s="115">
        <v>0</v>
      </c>
      <c r="O132" s="89">
        <v>0</v>
      </c>
    </row>
    <row r="133" spans="2:15" ht="12.75">
      <c r="B133" s="90">
        <v>21</v>
      </c>
      <c r="C133" s="113">
        <v>250</v>
      </c>
      <c r="D133" s="113">
        <v>748</v>
      </c>
      <c r="E133" s="113">
        <v>0</v>
      </c>
      <c r="F133" s="114">
        <v>0</v>
      </c>
      <c r="G133" s="38">
        <v>0</v>
      </c>
      <c r="H133" s="86">
        <v>0</v>
      </c>
      <c r="I133" s="94">
        <v>21</v>
      </c>
      <c r="J133" s="113">
        <v>250</v>
      </c>
      <c r="K133" s="113">
        <v>743</v>
      </c>
      <c r="L133" s="113">
        <v>0</v>
      </c>
      <c r="M133" s="114">
        <v>0</v>
      </c>
      <c r="N133" s="115">
        <v>0</v>
      </c>
      <c r="O133" s="89">
        <v>0</v>
      </c>
    </row>
    <row r="134" spans="2:15" ht="12.75">
      <c r="B134" s="90">
        <v>22</v>
      </c>
      <c r="C134" s="113">
        <v>250</v>
      </c>
      <c r="D134" s="113">
        <v>748</v>
      </c>
      <c r="E134" s="113">
        <v>0</v>
      </c>
      <c r="F134" s="114">
        <v>0</v>
      </c>
      <c r="G134" s="38">
        <v>0</v>
      </c>
      <c r="H134" s="86">
        <v>0</v>
      </c>
      <c r="I134" s="94">
        <v>22</v>
      </c>
      <c r="J134" s="113">
        <v>250</v>
      </c>
      <c r="K134" s="113">
        <v>743</v>
      </c>
      <c r="L134" s="113">
        <v>0</v>
      </c>
      <c r="M134" s="114">
        <v>0</v>
      </c>
      <c r="N134" s="115">
        <v>0</v>
      </c>
      <c r="O134" s="89">
        <v>0</v>
      </c>
    </row>
    <row r="135" spans="2:15" ht="12.75">
      <c r="B135" s="90">
        <v>23</v>
      </c>
      <c r="C135" s="113">
        <v>250</v>
      </c>
      <c r="D135" s="113">
        <v>748</v>
      </c>
      <c r="E135" s="113">
        <v>0</v>
      </c>
      <c r="F135" s="114">
        <v>0</v>
      </c>
      <c r="G135" s="38">
        <v>0</v>
      </c>
      <c r="H135" s="86">
        <v>0</v>
      </c>
      <c r="I135" s="94">
        <v>23</v>
      </c>
      <c r="J135" s="113">
        <v>250</v>
      </c>
      <c r="K135" s="113">
        <v>743</v>
      </c>
      <c r="L135" s="113">
        <v>0</v>
      </c>
      <c r="M135" s="114">
        <v>0</v>
      </c>
      <c r="N135" s="115">
        <v>0</v>
      </c>
      <c r="O135" s="89">
        <v>0</v>
      </c>
    </row>
    <row r="136" spans="2:15" ht="12.75">
      <c r="B136" s="95">
        <v>24</v>
      </c>
      <c r="C136" s="117">
        <v>250</v>
      </c>
      <c r="D136" s="118">
        <v>748</v>
      </c>
      <c r="E136" s="117">
        <v>0</v>
      </c>
      <c r="F136" s="145">
        <v>0</v>
      </c>
      <c r="G136" s="146">
        <v>0</v>
      </c>
      <c r="H136" s="119">
        <v>0</v>
      </c>
      <c r="I136" s="97">
        <v>24</v>
      </c>
      <c r="J136" s="117">
        <v>250</v>
      </c>
      <c r="K136" s="118">
        <v>743</v>
      </c>
      <c r="L136" s="113">
        <v>0</v>
      </c>
      <c r="M136" s="114">
        <v>0</v>
      </c>
      <c r="N136" s="115">
        <v>0</v>
      </c>
      <c r="O136" s="120">
        <v>0</v>
      </c>
    </row>
    <row r="137" spans="2:15" ht="12.75">
      <c r="B137" s="98"/>
      <c r="C137" s="43"/>
      <c r="D137" s="43"/>
      <c r="E137" s="126"/>
      <c r="F137" s="89"/>
      <c r="G137" s="84"/>
      <c r="H137" s="86"/>
      <c r="I137" s="84"/>
      <c r="J137" s="38"/>
      <c r="K137" s="38"/>
      <c r="L137" s="121"/>
      <c r="M137" s="122"/>
      <c r="N137" s="123"/>
      <c r="O137" s="122"/>
    </row>
    <row r="138" spans="2:15" ht="13.5" thickBot="1">
      <c r="B138" s="50" t="s">
        <v>17</v>
      </c>
      <c r="C138" s="43"/>
      <c r="D138" s="57"/>
      <c r="E138" s="126">
        <f>SUM(E113:E136)</f>
        <v>0</v>
      </c>
      <c r="F138" s="127">
        <f>SUM(F113:F136)</f>
        <v>0</v>
      </c>
      <c r="G138" s="128">
        <f>SUM(G113:G136)</f>
        <v>0</v>
      </c>
      <c r="H138" s="129">
        <f>SUM(H113:H136)</f>
        <v>0</v>
      </c>
      <c r="I138" s="130" t="s">
        <v>17</v>
      </c>
      <c r="J138" s="38"/>
      <c r="K138" s="131"/>
      <c r="L138" s="126">
        <f>SUM(L113:L136)</f>
        <v>0</v>
      </c>
      <c r="M138" s="127">
        <f>SUM(M113:M136)</f>
        <v>0</v>
      </c>
      <c r="N138" s="128">
        <f>SUM(N113:N136)</f>
        <v>0</v>
      </c>
      <c r="O138" s="132">
        <f>SUM(O113:O136)</f>
        <v>0</v>
      </c>
    </row>
    <row r="139" spans="2:15" ht="13.5" thickBot="1">
      <c r="B139" s="60" t="s">
        <v>18</v>
      </c>
      <c r="C139" s="63"/>
      <c r="D139" s="64"/>
      <c r="E139" s="133">
        <v>11941</v>
      </c>
      <c r="F139" s="134"/>
      <c r="G139" s="134"/>
      <c r="H139" s="134"/>
      <c r="I139" s="135" t="s">
        <v>18</v>
      </c>
      <c r="J139" s="136"/>
      <c r="K139" s="137"/>
      <c r="L139" s="133">
        <v>11825</v>
      </c>
      <c r="M139" s="134"/>
      <c r="N139" s="134"/>
      <c r="O139" s="134"/>
    </row>
    <row r="140" spans="2:15" ht="15" thickBot="1">
      <c r="B140" s="63" t="s">
        <v>19</v>
      </c>
      <c r="C140" s="63"/>
      <c r="D140" s="66"/>
      <c r="E140" s="105" t="s">
        <v>20</v>
      </c>
      <c r="F140" s="138"/>
      <c r="G140" s="138"/>
      <c r="H140" s="138"/>
      <c r="I140" s="136" t="s">
        <v>19</v>
      </c>
      <c r="J140" s="136"/>
      <c r="K140" s="66"/>
      <c r="L140" s="105" t="s">
        <v>20</v>
      </c>
      <c r="M140" s="138"/>
      <c r="N140" s="138"/>
      <c r="O140" s="138"/>
    </row>
    <row r="141" spans="5:31" ht="12.75"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AA141" s="57"/>
      <c r="AB141" s="57"/>
      <c r="AC141" s="57"/>
      <c r="AD141" s="57"/>
      <c r="AE141" s="57"/>
    </row>
    <row r="142" spans="5:15" ht="13.5" thickBot="1"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</row>
    <row r="143" spans="3:15" ht="13.5" thickBot="1">
      <c r="C143" s="11" t="s">
        <v>6</v>
      </c>
      <c r="D143" s="12"/>
      <c r="E143" s="68" t="s">
        <v>7</v>
      </c>
      <c r="F143" s="69"/>
      <c r="G143" s="68" t="s">
        <v>8</v>
      </c>
      <c r="H143" s="69"/>
      <c r="I143" s="70"/>
      <c r="J143" s="71" t="s">
        <v>6</v>
      </c>
      <c r="K143" s="72"/>
      <c r="L143" s="68" t="s">
        <v>7</v>
      </c>
      <c r="M143" s="69"/>
      <c r="N143" s="68" t="s">
        <v>8</v>
      </c>
      <c r="O143" s="69"/>
    </row>
    <row r="144" spans="2:15" ht="51">
      <c r="B144" s="108">
        <f>DATE(YEAR($N$3),MONTH($N$3),DAY($N$3)+9)</f>
        <v>39221</v>
      </c>
      <c r="C144" s="16" t="s">
        <v>9</v>
      </c>
      <c r="D144" s="16" t="s">
        <v>10</v>
      </c>
      <c r="E144" s="73" t="s">
        <v>11</v>
      </c>
      <c r="F144" s="74" t="s">
        <v>12</v>
      </c>
      <c r="G144" s="75" t="s">
        <v>13</v>
      </c>
      <c r="H144" s="76" t="s">
        <v>14</v>
      </c>
      <c r="I144" s="109">
        <f>DATE(YEAR($N$3),MONTH($N$3),DAY($N$3)+10)</f>
        <v>39222</v>
      </c>
      <c r="J144" s="75" t="s">
        <v>9</v>
      </c>
      <c r="K144" s="75" t="s">
        <v>10</v>
      </c>
      <c r="L144" s="73" t="s">
        <v>11</v>
      </c>
      <c r="M144" s="74" t="s">
        <v>12</v>
      </c>
      <c r="N144" s="73" t="s">
        <v>13</v>
      </c>
      <c r="O144" s="74" t="s">
        <v>14</v>
      </c>
    </row>
    <row r="145" spans="2:15" ht="13.5" thickBot="1">
      <c r="B145" s="110">
        <f>DATE(YEAR($N$3),MONTH($N$3),DAY($N$3)+9)</f>
        <v>39221</v>
      </c>
      <c r="C145" s="22" t="s">
        <v>15</v>
      </c>
      <c r="D145" s="22" t="s">
        <v>15</v>
      </c>
      <c r="E145" s="78" t="s">
        <v>15</v>
      </c>
      <c r="F145" s="79" t="s">
        <v>15</v>
      </c>
      <c r="G145" s="78" t="s">
        <v>15</v>
      </c>
      <c r="H145" s="80" t="s">
        <v>15</v>
      </c>
      <c r="I145" s="140">
        <f>DATE(YEAR($N$3),MONTH($N$3),DAY($N$3)+10)</f>
        <v>39222</v>
      </c>
      <c r="J145" s="82" t="s">
        <v>15</v>
      </c>
      <c r="K145" s="82" t="s">
        <v>15</v>
      </c>
      <c r="L145" s="78" t="s">
        <v>15</v>
      </c>
      <c r="M145" s="79" t="s">
        <v>15</v>
      </c>
      <c r="N145" s="78" t="s">
        <v>15</v>
      </c>
      <c r="O145" s="79" t="s">
        <v>15</v>
      </c>
    </row>
    <row r="146" spans="2:15" ht="13.5" thickTop="1">
      <c r="B146" s="83" t="s">
        <v>16</v>
      </c>
      <c r="C146" s="27"/>
      <c r="D146" s="10"/>
      <c r="E146" s="141"/>
      <c r="F146" s="142"/>
      <c r="G146" s="138"/>
      <c r="H146" s="143"/>
      <c r="I146" s="112" t="s">
        <v>16</v>
      </c>
      <c r="J146" s="144"/>
      <c r="K146" s="138"/>
      <c r="L146" s="141"/>
      <c r="M146" s="142"/>
      <c r="N146" s="141"/>
      <c r="O146" s="142"/>
    </row>
    <row r="147" spans="2:15" ht="12.75">
      <c r="B147" s="90">
        <v>1</v>
      </c>
      <c r="C147" s="113">
        <v>250</v>
      </c>
      <c r="D147" s="113">
        <v>761</v>
      </c>
      <c r="E147" s="113">
        <v>0</v>
      </c>
      <c r="F147" s="114">
        <v>0</v>
      </c>
      <c r="G147" s="115">
        <v>0</v>
      </c>
      <c r="H147" s="86">
        <v>0</v>
      </c>
      <c r="I147" s="94">
        <v>1</v>
      </c>
      <c r="J147" s="113">
        <v>250</v>
      </c>
      <c r="K147" s="113">
        <v>759</v>
      </c>
      <c r="L147" s="113">
        <v>0</v>
      </c>
      <c r="M147" s="114">
        <v>0</v>
      </c>
      <c r="N147" s="115">
        <v>0</v>
      </c>
      <c r="O147" s="89">
        <v>0</v>
      </c>
    </row>
    <row r="148" spans="2:15" ht="12.75">
      <c r="B148" s="90">
        <v>2</v>
      </c>
      <c r="C148" s="113">
        <v>250</v>
      </c>
      <c r="D148" s="113">
        <v>761</v>
      </c>
      <c r="E148" s="113">
        <v>0</v>
      </c>
      <c r="F148" s="114">
        <v>0</v>
      </c>
      <c r="G148" s="115">
        <v>0</v>
      </c>
      <c r="H148" s="86">
        <v>0</v>
      </c>
      <c r="I148" s="94">
        <v>2</v>
      </c>
      <c r="J148" s="113">
        <v>250</v>
      </c>
      <c r="K148" s="113">
        <v>759</v>
      </c>
      <c r="L148" s="113">
        <v>0</v>
      </c>
      <c r="M148" s="114">
        <v>0</v>
      </c>
      <c r="N148" s="115">
        <v>0</v>
      </c>
      <c r="O148" s="89">
        <v>0</v>
      </c>
    </row>
    <row r="149" spans="2:15" ht="12.75">
      <c r="B149" s="90">
        <v>3</v>
      </c>
      <c r="C149" s="113">
        <v>250</v>
      </c>
      <c r="D149" s="113">
        <v>761</v>
      </c>
      <c r="E149" s="113">
        <v>0</v>
      </c>
      <c r="F149" s="114">
        <v>0</v>
      </c>
      <c r="G149" s="115">
        <v>0</v>
      </c>
      <c r="H149" s="86">
        <v>0</v>
      </c>
      <c r="I149" s="94">
        <v>3</v>
      </c>
      <c r="J149" s="113">
        <v>250</v>
      </c>
      <c r="K149" s="113">
        <v>759</v>
      </c>
      <c r="L149" s="113">
        <v>0</v>
      </c>
      <c r="M149" s="114">
        <v>0</v>
      </c>
      <c r="N149" s="115">
        <v>0</v>
      </c>
      <c r="O149" s="89">
        <v>0</v>
      </c>
    </row>
    <row r="150" spans="2:15" ht="12.75">
      <c r="B150" s="90">
        <v>4</v>
      </c>
      <c r="C150" s="113">
        <v>250</v>
      </c>
      <c r="D150" s="113">
        <v>761</v>
      </c>
      <c r="E150" s="113">
        <v>0</v>
      </c>
      <c r="F150" s="114">
        <v>0</v>
      </c>
      <c r="G150" s="115">
        <v>0</v>
      </c>
      <c r="H150" s="86">
        <v>0</v>
      </c>
      <c r="I150" s="94">
        <v>4</v>
      </c>
      <c r="J150" s="113">
        <v>250</v>
      </c>
      <c r="K150" s="113">
        <v>759</v>
      </c>
      <c r="L150" s="113">
        <v>0</v>
      </c>
      <c r="M150" s="114">
        <v>0</v>
      </c>
      <c r="N150" s="115">
        <v>0</v>
      </c>
      <c r="O150" s="89">
        <v>0</v>
      </c>
    </row>
    <row r="151" spans="2:15" ht="12.75">
      <c r="B151" s="90">
        <v>5</v>
      </c>
      <c r="C151" s="113">
        <v>250</v>
      </c>
      <c r="D151" s="113">
        <v>761</v>
      </c>
      <c r="E151" s="113">
        <v>0</v>
      </c>
      <c r="F151" s="114">
        <v>0</v>
      </c>
      <c r="G151" s="115">
        <v>0</v>
      </c>
      <c r="H151" s="86">
        <v>0</v>
      </c>
      <c r="I151" s="94">
        <v>5</v>
      </c>
      <c r="J151" s="113">
        <v>250</v>
      </c>
      <c r="K151" s="113">
        <v>759</v>
      </c>
      <c r="L151" s="113">
        <v>0</v>
      </c>
      <c r="M151" s="114">
        <v>0</v>
      </c>
      <c r="N151" s="115">
        <v>0</v>
      </c>
      <c r="O151" s="89">
        <v>0</v>
      </c>
    </row>
    <row r="152" spans="2:15" ht="12.75">
      <c r="B152" s="90">
        <v>6</v>
      </c>
      <c r="C152" s="113">
        <v>250</v>
      </c>
      <c r="D152" s="113">
        <v>761</v>
      </c>
      <c r="E152" s="113">
        <v>0</v>
      </c>
      <c r="F152" s="114">
        <v>0</v>
      </c>
      <c r="G152" s="115">
        <v>0</v>
      </c>
      <c r="H152" s="86">
        <v>0</v>
      </c>
      <c r="I152" s="94">
        <v>6</v>
      </c>
      <c r="J152" s="113">
        <v>250</v>
      </c>
      <c r="K152" s="113">
        <v>759</v>
      </c>
      <c r="L152" s="113">
        <v>0</v>
      </c>
      <c r="M152" s="114">
        <v>0</v>
      </c>
      <c r="N152" s="115">
        <v>0</v>
      </c>
      <c r="O152" s="89">
        <v>0</v>
      </c>
    </row>
    <row r="153" spans="2:15" ht="12.75">
      <c r="B153" s="90">
        <v>7</v>
      </c>
      <c r="C153" s="113">
        <v>250</v>
      </c>
      <c r="D153" s="113">
        <v>761</v>
      </c>
      <c r="E153" s="113">
        <v>0</v>
      </c>
      <c r="F153" s="114">
        <v>0</v>
      </c>
      <c r="G153" s="115">
        <v>0</v>
      </c>
      <c r="H153" s="86">
        <v>0</v>
      </c>
      <c r="I153" s="94">
        <v>7</v>
      </c>
      <c r="J153" s="113">
        <v>250</v>
      </c>
      <c r="K153" s="113">
        <v>759</v>
      </c>
      <c r="L153" s="113">
        <v>0</v>
      </c>
      <c r="M153" s="114">
        <v>0</v>
      </c>
      <c r="N153" s="115">
        <v>0</v>
      </c>
      <c r="O153" s="89">
        <v>0</v>
      </c>
    </row>
    <row r="154" spans="2:15" ht="12.75">
      <c r="B154" s="90">
        <v>8</v>
      </c>
      <c r="C154" s="113">
        <v>250</v>
      </c>
      <c r="D154" s="113">
        <v>761</v>
      </c>
      <c r="E154" s="113">
        <v>0</v>
      </c>
      <c r="F154" s="114">
        <v>0</v>
      </c>
      <c r="G154" s="115">
        <v>0</v>
      </c>
      <c r="H154" s="86">
        <v>0</v>
      </c>
      <c r="I154" s="94">
        <v>8</v>
      </c>
      <c r="J154" s="113">
        <v>250</v>
      </c>
      <c r="K154" s="113">
        <v>759</v>
      </c>
      <c r="L154" s="113">
        <v>0</v>
      </c>
      <c r="M154" s="114">
        <v>0</v>
      </c>
      <c r="N154" s="115">
        <v>0</v>
      </c>
      <c r="O154" s="89">
        <v>0</v>
      </c>
    </row>
    <row r="155" spans="2:15" ht="12.75">
      <c r="B155" s="90">
        <v>9</v>
      </c>
      <c r="C155" s="113">
        <v>250</v>
      </c>
      <c r="D155" s="113">
        <v>761</v>
      </c>
      <c r="E155" s="113">
        <v>0</v>
      </c>
      <c r="F155" s="114">
        <v>0</v>
      </c>
      <c r="G155" s="115">
        <v>0</v>
      </c>
      <c r="H155" s="86">
        <v>0</v>
      </c>
      <c r="I155" s="94">
        <v>9</v>
      </c>
      <c r="J155" s="113">
        <v>250</v>
      </c>
      <c r="K155" s="113">
        <v>759</v>
      </c>
      <c r="L155" s="113">
        <v>0</v>
      </c>
      <c r="M155" s="114">
        <v>0</v>
      </c>
      <c r="N155" s="115">
        <v>0</v>
      </c>
      <c r="O155" s="89">
        <v>0</v>
      </c>
    </row>
    <row r="156" spans="2:15" ht="12.75">
      <c r="B156" s="90">
        <v>10</v>
      </c>
      <c r="C156" s="113">
        <v>250</v>
      </c>
      <c r="D156" s="113">
        <v>761</v>
      </c>
      <c r="E156" s="113">
        <v>0</v>
      </c>
      <c r="F156" s="114">
        <v>0</v>
      </c>
      <c r="G156" s="115">
        <v>0</v>
      </c>
      <c r="H156" s="86">
        <v>0</v>
      </c>
      <c r="I156" s="94">
        <v>10</v>
      </c>
      <c r="J156" s="113">
        <v>250</v>
      </c>
      <c r="K156" s="113">
        <v>759</v>
      </c>
      <c r="L156" s="113">
        <v>0</v>
      </c>
      <c r="M156" s="114">
        <v>0</v>
      </c>
      <c r="N156" s="115">
        <v>0</v>
      </c>
      <c r="O156" s="89">
        <v>0</v>
      </c>
    </row>
    <row r="157" spans="2:15" ht="12.75">
      <c r="B157" s="90">
        <v>11</v>
      </c>
      <c r="C157" s="113">
        <v>250</v>
      </c>
      <c r="D157" s="113">
        <v>761</v>
      </c>
      <c r="E157" s="113">
        <v>0</v>
      </c>
      <c r="F157" s="114">
        <v>0</v>
      </c>
      <c r="G157" s="115">
        <v>0</v>
      </c>
      <c r="H157" s="86">
        <v>0</v>
      </c>
      <c r="I157" s="94">
        <v>11</v>
      </c>
      <c r="J157" s="113">
        <v>250</v>
      </c>
      <c r="K157" s="113">
        <v>759</v>
      </c>
      <c r="L157" s="113">
        <v>0</v>
      </c>
      <c r="M157" s="114">
        <v>0</v>
      </c>
      <c r="N157" s="115">
        <v>0</v>
      </c>
      <c r="O157" s="89">
        <v>0</v>
      </c>
    </row>
    <row r="158" spans="2:15" ht="12.75">
      <c r="B158" s="90">
        <v>12</v>
      </c>
      <c r="C158" s="113">
        <v>250</v>
      </c>
      <c r="D158" s="113">
        <v>761</v>
      </c>
      <c r="E158" s="113">
        <v>0</v>
      </c>
      <c r="F158" s="114">
        <v>0</v>
      </c>
      <c r="G158" s="115">
        <v>0</v>
      </c>
      <c r="H158" s="86">
        <v>0</v>
      </c>
      <c r="I158" s="94">
        <v>12</v>
      </c>
      <c r="J158" s="113">
        <v>250</v>
      </c>
      <c r="K158" s="113">
        <v>759</v>
      </c>
      <c r="L158" s="113">
        <v>0</v>
      </c>
      <c r="M158" s="114">
        <v>0</v>
      </c>
      <c r="N158" s="115">
        <v>0</v>
      </c>
      <c r="O158" s="89">
        <v>0</v>
      </c>
    </row>
    <row r="159" spans="2:15" ht="12.75">
      <c r="B159" s="90">
        <v>13</v>
      </c>
      <c r="C159" s="113">
        <v>250</v>
      </c>
      <c r="D159" s="113">
        <v>761</v>
      </c>
      <c r="E159" s="113">
        <v>0</v>
      </c>
      <c r="F159" s="114">
        <v>0</v>
      </c>
      <c r="G159" s="115">
        <v>0</v>
      </c>
      <c r="H159" s="86">
        <v>0</v>
      </c>
      <c r="I159" s="94">
        <v>13</v>
      </c>
      <c r="J159" s="113">
        <v>250</v>
      </c>
      <c r="K159" s="113">
        <v>759</v>
      </c>
      <c r="L159" s="113">
        <v>0</v>
      </c>
      <c r="M159" s="114">
        <v>0</v>
      </c>
      <c r="N159" s="115">
        <v>0</v>
      </c>
      <c r="O159" s="89">
        <v>0</v>
      </c>
    </row>
    <row r="160" spans="2:15" ht="12.75">
      <c r="B160" s="90">
        <v>14</v>
      </c>
      <c r="C160" s="113">
        <v>250</v>
      </c>
      <c r="D160" s="113">
        <v>761</v>
      </c>
      <c r="E160" s="113">
        <v>0</v>
      </c>
      <c r="F160" s="114">
        <v>0</v>
      </c>
      <c r="G160" s="115">
        <v>0</v>
      </c>
      <c r="H160" s="86">
        <v>0</v>
      </c>
      <c r="I160" s="94">
        <v>14</v>
      </c>
      <c r="J160" s="113">
        <v>250</v>
      </c>
      <c r="K160" s="113">
        <v>759</v>
      </c>
      <c r="L160" s="113">
        <v>0</v>
      </c>
      <c r="M160" s="114">
        <v>0</v>
      </c>
      <c r="N160" s="115">
        <v>0</v>
      </c>
      <c r="O160" s="89">
        <v>0</v>
      </c>
    </row>
    <row r="161" spans="2:15" ht="12.75">
      <c r="B161" s="90">
        <v>15</v>
      </c>
      <c r="C161" s="113">
        <v>250</v>
      </c>
      <c r="D161" s="113">
        <v>761</v>
      </c>
      <c r="E161" s="113">
        <v>0</v>
      </c>
      <c r="F161" s="114">
        <v>0</v>
      </c>
      <c r="G161" s="115">
        <v>0</v>
      </c>
      <c r="H161" s="86">
        <v>0</v>
      </c>
      <c r="I161" s="94">
        <v>15</v>
      </c>
      <c r="J161" s="113">
        <v>250</v>
      </c>
      <c r="K161" s="113">
        <v>759</v>
      </c>
      <c r="L161" s="113">
        <v>0</v>
      </c>
      <c r="M161" s="114">
        <v>0</v>
      </c>
      <c r="N161" s="115">
        <v>0</v>
      </c>
      <c r="O161" s="89">
        <v>0</v>
      </c>
    </row>
    <row r="162" spans="2:15" ht="12.75">
      <c r="B162" s="90">
        <v>16</v>
      </c>
      <c r="C162" s="113">
        <v>250</v>
      </c>
      <c r="D162" s="113">
        <v>761</v>
      </c>
      <c r="E162" s="113">
        <v>0</v>
      </c>
      <c r="F162" s="114">
        <v>0</v>
      </c>
      <c r="G162" s="115">
        <v>0</v>
      </c>
      <c r="H162" s="86">
        <v>0</v>
      </c>
      <c r="I162" s="94">
        <v>16</v>
      </c>
      <c r="J162" s="113">
        <v>250</v>
      </c>
      <c r="K162" s="113">
        <v>759</v>
      </c>
      <c r="L162" s="113">
        <v>0</v>
      </c>
      <c r="M162" s="114">
        <v>0</v>
      </c>
      <c r="N162" s="115">
        <v>0</v>
      </c>
      <c r="O162" s="89">
        <v>0</v>
      </c>
    </row>
    <row r="163" spans="2:15" ht="12.75">
      <c r="B163" s="90">
        <v>17</v>
      </c>
      <c r="C163" s="113">
        <v>250</v>
      </c>
      <c r="D163" s="113">
        <v>761</v>
      </c>
      <c r="E163" s="113">
        <v>0</v>
      </c>
      <c r="F163" s="114">
        <v>0</v>
      </c>
      <c r="G163" s="115">
        <v>0</v>
      </c>
      <c r="H163" s="86">
        <v>0</v>
      </c>
      <c r="I163" s="94">
        <v>17</v>
      </c>
      <c r="J163" s="113">
        <v>250</v>
      </c>
      <c r="K163" s="113">
        <v>759</v>
      </c>
      <c r="L163" s="113">
        <v>0</v>
      </c>
      <c r="M163" s="114">
        <v>0</v>
      </c>
      <c r="N163" s="115">
        <v>0</v>
      </c>
      <c r="O163" s="89">
        <v>0</v>
      </c>
    </row>
    <row r="164" spans="2:15" ht="12.75">
      <c r="B164" s="90">
        <v>18</v>
      </c>
      <c r="C164" s="113">
        <v>250</v>
      </c>
      <c r="D164" s="113">
        <v>761</v>
      </c>
      <c r="E164" s="113">
        <v>0</v>
      </c>
      <c r="F164" s="114">
        <v>0</v>
      </c>
      <c r="G164" s="115">
        <v>0</v>
      </c>
      <c r="H164" s="86">
        <v>0</v>
      </c>
      <c r="I164" s="94">
        <v>18</v>
      </c>
      <c r="J164" s="113">
        <v>250</v>
      </c>
      <c r="K164" s="113">
        <v>759</v>
      </c>
      <c r="L164" s="113">
        <v>0</v>
      </c>
      <c r="M164" s="114">
        <v>0</v>
      </c>
      <c r="N164" s="115">
        <v>0</v>
      </c>
      <c r="O164" s="89">
        <v>0</v>
      </c>
    </row>
    <row r="165" spans="2:15" ht="12.75">
      <c r="B165" s="90">
        <v>19</v>
      </c>
      <c r="C165" s="113">
        <v>250</v>
      </c>
      <c r="D165" s="113">
        <v>761</v>
      </c>
      <c r="E165" s="113">
        <v>0</v>
      </c>
      <c r="F165" s="114">
        <v>0</v>
      </c>
      <c r="G165" s="115">
        <v>0</v>
      </c>
      <c r="H165" s="86">
        <v>0</v>
      </c>
      <c r="I165" s="94">
        <v>19</v>
      </c>
      <c r="J165" s="113">
        <v>250</v>
      </c>
      <c r="K165" s="113">
        <v>759</v>
      </c>
      <c r="L165" s="113">
        <v>0</v>
      </c>
      <c r="M165" s="114">
        <v>0</v>
      </c>
      <c r="N165" s="115">
        <v>0</v>
      </c>
      <c r="O165" s="89">
        <v>0</v>
      </c>
    </row>
    <row r="166" spans="2:15" ht="12.75">
      <c r="B166" s="90">
        <v>20</v>
      </c>
      <c r="C166" s="113">
        <v>250</v>
      </c>
      <c r="D166" s="113">
        <v>761</v>
      </c>
      <c r="E166" s="113">
        <v>0</v>
      </c>
      <c r="F166" s="114">
        <v>0</v>
      </c>
      <c r="G166" s="115">
        <v>0</v>
      </c>
      <c r="H166" s="86">
        <v>0</v>
      </c>
      <c r="I166" s="94">
        <v>20</v>
      </c>
      <c r="J166" s="113">
        <v>250</v>
      </c>
      <c r="K166" s="113">
        <v>759</v>
      </c>
      <c r="L166" s="113">
        <v>0</v>
      </c>
      <c r="M166" s="114">
        <v>0</v>
      </c>
      <c r="N166" s="115">
        <v>0</v>
      </c>
      <c r="O166" s="89">
        <v>0</v>
      </c>
    </row>
    <row r="167" spans="2:15" ht="12.75">
      <c r="B167" s="90">
        <v>21</v>
      </c>
      <c r="C167" s="113">
        <v>250</v>
      </c>
      <c r="D167" s="113">
        <v>761</v>
      </c>
      <c r="E167" s="113">
        <v>0</v>
      </c>
      <c r="F167" s="114">
        <v>0</v>
      </c>
      <c r="G167" s="115">
        <v>0</v>
      </c>
      <c r="H167" s="86">
        <v>0</v>
      </c>
      <c r="I167" s="94">
        <v>21</v>
      </c>
      <c r="J167" s="113">
        <v>250</v>
      </c>
      <c r="K167" s="113">
        <v>759</v>
      </c>
      <c r="L167" s="113">
        <v>0</v>
      </c>
      <c r="M167" s="114">
        <v>0</v>
      </c>
      <c r="N167" s="115">
        <v>0</v>
      </c>
      <c r="O167" s="89">
        <v>0</v>
      </c>
    </row>
    <row r="168" spans="2:15" ht="12.75">
      <c r="B168" s="90">
        <v>22</v>
      </c>
      <c r="C168" s="113">
        <v>250</v>
      </c>
      <c r="D168" s="113">
        <v>761</v>
      </c>
      <c r="E168" s="113">
        <v>0</v>
      </c>
      <c r="F168" s="114">
        <v>0</v>
      </c>
      <c r="G168" s="115">
        <v>0</v>
      </c>
      <c r="H168" s="86">
        <v>0</v>
      </c>
      <c r="I168" s="94">
        <v>22</v>
      </c>
      <c r="J168" s="113">
        <v>250</v>
      </c>
      <c r="K168" s="113">
        <v>759</v>
      </c>
      <c r="L168" s="113">
        <v>0</v>
      </c>
      <c r="M168" s="114">
        <v>0</v>
      </c>
      <c r="N168" s="115">
        <v>0</v>
      </c>
      <c r="O168" s="89">
        <v>0</v>
      </c>
    </row>
    <row r="169" spans="2:15" ht="12.75">
      <c r="B169" s="90">
        <v>23</v>
      </c>
      <c r="C169" s="113">
        <v>250</v>
      </c>
      <c r="D169" s="113">
        <v>761</v>
      </c>
      <c r="E169" s="113">
        <v>0</v>
      </c>
      <c r="F169" s="114">
        <v>0</v>
      </c>
      <c r="G169" s="115">
        <v>0</v>
      </c>
      <c r="H169" s="86">
        <v>0</v>
      </c>
      <c r="I169" s="94">
        <v>23</v>
      </c>
      <c r="J169" s="113">
        <v>250</v>
      </c>
      <c r="K169" s="113">
        <v>759</v>
      </c>
      <c r="L169" s="113">
        <v>0</v>
      </c>
      <c r="M169" s="114">
        <v>0</v>
      </c>
      <c r="N169" s="115">
        <v>0</v>
      </c>
      <c r="O169" s="89">
        <v>0</v>
      </c>
    </row>
    <row r="170" spans="2:15" ht="12.75">
      <c r="B170" s="95">
        <v>24</v>
      </c>
      <c r="C170" s="117">
        <v>250</v>
      </c>
      <c r="D170" s="118">
        <v>761</v>
      </c>
      <c r="E170" s="117">
        <v>0</v>
      </c>
      <c r="F170" s="145">
        <v>0</v>
      </c>
      <c r="G170" s="147">
        <v>0</v>
      </c>
      <c r="H170" s="119">
        <v>0</v>
      </c>
      <c r="I170" s="97">
        <v>24</v>
      </c>
      <c r="J170" s="117">
        <v>250</v>
      </c>
      <c r="K170" s="118">
        <v>759</v>
      </c>
      <c r="L170" s="113">
        <v>0</v>
      </c>
      <c r="M170" s="114">
        <v>0</v>
      </c>
      <c r="N170" s="115">
        <v>0</v>
      </c>
      <c r="O170" s="120">
        <v>0</v>
      </c>
    </row>
    <row r="171" spans="2:15" ht="12.75">
      <c r="B171" s="98"/>
      <c r="C171" s="43"/>
      <c r="D171" s="43"/>
      <c r="E171" s="126"/>
      <c r="F171" s="89"/>
      <c r="G171" s="84"/>
      <c r="H171" s="86"/>
      <c r="I171" s="84"/>
      <c r="J171" s="115"/>
      <c r="K171" s="38"/>
      <c r="L171" s="121"/>
      <c r="M171" s="122"/>
      <c r="N171" s="123"/>
      <c r="O171" s="122"/>
    </row>
    <row r="172" spans="2:15" ht="13.5" thickBot="1">
      <c r="B172" s="50" t="s">
        <v>17</v>
      </c>
      <c r="C172" s="43"/>
      <c r="D172" s="57"/>
      <c r="E172" s="126">
        <f>SUM(E147:E170)</f>
        <v>0</v>
      </c>
      <c r="F172" s="127">
        <f>SUM(F147:F170)</f>
        <v>0</v>
      </c>
      <c r="G172" s="128">
        <f>SUM(G147:G170)</f>
        <v>0</v>
      </c>
      <c r="H172" s="129">
        <f>SUM(H147:H170)</f>
        <v>0</v>
      </c>
      <c r="I172" s="130" t="s">
        <v>17</v>
      </c>
      <c r="J172" s="38"/>
      <c r="K172" s="131"/>
      <c r="L172" s="126">
        <f>SUM(L147:L170)</f>
        <v>0</v>
      </c>
      <c r="M172" s="127">
        <f>SUM(M147:M170)</f>
        <v>0</v>
      </c>
      <c r="N172" s="128">
        <f>SUM(N147:N170)</f>
        <v>0</v>
      </c>
      <c r="O172" s="132">
        <f>SUM(O147:O170)</f>
        <v>0</v>
      </c>
    </row>
    <row r="173" spans="2:15" ht="13.5" thickBot="1">
      <c r="B173" s="60" t="s">
        <v>18</v>
      </c>
      <c r="C173" s="63"/>
      <c r="D173" s="64"/>
      <c r="E173" s="148">
        <v>12263</v>
      </c>
      <c r="F173" s="65"/>
      <c r="G173" s="65"/>
      <c r="H173" s="65"/>
      <c r="I173" s="60" t="s">
        <v>18</v>
      </c>
      <c r="J173" s="63"/>
      <c r="K173" s="64"/>
      <c r="L173" s="148">
        <v>12226</v>
      </c>
      <c r="M173" s="65"/>
      <c r="N173" s="65"/>
      <c r="O173" s="65"/>
    </row>
    <row r="174" spans="2:15" ht="15" thickBot="1">
      <c r="B174" s="63" t="s">
        <v>19</v>
      </c>
      <c r="C174" s="63"/>
      <c r="D174" s="66"/>
      <c r="E174" s="67" t="s">
        <v>20</v>
      </c>
      <c r="F174" s="10"/>
      <c r="G174" s="10"/>
      <c r="H174" s="10"/>
      <c r="I174" s="63" t="s">
        <v>19</v>
      </c>
      <c r="J174" s="63"/>
      <c r="K174" s="66"/>
      <c r="L174" s="67" t="s">
        <v>20</v>
      </c>
      <c r="M174" s="10"/>
      <c r="N174" s="10"/>
      <c r="O174" s="10"/>
    </row>
    <row r="176" ht="12.75">
      <c r="B176" t="s">
        <v>21</v>
      </c>
    </row>
    <row r="178" ht="12.75">
      <c r="B178" t="s">
        <v>22</v>
      </c>
    </row>
  </sheetData>
  <mergeCells count="31">
    <mergeCell ref="N3:O3"/>
    <mergeCell ref="E75:F75"/>
    <mergeCell ref="G75:H75"/>
    <mergeCell ref="L8:M8"/>
    <mergeCell ref="N8:O8"/>
    <mergeCell ref="G42:H42"/>
    <mergeCell ref="L75:M75"/>
    <mergeCell ref="N75:O75"/>
    <mergeCell ref="E8:F8"/>
    <mergeCell ref="G8:H8"/>
    <mergeCell ref="L42:M42"/>
    <mergeCell ref="N42:O42"/>
    <mergeCell ref="L109:M109"/>
    <mergeCell ref="N109:O109"/>
    <mergeCell ref="L143:M143"/>
    <mergeCell ref="E109:F109"/>
    <mergeCell ref="G109:H109"/>
    <mergeCell ref="N143:O143"/>
    <mergeCell ref="C8:D8"/>
    <mergeCell ref="J8:K8"/>
    <mergeCell ref="C42:D42"/>
    <mergeCell ref="J42:K42"/>
    <mergeCell ref="E42:F42"/>
    <mergeCell ref="C143:D143"/>
    <mergeCell ref="J143:K143"/>
    <mergeCell ref="C75:D75"/>
    <mergeCell ref="J75:K75"/>
    <mergeCell ref="C109:D109"/>
    <mergeCell ref="J109:K109"/>
    <mergeCell ref="E143:F143"/>
    <mergeCell ref="G143:H143"/>
  </mergeCells>
  <printOptions/>
  <pageMargins left="0.61" right="0.13" top="0.69" bottom="0.38" header="0.18" footer="0.22"/>
  <pageSetup horizontalDpi="600" verticalDpi="600" orientation="portrait" scale="66" r:id="rId2"/>
  <rowBreaks count="2" manualBreakCount="2">
    <brk id="73" min="1" max="14" man="1"/>
    <brk id="141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Area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CVP Corp 10 Day Forecast - 05/11/2007</dc:title>
  <dc:subject>CVP Corp 10 Day Forecast</dc:subject>
  <dc:creator>Western Area Power Administration</dc:creator>
  <cp:keywords>SNR, Sierra Nevada Region, CVP, Central Valley Project</cp:keywords>
  <dc:description/>
  <cp:lastModifiedBy>Jeffrey McCoy</cp:lastModifiedBy>
  <dcterms:created xsi:type="dcterms:W3CDTF">2007-05-10T22:45:14Z</dcterms:created>
  <dcterms:modified xsi:type="dcterms:W3CDTF">2007-05-10T22:45:45Z</dcterms:modified>
  <cp:category/>
  <cp:version/>
  <cp:contentType/>
  <cp:contentStatus/>
</cp:coreProperties>
</file>