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5180" windowHeight="4725" activeTab="0"/>
  </bookViews>
  <sheets>
    <sheet name="Hudson_R_at_NYC_cfs_1o" sheetId="1" r:id="rId1"/>
  </sheets>
  <definedNames>
    <definedName name="_xlnm.Print_Area" localSheetId="0">'Hudson_R_at_NYC_cfs_1o'!$A$1:$Q$64</definedName>
  </definedNames>
  <calcPr fullCalcOnLoad="1"/>
</workbook>
</file>

<file path=xl/sharedStrings.xml><?xml version="1.0" encoding="utf-8"?>
<sst xmlns="http://schemas.openxmlformats.org/spreadsheetml/2006/main" count="19" uniqueCount="19">
  <si>
    <t>WATER YEAR</t>
  </si>
  <si>
    <t>OCT.</t>
  </si>
  <si>
    <t>DEC.</t>
  </si>
  <si>
    <t>JAN.</t>
  </si>
  <si>
    <t>FEB.</t>
  </si>
  <si>
    <t>MAR.</t>
  </si>
  <si>
    <t>MAY</t>
  </si>
  <si>
    <t>JUNE</t>
  </si>
  <si>
    <t>JULY</t>
  </si>
  <si>
    <t>AUG.</t>
  </si>
  <si>
    <t xml:space="preserve">SEPT. </t>
  </si>
  <si>
    <t>APR.</t>
  </si>
  <si>
    <t>NOV.</t>
  </si>
  <si>
    <t>NUMBER OF YEARS</t>
  </si>
  <si>
    <t>RUNNING TOTAL ANNUAL MEAN</t>
  </si>
  <si>
    <t>PERIOD OF RECORD ANNUAL MEAN</t>
  </si>
  <si>
    <t>ANNUAL MEAN</t>
  </si>
  <si>
    <t>PERIOD OF 
RECORD 
MONTHLY 
MEAN</t>
  </si>
  <si>
    <t>Estimates of monthly and annual net discharge, in cubic feet per second, of Hudson River at New York, N.Y. (mouth)
[Drainage area, 13,366 square miles]
Note.--These data represent, with reasonable accuracy, the net fresh-water discharge at New York.  
They do not, however, contain any information about the additional effect of the twice-daily 
filling and emptying of the tidal prism in the lower Hudson River.  Since only 76.3 percent of the
drainage area is gaged, these figures are necessarily estimated.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</si>
</sst>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vertical="center"/>
    </xf>
    <xf numFmtId="1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zoomScale="75" zoomScaleNormal="75" workbookViewId="0" topLeftCell="A1">
      <selection activeCell="K63" sqref="K63"/>
    </sheetView>
  </sheetViews>
  <sheetFormatPr defaultColWidth="9.140625" defaultRowHeight="12.75"/>
  <cols>
    <col min="1" max="1" width="13.7109375" style="1" customWidth="1"/>
    <col min="2" max="3" width="9.28125" style="1" customWidth="1"/>
    <col min="4" max="6" width="9.57421875" style="1" customWidth="1"/>
    <col min="7" max="7" width="9.421875" style="1" customWidth="1"/>
    <col min="8" max="8" width="9.57421875" style="1" customWidth="1"/>
    <col min="9" max="9" width="8.7109375" style="1" bestFit="1" customWidth="1"/>
    <col min="10" max="11" width="9.421875" style="1" customWidth="1"/>
    <col min="12" max="12" width="9.7109375" style="1" customWidth="1"/>
    <col min="13" max="14" width="9.57421875" style="1" customWidth="1"/>
    <col min="15" max="15" width="10.8515625" style="1" bestFit="1" customWidth="1"/>
    <col min="16" max="16" width="9.28125" style="1" bestFit="1" customWidth="1"/>
    <col min="17" max="17" width="9.57421875" style="1" bestFit="1" customWidth="1"/>
    <col min="18" max="251" width="9.140625" style="1" customWidth="1"/>
  </cols>
  <sheetData>
    <row r="1" spans="1:17" ht="90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63.75">
      <c r="A2" s="2" t="s">
        <v>0</v>
      </c>
      <c r="B2" s="2" t="s">
        <v>1</v>
      </c>
      <c r="C2" s="2" t="s">
        <v>12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11</v>
      </c>
      <c r="I2" s="3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16</v>
      </c>
      <c r="O2" s="2" t="s">
        <v>14</v>
      </c>
      <c r="P2" s="2" t="s">
        <v>13</v>
      </c>
      <c r="Q2" s="2" t="s">
        <v>15</v>
      </c>
    </row>
    <row r="3" spans="1:17" ht="12.75">
      <c r="A3" s="7">
        <v>1947</v>
      </c>
      <c r="B3" s="8">
        <v>10000</v>
      </c>
      <c r="C3" s="8">
        <v>9350</v>
      </c>
      <c r="D3" s="8">
        <v>10500</v>
      </c>
      <c r="E3" s="8">
        <v>21700</v>
      </c>
      <c r="F3" s="8">
        <v>21400</v>
      </c>
      <c r="G3" s="8">
        <v>34600</v>
      </c>
      <c r="H3" s="8">
        <v>48500</v>
      </c>
      <c r="I3" s="8">
        <v>51400</v>
      </c>
      <c r="J3" s="8">
        <v>32000</v>
      </c>
      <c r="K3" s="8">
        <v>16400</v>
      </c>
      <c r="L3" s="8">
        <v>9900</v>
      </c>
      <c r="M3" s="8">
        <v>6170</v>
      </c>
      <c r="N3" s="12">
        <f>ROUND(SUM(B3:M3)/12,-2)</f>
        <v>22700</v>
      </c>
      <c r="O3" s="4">
        <v>22700</v>
      </c>
      <c r="P3" s="5">
        <v>1</v>
      </c>
      <c r="Q3" s="4">
        <v>22700</v>
      </c>
    </row>
    <row r="4" spans="1:17" ht="12.75">
      <c r="A4" s="7">
        <v>1948</v>
      </c>
      <c r="B4" s="8">
        <v>5480</v>
      </c>
      <c r="C4" s="8">
        <v>16400</v>
      </c>
      <c r="D4" s="8">
        <v>11200</v>
      </c>
      <c r="E4" s="8">
        <v>8380</v>
      </c>
      <c r="F4" s="8">
        <v>18700</v>
      </c>
      <c r="G4" s="8">
        <v>61700</v>
      </c>
      <c r="H4" s="8">
        <v>41000</v>
      </c>
      <c r="I4" s="8">
        <v>31900</v>
      </c>
      <c r="J4" s="8">
        <v>21900</v>
      </c>
      <c r="K4" s="8">
        <v>11800</v>
      </c>
      <c r="L4" s="8">
        <v>7390</v>
      </c>
      <c r="M4" s="8">
        <v>4390</v>
      </c>
      <c r="N4" s="12">
        <f aca="true" t="shared" si="0" ref="N4:N60">ROUND(SUM(B4:M4)/12,-2)</f>
        <v>20000</v>
      </c>
      <c r="O4" s="4">
        <f>+N3+N4</f>
        <v>42700</v>
      </c>
      <c r="P4" s="6">
        <v>2</v>
      </c>
      <c r="Q4" s="4">
        <f>ROUND(+O4/P4,-2)</f>
        <v>21400</v>
      </c>
    </row>
    <row r="5" spans="1:17" ht="12.75">
      <c r="A5" s="7">
        <v>1949</v>
      </c>
      <c r="B5" s="8">
        <v>4830</v>
      </c>
      <c r="C5" s="8">
        <v>11000</v>
      </c>
      <c r="D5" s="8">
        <v>23100</v>
      </c>
      <c r="E5" s="8">
        <v>57200</v>
      </c>
      <c r="F5" s="8">
        <v>34100</v>
      </c>
      <c r="G5" s="8">
        <v>27400</v>
      </c>
      <c r="H5" s="8">
        <v>24500</v>
      </c>
      <c r="I5" s="8">
        <v>17200</v>
      </c>
      <c r="J5" s="8">
        <v>6360</v>
      </c>
      <c r="K5" s="8">
        <v>4430</v>
      </c>
      <c r="L5" s="8">
        <v>4470</v>
      </c>
      <c r="M5" s="8">
        <v>5720</v>
      </c>
      <c r="N5" s="12">
        <f t="shared" si="0"/>
        <v>18400</v>
      </c>
      <c r="O5" s="4">
        <f>+O4+N5</f>
        <v>61100</v>
      </c>
      <c r="P5" s="6">
        <f>+P4+1</f>
        <v>3</v>
      </c>
      <c r="Q5" s="4">
        <f aca="true" t="shared" si="1" ref="Q5:Q55">ROUND(+O5/P5,-2)</f>
        <v>20400</v>
      </c>
    </row>
    <row r="6" spans="1:17" ht="12.75">
      <c r="A6" s="7">
        <v>1950</v>
      </c>
      <c r="B6" s="8">
        <v>6310</v>
      </c>
      <c r="C6" s="8">
        <v>9600</v>
      </c>
      <c r="D6" s="8">
        <v>18500</v>
      </c>
      <c r="E6" s="8">
        <v>30600</v>
      </c>
      <c r="F6" s="8">
        <v>20500</v>
      </c>
      <c r="G6" s="8">
        <v>39000</v>
      </c>
      <c r="H6" s="8">
        <v>40800</v>
      </c>
      <c r="I6" s="8">
        <v>21900</v>
      </c>
      <c r="J6" s="8">
        <v>15400</v>
      </c>
      <c r="K6" s="8">
        <v>7610</v>
      </c>
      <c r="L6" s="8">
        <v>6830</v>
      </c>
      <c r="M6" s="8">
        <v>11900</v>
      </c>
      <c r="N6" s="12">
        <f t="shared" si="0"/>
        <v>19100</v>
      </c>
      <c r="O6" s="4">
        <f aca="true" t="shared" si="2" ref="O6:O55">+O5+N6</f>
        <v>80200</v>
      </c>
      <c r="P6" s="6">
        <f aca="true" t="shared" si="3" ref="P6:P55">+P5+1</f>
        <v>4</v>
      </c>
      <c r="Q6" s="4">
        <f t="shared" si="1"/>
        <v>20100</v>
      </c>
    </row>
    <row r="7" spans="1:17" ht="12.75">
      <c r="A7" s="7">
        <v>1951</v>
      </c>
      <c r="B7" s="8">
        <v>6830</v>
      </c>
      <c r="C7" s="8">
        <v>17500</v>
      </c>
      <c r="D7" s="8">
        <v>32200</v>
      </c>
      <c r="E7" s="8">
        <v>29100</v>
      </c>
      <c r="F7" s="8">
        <v>44500</v>
      </c>
      <c r="G7" s="8">
        <v>40200</v>
      </c>
      <c r="H7" s="8">
        <v>59600</v>
      </c>
      <c r="I7" s="8">
        <v>15200</v>
      </c>
      <c r="J7" s="8">
        <v>10300</v>
      </c>
      <c r="K7" s="8">
        <v>16800</v>
      </c>
      <c r="L7" s="8">
        <v>11600</v>
      </c>
      <c r="M7" s="8">
        <v>9910</v>
      </c>
      <c r="N7" s="12">
        <f t="shared" si="0"/>
        <v>24500</v>
      </c>
      <c r="O7" s="4">
        <f t="shared" si="2"/>
        <v>104700</v>
      </c>
      <c r="P7" s="6">
        <f t="shared" si="3"/>
        <v>5</v>
      </c>
      <c r="Q7" s="4">
        <f t="shared" si="1"/>
        <v>20900</v>
      </c>
    </row>
    <row r="8" spans="1:17" ht="12.75">
      <c r="A8" s="7">
        <v>1952</v>
      </c>
      <c r="B8" s="8">
        <v>14300</v>
      </c>
      <c r="C8" s="8">
        <v>34900</v>
      </c>
      <c r="D8" s="8">
        <v>32100</v>
      </c>
      <c r="E8" s="8">
        <v>42000</v>
      </c>
      <c r="F8" s="8">
        <v>28400</v>
      </c>
      <c r="G8" s="8">
        <v>38400</v>
      </c>
      <c r="H8" s="8">
        <v>66000</v>
      </c>
      <c r="I8" s="8">
        <v>35600</v>
      </c>
      <c r="J8" s="8">
        <v>29500</v>
      </c>
      <c r="K8" s="8">
        <v>10500</v>
      </c>
      <c r="L8" s="8">
        <v>7860</v>
      </c>
      <c r="M8" s="8">
        <v>10900</v>
      </c>
      <c r="N8" s="12">
        <f t="shared" si="0"/>
        <v>29200</v>
      </c>
      <c r="O8" s="4">
        <f t="shared" si="2"/>
        <v>133900</v>
      </c>
      <c r="P8" s="6">
        <f t="shared" si="3"/>
        <v>6</v>
      </c>
      <c r="Q8" s="4">
        <f t="shared" si="1"/>
        <v>22300</v>
      </c>
    </row>
    <row r="9" spans="1:17" ht="12.75">
      <c r="A9" s="7">
        <v>1953</v>
      </c>
      <c r="B9" s="8">
        <v>5820</v>
      </c>
      <c r="C9" s="8">
        <v>10500</v>
      </c>
      <c r="D9" s="8">
        <v>25800</v>
      </c>
      <c r="E9" s="8">
        <v>31500</v>
      </c>
      <c r="F9" s="8">
        <v>29900</v>
      </c>
      <c r="G9" s="8">
        <v>52500</v>
      </c>
      <c r="H9" s="8">
        <v>50200</v>
      </c>
      <c r="I9" s="8">
        <v>47400</v>
      </c>
      <c r="J9" s="8">
        <v>8770</v>
      </c>
      <c r="K9" s="8">
        <v>5280</v>
      </c>
      <c r="L9" s="8">
        <v>5690</v>
      </c>
      <c r="M9" s="8">
        <v>4840</v>
      </c>
      <c r="N9" s="12">
        <f t="shared" si="0"/>
        <v>23200</v>
      </c>
      <c r="O9" s="4">
        <f t="shared" si="2"/>
        <v>157100</v>
      </c>
      <c r="P9" s="6">
        <f t="shared" si="3"/>
        <v>7</v>
      </c>
      <c r="Q9" s="4">
        <f t="shared" si="1"/>
        <v>22400</v>
      </c>
    </row>
    <row r="10" spans="1:17" ht="12.75">
      <c r="A10" s="7">
        <v>1954</v>
      </c>
      <c r="B10" s="8">
        <v>5450</v>
      </c>
      <c r="C10" s="8">
        <v>7180</v>
      </c>
      <c r="D10" s="8">
        <v>23100</v>
      </c>
      <c r="E10" s="8">
        <v>14400</v>
      </c>
      <c r="F10" s="8">
        <v>31100</v>
      </c>
      <c r="G10" s="8">
        <v>29500</v>
      </c>
      <c r="H10" s="8">
        <v>39900</v>
      </c>
      <c r="I10" s="8">
        <v>38900</v>
      </c>
      <c r="J10" s="8">
        <v>17400</v>
      </c>
      <c r="K10" s="8">
        <v>5710</v>
      </c>
      <c r="L10" s="8">
        <v>4880</v>
      </c>
      <c r="M10" s="8">
        <v>9350</v>
      </c>
      <c r="N10" s="12">
        <f t="shared" si="0"/>
        <v>18900</v>
      </c>
      <c r="O10" s="4">
        <f t="shared" si="2"/>
        <v>176000</v>
      </c>
      <c r="P10" s="6">
        <f t="shared" si="3"/>
        <v>8</v>
      </c>
      <c r="Q10" s="4">
        <f t="shared" si="1"/>
        <v>22000</v>
      </c>
    </row>
    <row r="11" spans="1:17" ht="12.75">
      <c r="A11" s="7">
        <v>1955</v>
      </c>
      <c r="B11" s="8">
        <v>6460</v>
      </c>
      <c r="C11" s="8">
        <v>26100</v>
      </c>
      <c r="D11" s="8">
        <v>28500</v>
      </c>
      <c r="E11" s="8">
        <v>17600</v>
      </c>
      <c r="F11" s="8">
        <v>20200</v>
      </c>
      <c r="G11" s="8">
        <v>43700</v>
      </c>
      <c r="H11" s="8">
        <v>49500</v>
      </c>
      <c r="I11" s="8">
        <v>14500</v>
      </c>
      <c r="J11" s="8">
        <v>10800</v>
      </c>
      <c r="K11" s="8">
        <v>5270</v>
      </c>
      <c r="L11" s="8">
        <v>23600</v>
      </c>
      <c r="M11" s="8">
        <v>7200</v>
      </c>
      <c r="N11" s="12">
        <f t="shared" si="0"/>
        <v>21100</v>
      </c>
      <c r="O11" s="4">
        <f t="shared" si="2"/>
        <v>197100</v>
      </c>
      <c r="P11" s="6">
        <f t="shared" si="3"/>
        <v>9</v>
      </c>
      <c r="Q11" s="4">
        <f t="shared" si="1"/>
        <v>21900</v>
      </c>
    </row>
    <row r="12" spans="1:17" ht="12.75">
      <c r="A12" s="7">
        <v>1956</v>
      </c>
      <c r="B12" s="8">
        <v>46800</v>
      </c>
      <c r="C12" s="8">
        <v>41300</v>
      </c>
      <c r="D12" s="8">
        <v>16100</v>
      </c>
      <c r="E12" s="8">
        <v>15000</v>
      </c>
      <c r="F12" s="8">
        <v>18900</v>
      </c>
      <c r="G12" s="8">
        <v>32300</v>
      </c>
      <c r="H12" s="8">
        <v>71100</v>
      </c>
      <c r="I12" s="8">
        <v>34500</v>
      </c>
      <c r="J12" s="8">
        <v>17100</v>
      </c>
      <c r="K12" s="8">
        <v>9180</v>
      </c>
      <c r="L12" s="8">
        <v>6780</v>
      </c>
      <c r="M12" s="8">
        <v>10700</v>
      </c>
      <c r="N12" s="12">
        <f t="shared" si="0"/>
        <v>26600</v>
      </c>
      <c r="O12" s="4">
        <f t="shared" si="2"/>
        <v>223700</v>
      </c>
      <c r="P12" s="6">
        <f t="shared" si="3"/>
        <v>10</v>
      </c>
      <c r="Q12" s="4">
        <f t="shared" si="1"/>
        <v>22400</v>
      </c>
    </row>
    <row r="13" spans="1:17" ht="12.75">
      <c r="A13" s="7">
        <v>1957</v>
      </c>
      <c r="B13" s="8">
        <v>8810</v>
      </c>
      <c r="C13" s="8">
        <v>12300</v>
      </c>
      <c r="D13" s="8">
        <v>25700</v>
      </c>
      <c r="E13" s="8">
        <v>17900</v>
      </c>
      <c r="F13" s="8">
        <v>18400</v>
      </c>
      <c r="G13" s="8">
        <v>24200</v>
      </c>
      <c r="H13" s="8">
        <v>30300</v>
      </c>
      <c r="I13" s="8">
        <v>14600</v>
      </c>
      <c r="J13" s="8">
        <v>6840</v>
      </c>
      <c r="K13" s="8">
        <v>6980</v>
      </c>
      <c r="L13" s="8">
        <v>5240</v>
      </c>
      <c r="M13" s="8">
        <v>4490</v>
      </c>
      <c r="N13" s="12">
        <f t="shared" si="0"/>
        <v>14600</v>
      </c>
      <c r="O13" s="4">
        <f t="shared" si="2"/>
        <v>238300</v>
      </c>
      <c r="P13" s="6">
        <f t="shared" si="3"/>
        <v>11</v>
      </c>
      <c r="Q13" s="4">
        <f t="shared" si="1"/>
        <v>21700</v>
      </c>
    </row>
    <row r="14" spans="1:17" ht="12.75">
      <c r="A14" s="7">
        <v>1958</v>
      </c>
      <c r="B14" s="8">
        <v>5430</v>
      </c>
      <c r="C14" s="8">
        <v>8200</v>
      </c>
      <c r="D14" s="8">
        <v>29700</v>
      </c>
      <c r="E14" s="8">
        <v>24400</v>
      </c>
      <c r="F14" s="8">
        <v>16900</v>
      </c>
      <c r="G14" s="8">
        <v>40300</v>
      </c>
      <c r="H14" s="8">
        <v>63300</v>
      </c>
      <c r="I14" s="8">
        <v>29000</v>
      </c>
      <c r="J14" s="8">
        <v>12300</v>
      </c>
      <c r="K14" s="8">
        <v>7580</v>
      </c>
      <c r="L14" s="8">
        <v>6350</v>
      </c>
      <c r="M14" s="8">
        <v>7990</v>
      </c>
      <c r="N14" s="12">
        <f t="shared" si="0"/>
        <v>21000</v>
      </c>
      <c r="O14" s="4">
        <f t="shared" si="2"/>
        <v>259300</v>
      </c>
      <c r="P14" s="6">
        <f t="shared" si="3"/>
        <v>12</v>
      </c>
      <c r="Q14" s="4">
        <f t="shared" si="1"/>
        <v>21600</v>
      </c>
    </row>
    <row r="15" spans="1:17" ht="12.75">
      <c r="A15" s="7">
        <v>1959</v>
      </c>
      <c r="B15" s="8">
        <v>15800</v>
      </c>
      <c r="C15" s="8">
        <v>21000</v>
      </c>
      <c r="D15" s="8">
        <v>14900</v>
      </c>
      <c r="E15" s="8">
        <v>19800</v>
      </c>
      <c r="F15" s="8">
        <v>19100</v>
      </c>
      <c r="G15" s="8">
        <v>32000</v>
      </c>
      <c r="H15" s="8">
        <v>50700</v>
      </c>
      <c r="I15" s="8">
        <v>16700</v>
      </c>
      <c r="J15" s="8">
        <v>8720</v>
      </c>
      <c r="K15" s="8">
        <v>6240</v>
      </c>
      <c r="L15" s="8">
        <v>5230</v>
      </c>
      <c r="M15" s="8">
        <v>5040</v>
      </c>
      <c r="N15" s="12">
        <f t="shared" si="0"/>
        <v>17900</v>
      </c>
      <c r="O15" s="4">
        <f t="shared" si="2"/>
        <v>277200</v>
      </c>
      <c r="P15" s="6">
        <f t="shared" si="3"/>
        <v>13</v>
      </c>
      <c r="Q15" s="4">
        <f t="shared" si="1"/>
        <v>21300</v>
      </c>
    </row>
    <row r="16" spans="1:17" ht="12.75">
      <c r="A16" s="7">
        <v>1960</v>
      </c>
      <c r="B16" s="8">
        <v>15000</v>
      </c>
      <c r="C16" s="8">
        <v>32000</v>
      </c>
      <c r="D16" s="8">
        <v>38400</v>
      </c>
      <c r="E16" s="8">
        <v>27500</v>
      </c>
      <c r="F16" s="8">
        <v>32700</v>
      </c>
      <c r="G16" s="8">
        <v>20500</v>
      </c>
      <c r="H16" s="8">
        <v>74300</v>
      </c>
      <c r="I16" s="8">
        <v>19700</v>
      </c>
      <c r="J16" s="8">
        <v>15100</v>
      </c>
      <c r="K16" s="8">
        <v>9320</v>
      </c>
      <c r="L16" s="8">
        <v>13100</v>
      </c>
      <c r="M16" s="8">
        <v>25800</v>
      </c>
      <c r="N16" s="12">
        <f t="shared" si="0"/>
        <v>27000</v>
      </c>
      <c r="O16" s="4">
        <f t="shared" si="2"/>
        <v>304200</v>
      </c>
      <c r="P16" s="6">
        <f t="shared" si="3"/>
        <v>14</v>
      </c>
      <c r="Q16" s="4">
        <f t="shared" si="1"/>
        <v>21700</v>
      </c>
    </row>
    <row r="17" spans="1:17" ht="12.75">
      <c r="A17" s="7">
        <v>1961</v>
      </c>
      <c r="B17" s="8">
        <v>11800</v>
      </c>
      <c r="C17" s="8">
        <v>11600</v>
      </c>
      <c r="D17" s="8">
        <v>10300</v>
      </c>
      <c r="E17" s="8">
        <v>7160</v>
      </c>
      <c r="F17" s="8">
        <v>27300</v>
      </c>
      <c r="G17" s="8">
        <v>40500</v>
      </c>
      <c r="H17" s="8">
        <v>39600</v>
      </c>
      <c r="I17" s="8">
        <v>29500</v>
      </c>
      <c r="J17" s="8">
        <v>19100</v>
      </c>
      <c r="K17" s="8">
        <v>9580</v>
      </c>
      <c r="L17" s="8">
        <v>7430</v>
      </c>
      <c r="M17" s="8">
        <v>6720</v>
      </c>
      <c r="N17" s="12">
        <f t="shared" si="0"/>
        <v>18400</v>
      </c>
      <c r="O17" s="4">
        <f t="shared" si="2"/>
        <v>322600</v>
      </c>
      <c r="P17" s="6">
        <f t="shared" si="3"/>
        <v>15</v>
      </c>
      <c r="Q17" s="4">
        <f t="shared" si="1"/>
        <v>21500</v>
      </c>
    </row>
    <row r="18" spans="1:17" ht="12.75">
      <c r="A18" s="7">
        <v>1962</v>
      </c>
      <c r="B18" s="8">
        <v>5420</v>
      </c>
      <c r="C18" s="8">
        <v>9100</v>
      </c>
      <c r="D18" s="8">
        <v>10800</v>
      </c>
      <c r="E18" s="8">
        <v>17800</v>
      </c>
      <c r="F18" s="8">
        <v>10100</v>
      </c>
      <c r="G18" s="8">
        <v>33400</v>
      </c>
      <c r="H18" s="8">
        <v>49300</v>
      </c>
      <c r="I18" s="8">
        <v>18200</v>
      </c>
      <c r="J18" s="8">
        <v>6090</v>
      </c>
      <c r="K18" s="8">
        <v>3890</v>
      </c>
      <c r="L18" s="8">
        <v>5260</v>
      </c>
      <c r="M18" s="8">
        <v>4250</v>
      </c>
      <c r="N18" s="12">
        <f t="shared" si="0"/>
        <v>14500</v>
      </c>
      <c r="O18" s="4">
        <f t="shared" si="2"/>
        <v>337100</v>
      </c>
      <c r="P18" s="6">
        <f t="shared" si="3"/>
        <v>16</v>
      </c>
      <c r="Q18" s="4">
        <f t="shared" si="1"/>
        <v>21100</v>
      </c>
    </row>
    <row r="19" spans="1:17" ht="12.75">
      <c r="A19" s="7">
        <v>1963</v>
      </c>
      <c r="B19" s="8">
        <v>7640</v>
      </c>
      <c r="C19" s="8">
        <v>13800</v>
      </c>
      <c r="D19" s="8">
        <v>15000</v>
      </c>
      <c r="E19" s="8">
        <v>10100</v>
      </c>
      <c r="F19" s="8">
        <v>9270</v>
      </c>
      <c r="G19" s="8">
        <v>38800</v>
      </c>
      <c r="H19" s="8">
        <v>39100</v>
      </c>
      <c r="I19" s="8">
        <v>18400</v>
      </c>
      <c r="J19" s="8">
        <v>8180</v>
      </c>
      <c r="K19" s="8">
        <v>5780</v>
      </c>
      <c r="L19" s="8">
        <v>5600</v>
      </c>
      <c r="M19" s="8">
        <v>4280</v>
      </c>
      <c r="N19" s="12">
        <f t="shared" si="0"/>
        <v>14700</v>
      </c>
      <c r="O19" s="4">
        <f t="shared" si="2"/>
        <v>351800</v>
      </c>
      <c r="P19" s="6">
        <f t="shared" si="3"/>
        <v>17</v>
      </c>
      <c r="Q19" s="4">
        <f t="shared" si="1"/>
        <v>20700</v>
      </c>
    </row>
    <row r="20" spans="1:17" ht="12.75">
      <c r="A20" s="7">
        <v>1964</v>
      </c>
      <c r="B20" s="8">
        <v>4220</v>
      </c>
      <c r="C20" s="8">
        <v>8360</v>
      </c>
      <c r="D20" s="8">
        <v>11900</v>
      </c>
      <c r="E20" s="8">
        <v>20200</v>
      </c>
      <c r="F20" s="8">
        <v>13200</v>
      </c>
      <c r="G20" s="8">
        <v>43300</v>
      </c>
      <c r="H20" s="8">
        <v>36700</v>
      </c>
      <c r="I20" s="8">
        <v>13200</v>
      </c>
      <c r="J20" s="8">
        <v>5310</v>
      </c>
      <c r="K20" s="8">
        <v>3710</v>
      </c>
      <c r="L20" s="8">
        <v>3610</v>
      </c>
      <c r="M20" s="8">
        <v>3080</v>
      </c>
      <c r="N20" s="12">
        <f t="shared" si="0"/>
        <v>13900</v>
      </c>
      <c r="O20" s="4">
        <f t="shared" si="2"/>
        <v>365700</v>
      </c>
      <c r="P20" s="6">
        <f t="shared" si="3"/>
        <v>18</v>
      </c>
      <c r="Q20" s="4">
        <f t="shared" si="1"/>
        <v>20300</v>
      </c>
    </row>
    <row r="21" spans="1:17" ht="12.75">
      <c r="A21" s="7">
        <v>1965</v>
      </c>
      <c r="B21" s="8">
        <v>3350</v>
      </c>
      <c r="C21" s="8">
        <v>3680</v>
      </c>
      <c r="D21" s="8">
        <v>7250</v>
      </c>
      <c r="E21" s="8">
        <v>7090</v>
      </c>
      <c r="F21" s="8">
        <v>18300</v>
      </c>
      <c r="G21" s="8">
        <v>14600</v>
      </c>
      <c r="H21" s="8">
        <v>25400</v>
      </c>
      <c r="I21" s="8">
        <v>11200</v>
      </c>
      <c r="J21" s="8">
        <v>4320</v>
      </c>
      <c r="K21" s="8">
        <v>3520</v>
      </c>
      <c r="L21" s="8">
        <v>3400</v>
      </c>
      <c r="M21" s="8">
        <v>4920</v>
      </c>
      <c r="N21" s="12">
        <f>ROUND(SUM(B21:M21)/12,-1)</f>
        <v>8920</v>
      </c>
      <c r="O21" s="4">
        <f t="shared" si="2"/>
        <v>374620</v>
      </c>
      <c r="P21" s="6">
        <f t="shared" si="3"/>
        <v>19</v>
      </c>
      <c r="Q21" s="4">
        <f t="shared" si="1"/>
        <v>19700</v>
      </c>
    </row>
    <row r="22" spans="1:17" ht="12.75">
      <c r="A22" s="7">
        <v>1966</v>
      </c>
      <c r="B22" s="8">
        <v>9040</v>
      </c>
      <c r="C22" s="8">
        <v>12200</v>
      </c>
      <c r="D22" s="8">
        <v>13500</v>
      </c>
      <c r="E22" s="8">
        <v>10700</v>
      </c>
      <c r="F22" s="8">
        <v>19300</v>
      </c>
      <c r="G22" s="8">
        <v>37300</v>
      </c>
      <c r="H22" s="8">
        <v>20300</v>
      </c>
      <c r="I22" s="8">
        <v>23700</v>
      </c>
      <c r="J22" s="8">
        <v>10500</v>
      </c>
      <c r="K22" s="8">
        <v>4200</v>
      </c>
      <c r="L22" s="8">
        <v>4510</v>
      </c>
      <c r="M22" s="8">
        <v>6560</v>
      </c>
      <c r="N22" s="12">
        <f t="shared" si="0"/>
        <v>14300</v>
      </c>
      <c r="O22" s="4">
        <f t="shared" si="2"/>
        <v>388920</v>
      </c>
      <c r="P22" s="6">
        <f t="shared" si="3"/>
        <v>20</v>
      </c>
      <c r="Q22" s="4">
        <f t="shared" si="1"/>
        <v>19400</v>
      </c>
    </row>
    <row r="23" spans="1:17" ht="12.75">
      <c r="A23" s="7">
        <v>1967</v>
      </c>
      <c r="B23" s="8">
        <v>8270</v>
      </c>
      <c r="C23" s="8">
        <v>11000</v>
      </c>
      <c r="D23" s="8">
        <v>13200</v>
      </c>
      <c r="E23" s="8">
        <v>17200</v>
      </c>
      <c r="F23" s="8">
        <v>13700</v>
      </c>
      <c r="G23" s="8">
        <v>27400</v>
      </c>
      <c r="H23" s="8">
        <v>48700</v>
      </c>
      <c r="I23" s="8">
        <v>26600</v>
      </c>
      <c r="J23" s="8">
        <v>10700</v>
      </c>
      <c r="K23" s="8">
        <v>8640</v>
      </c>
      <c r="L23" s="8">
        <v>10300</v>
      </c>
      <c r="M23" s="8">
        <v>6640</v>
      </c>
      <c r="N23" s="12">
        <f t="shared" si="0"/>
        <v>16900</v>
      </c>
      <c r="O23" s="4">
        <f t="shared" si="2"/>
        <v>405820</v>
      </c>
      <c r="P23" s="6">
        <f t="shared" si="3"/>
        <v>21</v>
      </c>
      <c r="Q23" s="4">
        <f t="shared" si="1"/>
        <v>19300</v>
      </c>
    </row>
    <row r="24" spans="1:17" ht="12.75">
      <c r="A24" s="7">
        <v>1968</v>
      </c>
      <c r="B24" s="8">
        <v>8880</v>
      </c>
      <c r="C24" s="8">
        <v>15500</v>
      </c>
      <c r="D24" s="8">
        <v>26900</v>
      </c>
      <c r="E24" s="8">
        <v>13200</v>
      </c>
      <c r="F24" s="8">
        <v>17300</v>
      </c>
      <c r="G24" s="8">
        <v>39600</v>
      </c>
      <c r="H24" s="8">
        <v>26800</v>
      </c>
      <c r="I24" s="8">
        <v>28800</v>
      </c>
      <c r="J24" s="8">
        <v>30300</v>
      </c>
      <c r="K24" s="8">
        <v>13000</v>
      </c>
      <c r="L24" s="8">
        <v>5180</v>
      </c>
      <c r="M24" s="8">
        <v>5140</v>
      </c>
      <c r="N24" s="12">
        <f t="shared" si="0"/>
        <v>19200</v>
      </c>
      <c r="O24" s="4">
        <f t="shared" si="2"/>
        <v>425020</v>
      </c>
      <c r="P24" s="6">
        <f t="shared" si="3"/>
        <v>22</v>
      </c>
      <c r="Q24" s="4">
        <f t="shared" si="1"/>
        <v>19300</v>
      </c>
    </row>
    <row r="25" spans="1:17" ht="12.75">
      <c r="A25" s="7">
        <v>1969</v>
      </c>
      <c r="B25" s="8">
        <v>5760</v>
      </c>
      <c r="C25" s="8">
        <v>19300</v>
      </c>
      <c r="D25" s="8">
        <v>23200</v>
      </c>
      <c r="E25" s="8">
        <v>17600</v>
      </c>
      <c r="F25" s="8">
        <v>18700</v>
      </c>
      <c r="G25" s="8">
        <v>32600</v>
      </c>
      <c r="H25" s="8">
        <v>57700</v>
      </c>
      <c r="I25" s="8">
        <v>26600</v>
      </c>
      <c r="J25" s="8">
        <v>13100</v>
      </c>
      <c r="K25" s="8">
        <v>8630</v>
      </c>
      <c r="L25" s="8">
        <v>11700</v>
      </c>
      <c r="M25" s="8">
        <v>5810</v>
      </c>
      <c r="N25" s="12">
        <f t="shared" si="0"/>
        <v>20100</v>
      </c>
      <c r="O25" s="4">
        <f t="shared" si="2"/>
        <v>445120</v>
      </c>
      <c r="P25" s="6">
        <f t="shared" si="3"/>
        <v>23</v>
      </c>
      <c r="Q25" s="4">
        <f t="shared" si="1"/>
        <v>19400</v>
      </c>
    </row>
    <row r="26" spans="1:17" ht="12.75">
      <c r="A26" s="7">
        <v>1970</v>
      </c>
      <c r="B26" s="8">
        <v>6260</v>
      </c>
      <c r="C26" s="8">
        <v>23500</v>
      </c>
      <c r="D26" s="8">
        <v>20400</v>
      </c>
      <c r="E26" s="8">
        <v>11400</v>
      </c>
      <c r="F26" s="8">
        <v>31600</v>
      </c>
      <c r="G26" s="8">
        <v>26100</v>
      </c>
      <c r="H26" s="8">
        <v>59800</v>
      </c>
      <c r="I26" s="8">
        <v>18900</v>
      </c>
      <c r="J26" s="8">
        <v>8550</v>
      </c>
      <c r="K26" s="8">
        <v>6990</v>
      </c>
      <c r="L26" s="8">
        <v>4820</v>
      </c>
      <c r="M26" s="8">
        <v>6870</v>
      </c>
      <c r="N26" s="12">
        <f t="shared" si="0"/>
        <v>18800</v>
      </c>
      <c r="O26" s="4">
        <f t="shared" si="2"/>
        <v>463920</v>
      </c>
      <c r="P26" s="6">
        <f t="shared" si="3"/>
        <v>24</v>
      </c>
      <c r="Q26" s="4">
        <f t="shared" si="1"/>
        <v>19300</v>
      </c>
    </row>
    <row r="27" spans="1:17" ht="12.75">
      <c r="A27" s="7">
        <v>1971</v>
      </c>
      <c r="B27" s="8">
        <v>10800</v>
      </c>
      <c r="C27" s="8">
        <v>16800</v>
      </c>
      <c r="D27" s="11">
        <v>15000</v>
      </c>
      <c r="E27" s="8">
        <v>12100</v>
      </c>
      <c r="F27" s="8">
        <v>24100</v>
      </c>
      <c r="G27" s="8">
        <v>42700</v>
      </c>
      <c r="H27" s="8">
        <v>50100</v>
      </c>
      <c r="I27" s="8">
        <v>44800</v>
      </c>
      <c r="J27" s="8">
        <v>10400</v>
      </c>
      <c r="K27" s="8">
        <v>6980</v>
      </c>
      <c r="L27" s="8">
        <v>13400</v>
      </c>
      <c r="M27" s="8">
        <v>18300</v>
      </c>
      <c r="N27" s="12">
        <f t="shared" si="0"/>
        <v>22100</v>
      </c>
      <c r="O27" s="4">
        <f t="shared" si="2"/>
        <v>486020</v>
      </c>
      <c r="P27" s="6">
        <f t="shared" si="3"/>
        <v>25</v>
      </c>
      <c r="Q27" s="4">
        <f t="shared" si="1"/>
        <v>19400</v>
      </c>
    </row>
    <row r="28" spans="1:17" ht="12.75">
      <c r="A28" s="7">
        <v>1972</v>
      </c>
      <c r="B28" s="8">
        <v>13400</v>
      </c>
      <c r="C28" s="11">
        <v>12900</v>
      </c>
      <c r="D28" s="8">
        <v>31000</v>
      </c>
      <c r="E28" s="8">
        <v>21400</v>
      </c>
      <c r="F28" s="8">
        <v>17300</v>
      </c>
      <c r="G28" s="8">
        <v>48900</v>
      </c>
      <c r="H28" s="8">
        <v>55600</v>
      </c>
      <c r="I28" s="8">
        <v>54300</v>
      </c>
      <c r="J28" s="8">
        <v>53800</v>
      </c>
      <c r="K28" s="8">
        <v>27600</v>
      </c>
      <c r="L28" s="8">
        <v>9600</v>
      </c>
      <c r="M28" s="8">
        <v>7200</v>
      </c>
      <c r="N28" s="12">
        <f t="shared" si="0"/>
        <v>29400</v>
      </c>
      <c r="O28" s="4">
        <f t="shared" si="2"/>
        <v>515420</v>
      </c>
      <c r="P28" s="6">
        <f t="shared" si="3"/>
        <v>26</v>
      </c>
      <c r="Q28" s="4">
        <f t="shared" si="1"/>
        <v>19800</v>
      </c>
    </row>
    <row r="29" spans="1:17" ht="12.75">
      <c r="A29" s="7">
        <v>1973</v>
      </c>
      <c r="B29" s="8">
        <v>8780</v>
      </c>
      <c r="C29" s="8">
        <v>42300</v>
      </c>
      <c r="D29" s="8">
        <v>45800</v>
      </c>
      <c r="E29" s="8">
        <v>39000</v>
      </c>
      <c r="F29" s="8">
        <v>34000</v>
      </c>
      <c r="G29" s="8">
        <v>41400</v>
      </c>
      <c r="H29" s="8">
        <v>51100</v>
      </c>
      <c r="I29" s="8">
        <v>43900</v>
      </c>
      <c r="J29" s="8">
        <v>22400</v>
      </c>
      <c r="K29" s="8">
        <v>20800</v>
      </c>
      <c r="L29" s="8">
        <v>8780</v>
      </c>
      <c r="M29" s="8">
        <v>5920</v>
      </c>
      <c r="N29" s="12">
        <f t="shared" si="0"/>
        <v>30300</v>
      </c>
      <c r="O29" s="4">
        <f t="shared" si="2"/>
        <v>545720</v>
      </c>
      <c r="P29" s="6">
        <f t="shared" si="3"/>
        <v>27</v>
      </c>
      <c r="Q29" s="4">
        <f t="shared" si="1"/>
        <v>20200</v>
      </c>
    </row>
    <row r="30" spans="1:17" ht="12.75">
      <c r="A30" s="7">
        <v>1974</v>
      </c>
      <c r="B30" s="8">
        <v>6670</v>
      </c>
      <c r="C30" s="8">
        <v>10400</v>
      </c>
      <c r="D30" s="8">
        <v>46300</v>
      </c>
      <c r="E30" s="8">
        <v>34600</v>
      </c>
      <c r="F30" s="8">
        <v>29100</v>
      </c>
      <c r="G30" s="8">
        <v>33200</v>
      </c>
      <c r="H30" s="8">
        <v>48500</v>
      </c>
      <c r="I30" s="8">
        <v>30600</v>
      </c>
      <c r="J30" s="8">
        <v>12000</v>
      </c>
      <c r="K30" s="8">
        <v>14500</v>
      </c>
      <c r="L30" s="8">
        <v>7830</v>
      </c>
      <c r="M30" s="8">
        <v>14600</v>
      </c>
      <c r="N30" s="12">
        <f t="shared" si="0"/>
        <v>24000</v>
      </c>
      <c r="O30" s="4">
        <f t="shared" si="2"/>
        <v>569720</v>
      </c>
      <c r="P30" s="6">
        <f t="shared" si="3"/>
        <v>28</v>
      </c>
      <c r="Q30" s="4">
        <f t="shared" si="1"/>
        <v>20300</v>
      </c>
    </row>
    <row r="31" spans="1:17" ht="12.75">
      <c r="A31" s="7">
        <v>1975</v>
      </c>
      <c r="B31" s="8">
        <v>12400</v>
      </c>
      <c r="C31" s="8">
        <v>22800</v>
      </c>
      <c r="D31" s="8">
        <v>29600</v>
      </c>
      <c r="E31" s="8">
        <v>31500</v>
      </c>
      <c r="F31" s="8">
        <v>33500</v>
      </c>
      <c r="G31" s="8">
        <v>38000</v>
      </c>
      <c r="H31" s="8">
        <v>37200</v>
      </c>
      <c r="I31" s="8">
        <v>27900</v>
      </c>
      <c r="J31" s="8">
        <v>18400</v>
      </c>
      <c r="K31" s="8">
        <v>17400</v>
      </c>
      <c r="L31" s="8">
        <v>12000</v>
      </c>
      <c r="M31" s="8">
        <v>24900</v>
      </c>
      <c r="N31" s="12">
        <f t="shared" si="0"/>
        <v>25500</v>
      </c>
      <c r="O31" s="4">
        <f t="shared" si="2"/>
        <v>595220</v>
      </c>
      <c r="P31" s="6">
        <f t="shared" si="3"/>
        <v>29</v>
      </c>
      <c r="Q31" s="4">
        <f t="shared" si="1"/>
        <v>20500</v>
      </c>
    </row>
    <row r="32" spans="1:17" ht="12.75">
      <c r="A32" s="7">
        <v>1976</v>
      </c>
      <c r="B32" s="8">
        <v>36100</v>
      </c>
      <c r="C32" s="8">
        <v>34900</v>
      </c>
      <c r="D32" s="8">
        <v>27900</v>
      </c>
      <c r="E32" s="8">
        <v>28300</v>
      </c>
      <c r="F32" s="8">
        <v>52200</v>
      </c>
      <c r="G32" s="8">
        <v>41800</v>
      </c>
      <c r="H32" s="8">
        <v>46300</v>
      </c>
      <c r="I32" s="8">
        <v>40400</v>
      </c>
      <c r="J32" s="8">
        <v>18300</v>
      </c>
      <c r="K32" s="8">
        <v>18200</v>
      </c>
      <c r="L32" s="8">
        <v>20200</v>
      </c>
      <c r="M32" s="8">
        <v>12200</v>
      </c>
      <c r="N32" s="12">
        <f t="shared" si="0"/>
        <v>31400</v>
      </c>
      <c r="O32" s="4">
        <f t="shared" si="2"/>
        <v>626620</v>
      </c>
      <c r="P32" s="6">
        <f t="shared" si="3"/>
        <v>30</v>
      </c>
      <c r="Q32" s="4">
        <f t="shared" si="1"/>
        <v>20900</v>
      </c>
    </row>
    <row r="33" spans="1:17" ht="12.75">
      <c r="A33" s="7">
        <v>1977</v>
      </c>
      <c r="B33" s="8">
        <v>33900</v>
      </c>
      <c r="C33" s="8">
        <v>23600</v>
      </c>
      <c r="D33" s="8">
        <v>19300</v>
      </c>
      <c r="E33" s="8">
        <v>9740</v>
      </c>
      <c r="F33" s="8">
        <v>10600</v>
      </c>
      <c r="G33" s="8">
        <v>74900</v>
      </c>
      <c r="H33" s="8">
        <v>57000</v>
      </c>
      <c r="I33" s="8">
        <v>23600</v>
      </c>
      <c r="J33" s="8">
        <v>9400</v>
      </c>
      <c r="K33" s="8">
        <v>6570</v>
      </c>
      <c r="L33" s="8">
        <v>6260</v>
      </c>
      <c r="M33" s="8">
        <v>17800</v>
      </c>
      <c r="N33" s="12">
        <f t="shared" si="0"/>
        <v>24400</v>
      </c>
      <c r="O33" s="4">
        <f t="shared" si="2"/>
        <v>651020</v>
      </c>
      <c r="P33" s="6">
        <f t="shared" si="3"/>
        <v>31</v>
      </c>
      <c r="Q33" s="4">
        <f t="shared" si="1"/>
        <v>21000</v>
      </c>
    </row>
    <row r="34" spans="1:17" ht="12.75">
      <c r="A34" s="7">
        <v>1978</v>
      </c>
      <c r="B34" s="8">
        <v>38100</v>
      </c>
      <c r="C34" s="8">
        <v>40800</v>
      </c>
      <c r="D34" s="8">
        <v>44500</v>
      </c>
      <c r="E34" s="8">
        <v>45000</v>
      </c>
      <c r="F34" s="8">
        <v>23300</v>
      </c>
      <c r="G34" s="8">
        <v>42700</v>
      </c>
      <c r="H34" s="8">
        <v>46300</v>
      </c>
      <c r="I34" s="8">
        <v>33900</v>
      </c>
      <c r="J34" s="8">
        <v>16100</v>
      </c>
      <c r="K34" s="8">
        <v>6090</v>
      </c>
      <c r="L34" s="8">
        <v>7470</v>
      </c>
      <c r="M34" s="8">
        <v>7140</v>
      </c>
      <c r="N34" s="12">
        <f t="shared" si="0"/>
        <v>29300</v>
      </c>
      <c r="O34" s="4">
        <f t="shared" si="2"/>
        <v>680320</v>
      </c>
      <c r="P34" s="6">
        <f t="shared" si="3"/>
        <v>32</v>
      </c>
      <c r="Q34" s="4">
        <f t="shared" si="1"/>
        <v>21300</v>
      </c>
    </row>
    <row r="35" spans="1:17" ht="12.75">
      <c r="A35" s="7">
        <v>1979</v>
      </c>
      <c r="B35" s="8">
        <v>10000</v>
      </c>
      <c r="C35" s="8">
        <v>9240</v>
      </c>
      <c r="D35" s="8">
        <v>13600</v>
      </c>
      <c r="E35" s="8">
        <v>41200</v>
      </c>
      <c r="F35" s="8">
        <v>21200</v>
      </c>
      <c r="G35" s="8">
        <v>66700</v>
      </c>
      <c r="H35" s="8">
        <v>50100</v>
      </c>
      <c r="I35" s="8">
        <v>32800</v>
      </c>
      <c r="J35" s="8">
        <v>14400</v>
      </c>
      <c r="K35" s="8">
        <v>6260</v>
      </c>
      <c r="L35" s="8">
        <v>6570</v>
      </c>
      <c r="M35" s="8">
        <v>12200</v>
      </c>
      <c r="N35" s="12">
        <f t="shared" si="0"/>
        <v>23700</v>
      </c>
      <c r="O35" s="4">
        <f t="shared" si="2"/>
        <v>704020</v>
      </c>
      <c r="P35" s="6">
        <f t="shared" si="3"/>
        <v>33</v>
      </c>
      <c r="Q35" s="4">
        <f t="shared" si="1"/>
        <v>21300</v>
      </c>
    </row>
    <row r="36" spans="1:17" ht="12.75">
      <c r="A36" s="7">
        <v>1980</v>
      </c>
      <c r="B36" s="8">
        <v>19500</v>
      </c>
      <c r="C36" s="8">
        <v>24500</v>
      </c>
      <c r="D36" s="8">
        <v>21800</v>
      </c>
      <c r="E36" s="8">
        <v>12900</v>
      </c>
      <c r="F36" s="8">
        <v>6471</v>
      </c>
      <c r="G36" s="8">
        <v>42400</v>
      </c>
      <c r="H36" s="8">
        <v>45000</v>
      </c>
      <c r="I36" s="8">
        <v>15100</v>
      </c>
      <c r="J36" s="8">
        <v>8000</v>
      </c>
      <c r="K36" s="8">
        <v>12600</v>
      </c>
      <c r="L36" s="8">
        <v>8010</v>
      </c>
      <c r="M36" s="8">
        <v>6500</v>
      </c>
      <c r="N36" s="12">
        <f t="shared" si="0"/>
        <v>18600</v>
      </c>
      <c r="O36" s="4">
        <f t="shared" si="2"/>
        <v>722620</v>
      </c>
      <c r="P36" s="6">
        <f t="shared" si="3"/>
        <v>34</v>
      </c>
      <c r="Q36" s="4">
        <f t="shared" si="1"/>
        <v>21300</v>
      </c>
    </row>
    <row r="37" spans="1:17" ht="12.75">
      <c r="A37" s="7">
        <v>1981</v>
      </c>
      <c r="B37" s="8">
        <v>6380</v>
      </c>
      <c r="C37" s="8">
        <v>10500</v>
      </c>
      <c r="D37" s="8">
        <v>11700</v>
      </c>
      <c r="E37" s="8">
        <v>6140</v>
      </c>
      <c r="F37" s="8">
        <v>47100</v>
      </c>
      <c r="G37" s="8">
        <v>16800</v>
      </c>
      <c r="H37" s="8">
        <v>18400</v>
      </c>
      <c r="I37" s="8">
        <v>22100</v>
      </c>
      <c r="J37" s="8">
        <v>8460</v>
      </c>
      <c r="K37" s="8">
        <v>7200</v>
      </c>
      <c r="L37" s="8">
        <v>5210</v>
      </c>
      <c r="M37" s="8">
        <v>8800</v>
      </c>
      <c r="N37" s="12">
        <f t="shared" si="0"/>
        <v>14100</v>
      </c>
      <c r="O37" s="4">
        <f t="shared" si="2"/>
        <v>736720</v>
      </c>
      <c r="P37" s="6">
        <f t="shared" si="3"/>
        <v>35</v>
      </c>
      <c r="Q37" s="4">
        <f t="shared" si="1"/>
        <v>21000</v>
      </c>
    </row>
    <row r="38" spans="1:17" ht="12.75">
      <c r="A38" s="7">
        <v>1982</v>
      </c>
      <c r="B38" s="8">
        <v>17300</v>
      </c>
      <c r="C38" s="8">
        <v>15400</v>
      </c>
      <c r="D38" s="8">
        <v>14500</v>
      </c>
      <c r="E38" s="8">
        <v>19100</v>
      </c>
      <c r="F38" s="8">
        <v>28300</v>
      </c>
      <c r="G38" s="8">
        <v>36600</v>
      </c>
      <c r="H38" s="8">
        <v>53700</v>
      </c>
      <c r="I38" s="8">
        <v>17600</v>
      </c>
      <c r="J38" s="8">
        <v>28600</v>
      </c>
      <c r="K38" s="8">
        <v>9842</v>
      </c>
      <c r="L38" s="8">
        <v>6670</v>
      </c>
      <c r="M38" s="8">
        <v>5400</v>
      </c>
      <c r="N38" s="12">
        <f t="shared" si="0"/>
        <v>21100</v>
      </c>
      <c r="O38" s="4">
        <f t="shared" si="2"/>
        <v>757820</v>
      </c>
      <c r="P38" s="6">
        <f t="shared" si="3"/>
        <v>36</v>
      </c>
      <c r="Q38" s="4">
        <f t="shared" si="1"/>
        <v>21100</v>
      </c>
    </row>
    <row r="39" spans="1:17" ht="12.75">
      <c r="A39" s="7">
        <v>1983</v>
      </c>
      <c r="B39" s="8">
        <v>5364</v>
      </c>
      <c r="C39" s="8">
        <v>9430</v>
      </c>
      <c r="D39" s="8">
        <v>11100</v>
      </c>
      <c r="E39" s="8">
        <v>14900</v>
      </c>
      <c r="F39" s="8">
        <v>23300</v>
      </c>
      <c r="G39" s="8">
        <v>47500</v>
      </c>
      <c r="H39" s="8">
        <v>73600</v>
      </c>
      <c r="I39" s="8">
        <v>50400</v>
      </c>
      <c r="J39" s="8">
        <v>21200</v>
      </c>
      <c r="K39" s="8">
        <v>5854</v>
      </c>
      <c r="L39" s="8">
        <v>6025</v>
      </c>
      <c r="M39" s="8">
        <v>5100</v>
      </c>
      <c r="N39" s="12">
        <f t="shared" si="0"/>
        <v>22800</v>
      </c>
      <c r="O39" s="4">
        <f t="shared" si="2"/>
        <v>780620</v>
      </c>
      <c r="P39" s="6">
        <f t="shared" si="3"/>
        <v>37</v>
      </c>
      <c r="Q39" s="4">
        <f t="shared" si="1"/>
        <v>21100</v>
      </c>
    </row>
    <row r="40" spans="1:17" ht="12.75">
      <c r="A40" s="7">
        <v>1984</v>
      </c>
      <c r="B40" s="8">
        <v>5260</v>
      </c>
      <c r="C40" s="8">
        <v>12750</v>
      </c>
      <c r="D40" s="8">
        <v>36500</v>
      </c>
      <c r="E40" s="8">
        <v>18600</v>
      </c>
      <c r="F40" s="8">
        <v>45100</v>
      </c>
      <c r="G40" s="8">
        <v>30700</v>
      </c>
      <c r="H40" s="8">
        <v>62100</v>
      </c>
      <c r="I40" s="8">
        <v>50800</v>
      </c>
      <c r="J40" s="8">
        <v>27500</v>
      </c>
      <c r="K40" s="8">
        <v>19267</v>
      </c>
      <c r="L40" s="8">
        <v>7987</v>
      </c>
      <c r="M40" s="8">
        <v>7606</v>
      </c>
      <c r="N40" s="12">
        <f t="shared" si="0"/>
        <v>27000</v>
      </c>
      <c r="O40" s="4">
        <f t="shared" si="2"/>
        <v>807620</v>
      </c>
      <c r="P40" s="6">
        <f t="shared" si="3"/>
        <v>38</v>
      </c>
      <c r="Q40" s="4">
        <f t="shared" si="1"/>
        <v>21300</v>
      </c>
    </row>
    <row r="41" spans="1:17" ht="12.75">
      <c r="A41" s="7">
        <v>1985</v>
      </c>
      <c r="B41" s="8">
        <v>7250</v>
      </c>
      <c r="C41" s="8">
        <v>10950</v>
      </c>
      <c r="D41" s="8">
        <v>19400</v>
      </c>
      <c r="E41" s="8">
        <v>17800</v>
      </c>
      <c r="F41" s="8">
        <v>17900</v>
      </c>
      <c r="G41" s="8">
        <v>26900</v>
      </c>
      <c r="H41" s="8">
        <v>20200</v>
      </c>
      <c r="I41" s="8">
        <v>13900</v>
      </c>
      <c r="J41" s="8">
        <v>9030</v>
      </c>
      <c r="K41" s="8">
        <v>7260</v>
      </c>
      <c r="L41" s="8">
        <v>6640</v>
      </c>
      <c r="M41" s="8">
        <v>11100</v>
      </c>
      <c r="N41" s="12">
        <f t="shared" si="0"/>
        <v>14000</v>
      </c>
      <c r="O41" s="4">
        <f t="shared" si="2"/>
        <v>821620</v>
      </c>
      <c r="P41" s="6">
        <f t="shared" si="3"/>
        <v>39</v>
      </c>
      <c r="Q41" s="4">
        <f t="shared" si="1"/>
        <v>21100</v>
      </c>
    </row>
    <row r="42" spans="1:17" ht="12.75">
      <c r="A42" s="7">
        <v>1986</v>
      </c>
      <c r="B42" s="8">
        <v>12800</v>
      </c>
      <c r="C42" s="8">
        <v>27700</v>
      </c>
      <c r="D42" s="8">
        <v>21400</v>
      </c>
      <c r="E42" s="8">
        <v>21000</v>
      </c>
      <c r="F42" s="8">
        <v>23700</v>
      </c>
      <c r="G42" s="8">
        <v>55700</v>
      </c>
      <c r="H42" s="8">
        <v>34300</v>
      </c>
      <c r="I42" s="8">
        <v>17200</v>
      </c>
      <c r="J42" s="8">
        <v>22800</v>
      </c>
      <c r="K42" s="8">
        <v>10900</v>
      </c>
      <c r="L42" s="8">
        <v>14600</v>
      </c>
      <c r="M42" s="8">
        <v>8570</v>
      </c>
      <c r="N42" s="12">
        <f t="shared" si="0"/>
        <v>22600</v>
      </c>
      <c r="O42" s="4">
        <f t="shared" si="2"/>
        <v>844220</v>
      </c>
      <c r="P42" s="6">
        <f t="shared" si="3"/>
        <v>40</v>
      </c>
      <c r="Q42" s="4">
        <f t="shared" si="1"/>
        <v>21100</v>
      </c>
    </row>
    <row r="43" spans="1:17" ht="12.75">
      <c r="A43" s="7">
        <v>1987</v>
      </c>
      <c r="B43" s="8">
        <v>13100</v>
      </c>
      <c r="C43" s="8">
        <v>26800</v>
      </c>
      <c r="D43" s="8">
        <v>30100</v>
      </c>
      <c r="E43" s="8">
        <v>15200</v>
      </c>
      <c r="F43" s="8">
        <v>10700</v>
      </c>
      <c r="G43" s="8">
        <v>34200</v>
      </c>
      <c r="H43" s="8">
        <v>61100</v>
      </c>
      <c r="I43" s="8">
        <v>10500</v>
      </c>
      <c r="J43" s="8">
        <v>8000</v>
      </c>
      <c r="K43" s="8">
        <v>7800</v>
      </c>
      <c r="L43" s="8">
        <v>5060</v>
      </c>
      <c r="M43" s="8">
        <v>19400</v>
      </c>
      <c r="N43" s="12">
        <f t="shared" si="0"/>
        <v>20200</v>
      </c>
      <c r="O43" s="4">
        <f t="shared" si="2"/>
        <v>864420</v>
      </c>
      <c r="P43" s="6">
        <f t="shared" si="3"/>
        <v>41</v>
      </c>
      <c r="Q43" s="4">
        <f t="shared" si="1"/>
        <v>21100</v>
      </c>
    </row>
    <row r="44" spans="1:17" ht="12.75">
      <c r="A44" s="7">
        <v>1988</v>
      </c>
      <c r="B44" s="8">
        <v>27000</v>
      </c>
      <c r="C44" s="8">
        <v>24600</v>
      </c>
      <c r="D44" s="8">
        <v>23900</v>
      </c>
      <c r="E44" s="8">
        <v>14200</v>
      </c>
      <c r="F44" s="8">
        <v>26600</v>
      </c>
      <c r="G44" s="8">
        <v>27600</v>
      </c>
      <c r="H44" s="8">
        <v>21600</v>
      </c>
      <c r="I44" s="8">
        <v>24200</v>
      </c>
      <c r="J44" s="8">
        <v>6730</v>
      </c>
      <c r="K44" s="8">
        <v>8370</v>
      </c>
      <c r="L44" s="8">
        <v>7410</v>
      </c>
      <c r="M44" s="8">
        <v>8560</v>
      </c>
      <c r="N44" s="12">
        <f t="shared" si="0"/>
        <v>18400</v>
      </c>
      <c r="O44" s="4">
        <f t="shared" si="2"/>
        <v>882820</v>
      </c>
      <c r="P44" s="6">
        <f t="shared" si="3"/>
        <v>42</v>
      </c>
      <c r="Q44" s="4">
        <f t="shared" si="1"/>
        <v>21000</v>
      </c>
    </row>
    <row r="45" spans="1:17" ht="12.75">
      <c r="A45" s="7">
        <v>1989</v>
      </c>
      <c r="B45" s="8">
        <v>8490</v>
      </c>
      <c r="C45" s="8">
        <v>29100</v>
      </c>
      <c r="D45" s="8">
        <v>16200</v>
      </c>
      <c r="E45" s="8">
        <v>10600</v>
      </c>
      <c r="F45" s="8">
        <v>14100</v>
      </c>
      <c r="G45" s="8">
        <v>18500</v>
      </c>
      <c r="H45" s="8">
        <v>34500</v>
      </c>
      <c r="I45" s="8">
        <v>56700</v>
      </c>
      <c r="J45" s="8">
        <v>33600</v>
      </c>
      <c r="K45" s="8">
        <v>11200</v>
      </c>
      <c r="L45" s="8">
        <v>8670</v>
      </c>
      <c r="M45" s="8">
        <v>14000</v>
      </c>
      <c r="N45" s="12">
        <f t="shared" si="0"/>
        <v>21300</v>
      </c>
      <c r="O45" s="4">
        <f t="shared" si="2"/>
        <v>904120</v>
      </c>
      <c r="P45" s="6">
        <f t="shared" si="3"/>
        <v>43</v>
      </c>
      <c r="Q45" s="4">
        <f t="shared" si="1"/>
        <v>21000</v>
      </c>
    </row>
    <row r="46" spans="1:17" ht="12.75">
      <c r="A46" s="9">
        <v>1990</v>
      </c>
      <c r="B46" s="10">
        <v>27100</v>
      </c>
      <c r="C46" s="10">
        <v>29800</v>
      </c>
      <c r="D46" s="10">
        <v>13000</v>
      </c>
      <c r="E46" s="10">
        <v>24000</v>
      </c>
      <c r="F46" s="10">
        <v>41400</v>
      </c>
      <c r="G46" s="10">
        <v>47600</v>
      </c>
      <c r="H46" s="10">
        <v>42800</v>
      </c>
      <c r="I46" s="10">
        <v>49200</v>
      </c>
      <c r="J46" s="10">
        <v>13300</v>
      </c>
      <c r="K46" s="10">
        <v>9150</v>
      </c>
      <c r="L46" s="10">
        <v>18300</v>
      </c>
      <c r="M46" s="10">
        <v>7730</v>
      </c>
      <c r="N46" s="12">
        <f t="shared" si="0"/>
        <v>26900</v>
      </c>
      <c r="O46" s="4">
        <f t="shared" si="2"/>
        <v>931020</v>
      </c>
      <c r="P46" s="6">
        <f t="shared" si="3"/>
        <v>44</v>
      </c>
      <c r="Q46" s="4">
        <f t="shared" si="1"/>
        <v>21200</v>
      </c>
    </row>
    <row r="47" spans="1:17" ht="12.75">
      <c r="A47" s="9">
        <v>1991</v>
      </c>
      <c r="B47" s="10">
        <v>22400</v>
      </c>
      <c r="C47" s="10">
        <v>31200</v>
      </c>
      <c r="D47" s="10">
        <v>39600</v>
      </c>
      <c r="E47" s="10">
        <v>27500</v>
      </c>
      <c r="F47" s="10">
        <v>26800</v>
      </c>
      <c r="G47" s="10">
        <v>38900</v>
      </c>
      <c r="H47" s="10">
        <v>32000</v>
      </c>
      <c r="I47" s="10">
        <v>18700</v>
      </c>
      <c r="J47" s="10">
        <v>6790</v>
      </c>
      <c r="K47" s="10">
        <v>4710</v>
      </c>
      <c r="L47" s="10">
        <v>5920</v>
      </c>
      <c r="M47" s="10">
        <v>6330</v>
      </c>
      <c r="N47" s="12">
        <f t="shared" si="0"/>
        <v>21700</v>
      </c>
      <c r="O47" s="4">
        <f t="shared" si="2"/>
        <v>952720</v>
      </c>
      <c r="P47" s="6">
        <f t="shared" si="3"/>
        <v>45</v>
      </c>
      <c r="Q47" s="4">
        <f t="shared" si="1"/>
        <v>21200</v>
      </c>
    </row>
    <row r="48" spans="1:17" ht="12.75">
      <c r="A48" s="9">
        <v>1992</v>
      </c>
      <c r="B48" s="10">
        <v>11200</v>
      </c>
      <c r="C48" s="10">
        <v>16600</v>
      </c>
      <c r="D48" s="10">
        <v>21400</v>
      </c>
      <c r="E48" s="10">
        <v>17300</v>
      </c>
      <c r="F48" s="10">
        <v>13700</v>
      </c>
      <c r="G48" s="10">
        <v>25000</v>
      </c>
      <c r="H48" s="10">
        <v>33300</v>
      </c>
      <c r="I48" s="10">
        <v>23200</v>
      </c>
      <c r="J48" s="10">
        <v>23300</v>
      </c>
      <c r="K48" s="10">
        <v>11900</v>
      </c>
      <c r="L48" s="10">
        <v>10700</v>
      </c>
      <c r="M48" s="10">
        <v>9330</v>
      </c>
      <c r="N48" s="12">
        <f t="shared" si="0"/>
        <v>18100</v>
      </c>
      <c r="O48" s="4">
        <f t="shared" si="2"/>
        <v>970820</v>
      </c>
      <c r="P48" s="6">
        <f t="shared" si="3"/>
        <v>46</v>
      </c>
      <c r="Q48" s="4">
        <f t="shared" si="1"/>
        <v>21100</v>
      </c>
    </row>
    <row r="49" spans="1:17" ht="12.75">
      <c r="A49" s="9">
        <v>1993</v>
      </c>
      <c r="B49" s="10">
        <v>11600</v>
      </c>
      <c r="C49" s="10">
        <v>24500</v>
      </c>
      <c r="D49" s="10">
        <v>25400</v>
      </c>
      <c r="E49" s="10">
        <v>31300</v>
      </c>
      <c r="F49" s="10">
        <v>13800</v>
      </c>
      <c r="G49" s="10">
        <v>35600</v>
      </c>
      <c r="H49" s="10">
        <v>89000</v>
      </c>
      <c r="I49" s="10">
        <v>18800</v>
      </c>
      <c r="J49" s="10">
        <v>8770</v>
      </c>
      <c r="K49" s="10">
        <v>5240</v>
      </c>
      <c r="L49" s="10">
        <v>5330</v>
      </c>
      <c r="M49" s="10">
        <v>6630</v>
      </c>
      <c r="N49" s="12">
        <f t="shared" si="0"/>
        <v>23000</v>
      </c>
      <c r="O49" s="4">
        <f t="shared" si="2"/>
        <v>993820</v>
      </c>
      <c r="P49" s="6">
        <f t="shared" si="3"/>
        <v>47</v>
      </c>
      <c r="Q49" s="4">
        <f t="shared" si="1"/>
        <v>21100</v>
      </c>
    </row>
    <row r="50" spans="1:17" ht="12.75">
      <c r="A50" s="9">
        <v>1994</v>
      </c>
      <c r="B50" s="10">
        <v>9470</v>
      </c>
      <c r="C50" s="10">
        <v>18300</v>
      </c>
      <c r="D50" s="10">
        <v>26800</v>
      </c>
      <c r="E50" s="10">
        <v>13500</v>
      </c>
      <c r="F50" s="10">
        <v>23100</v>
      </c>
      <c r="G50" s="10">
        <v>49100</v>
      </c>
      <c r="H50" s="10">
        <v>71000</v>
      </c>
      <c r="I50" s="10">
        <v>26700</v>
      </c>
      <c r="J50" s="10">
        <v>11400</v>
      </c>
      <c r="K50" s="10">
        <v>11500</v>
      </c>
      <c r="L50" s="10">
        <v>14700</v>
      </c>
      <c r="M50" s="10">
        <v>9560</v>
      </c>
      <c r="N50" s="12">
        <f t="shared" si="0"/>
        <v>23800</v>
      </c>
      <c r="O50" s="4">
        <f t="shared" si="2"/>
        <v>1017620</v>
      </c>
      <c r="P50" s="6">
        <f t="shared" si="3"/>
        <v>48</v>
      </c>
      <c r="Q50" s="4">
        <f t="shared" si="1"/>
        <v>21200</v>
      </c>
    </row>
    <row r="51" spans="1:17" ht="12.75">
      <c r="A51" s="9">
        <v>1995</v>
      </c>
      <c r="B51" s="10">
        <v>8870</v>
      </c>
      <c r="C51" s="10">
        <v>13300</v>
      </c>
      <c r="D51" s="10">
        <v>24500</v>
      </c>
      <c r="E51" s="10">
        <v>30400</v>
      </c>
      <c r="F51" s="10">
        <v>13600</v>
      </c>
      <c r="G51" s="10">
        <v>31400</v>
      </c>
      <c r="H51" s="10">
        <v>14600</v>
      </c>
      <c r="I51" s="10">
        <v>9040</v>
      </c>
      <c r="J51" s="10">
        <v>6090</v>
      </c>
      <c r="K51" s="10">
        <v>4490</v>
      </c>
      <c r="L51" s="10">
        <v>4090</v>
      </c>
      <c r="M51" s="10">
        <v>3910</v>
      </c>
      <c r="N51" s="12">
        <f t="shared" si="0"/>
        <v>13700</v>
      </c>
      <c r="O51" s="4">
        <f t="shared" si="2"/>
        <v>1031320</v>
      </c>
      <c r="P51" s="6">
        <f t="shared" si="3"/>
        <v>49</v>
      </c>
      <c r="Q51" s="4">
        <f t="shared" si="1"/>
        <v>21000</v>
      </c>
    </row>
    <row r="52" spans="1:17" ht="12.75">
      <c r="A52" s="9">
        <v>1996</v>
      </c>
      <c r="B52" s="10">
        <v>18900</v>
      </c>
      <c r="C52" s="10">
        <v>39100</v>
      </c>
      <c r="D52" s="10">
        <v>15800</v>
      </c>
      <c r="E52" s="10">
        <v>52000</v>
      </c>
      <c r="F52" s="10">
        <v>35000</v>
      </c>
      <c r="G52" s="10">
        <v>28500</v>
      </c>
      <c r="H52" s="10">
        <v>50100</v>
      </c>
      <c r="I52" s="10">
        <v>53000</v>
      </c>
      <c r="J52" s="10">
        <v>17200</v>
      </c>
      <c r="K52" s="10">
        <v>26400</v>
      </c>
      <c r="L52" s="10">
        <v>9910</v>
      </c>
      <c r="M52" s="10">
        <v>13100</v>
      </c>
      <c r="N52" s="12">
        <f t="shared" si="0"/>
        <v>29900</v>
      </c>
      <c r="O52" s="4">
        <f t="shared" si="2"/>
        <v>1061220</v>
      </c>
      <c r="P52" s="6">
        <f t="shared" si="3"/>
        <v>50</v>
      </c>
      <c r="Q52" s="4">
        <f t="shared" si="1"/>
        <v>21200</v>
      </c>
    </row>
    <row r="53" spans="1:17" ht="12.75">
      <c r="A53" s="9">
        <v>1997</v>
      </c>
      <c r="B53" s="10">
        <v>24200</v>
      </c>
      <c r="C53" s="10">
        <v>30500</v>
      </c>
      <c r="D53" s="10">
        <v>63200</v>
      </c>
      <c r="E53" s="10">
        <v>25500</v>
      </c>
      <c r="F53" s="10">
        <v>28700</v>
      </c>
      <c r="G53" s="10">
        <v>35700</v>
      </c>
      <c r="H53" s="10">
        <v>49700</v>
      </c>
      <c r="I53" s="10">
        <v>30900</v>
      </c>
      <c r="J53" s="10">
        <v>8220</v>
      </c>
      <c r="K53" s="10">
        <v>6530</v>
      </c>
      <c r="L53" s="10">
        <v>5670</v>
      </c>
      <c r="M53" s="10">
        <v>6880</v>
      </c>
      <c r="N53" s="12">
        <f t="shared" si="0"/>
        <v>26300</v>
      </c>
      <c r="O53" s="4">
        <f t="shared" si="2"/>
        <v>1087520</v>
      </c>
      <c r="P53" s="6">
        <f t="shared" si="3"/>
        <v>51</v>
      </c>
      <c r="Q53" s="4">
        <f t="shared" si="1"/>
        <v>21300</v>
      </c>
    </row>
    <row r="54" spans="1:17" ht="12.75">
      <c r="A54" s="9">
        <v>1998</v>
      </c>
      <c r="B54" s="10">
        <v>5880</v>
      </c>
      <c r="C54" s="10">
        <v>16900</v>
      </c>
      <c r="D54" s="10">
        <v>15300</v>
      </c>
      <c r="E54" s="10">
        <v>45500</v>
      </c>
      <c r="F54" s="10">
        <v>27000</v>
      </c>
      <c r="G54" s="10">
        <v>45400</v>
      </c>
      <c r="H54" s="10">
        <v>35800</v>
      </c>
      <c r="I54" s="10">
        <v>30900</v>
      </c>
      <c r="J54" s="10">
        <v>34500</v>
      </c>
      <c r="K54" s="10">
        <v>12900</v>
      </c>
      <c r="L54" s="10">
        <v>6670</v>
      </c>
      <c r="M54" s="10">
        <v>5700</v>
      </c>
      <c r="N54" s="12">
        <f t="shared" si="0"/>
        <v>23500</v>
      </c>
      <c r="O54" s="4">
        <f t="shared" si="2"/>
        <v>1111020</v>
      </c>
      <c r="P54" s="6">
        <f t="shared" si="3"/>
        <v>52</v>
      </c>
      <c r="Q54" s="4">
        <f t="shared" si="1"/>
        <v>21400</v>
      </c>
    </row>
    <row r="55" spans="1:17" ht="12.75">
      <c r="A55" s="9">
        <v>1999</v>
      </c>
      <c r="B55" s="10">
        <v>7470</v>
      </c>
      <c r="C55" s="10">
        <v>7930</v>
      </c>
      <c r="D55" s="10">
        <v>7690</v>
      </c>
      <c r="E55" s="10">
        <v>27200</v>
      </c>
      <c r="F55" s="10">
        <v>26400</v>
      </c>
      <c r="G55" s="10">
        <v>36100</v>
      </c>
      <c r="H55" s="10">
        <v>26600</v>
      </c>
      <c r="I55" s="10">
        <v>11900</v>
      </c>
      <c r="J55" s="10">
        <v>5430</v>
      </c>
      <c r="K55" s="10">
        <v>5750</v>
      </c>
      <c r="L55" s="10">
        <v>3580</v>
      </c>
      <c r="M55" s="10">
        <v>17300</v>
      </c>
      <c r="N55" s="12">
        <f t="shared" si="0"/>
        <v>15300</v>
      </c>
      <c r="O55" s="4">
        <f t="shared" si="2"/>
        <v>1126320</v>
      </c>
      <c r="P55" s="6">
        <f t="shared" si="3"/>
        <v>53</v>
      </c>
      <c r="Q55" s="4">
        <f t="shared" si="1"/>
        <v>21300</v>
      </c>
    </row>
    <row r="56" spans="1:17" ht="12.75">
      <c r="A56" s="9">
        <v>2000</v>
      </c>
      <c r="B56" s="10">
        <v>14400</v>
      </c>
      <c r="C56" s="10">
        <v>14900</v>
      </c>
      <c r="D56" s="10">
        <v>16800</v>
      </c>
      <c r="E56" s="10">
        <v>19300</v>
      </c>
      <c r="F56" s="10">
        <v>26100</v>
      </c>
      <c r="G56" s="10">
        <v>46200</v>
      </c>
      <c r="H56" s="10">
        <v>51300</v>
      </c>
      <c r="I56" s="10">
        <v>42000</v>
      </c>
      <c r="J56" s="10">
        <v>34100</v>
      </c>
      <c r="K56" s="10">
        <v>16700</v>
      </c>
      <c r="L56" s="10">
        <v>21100</v>
      </c>
      <c r="M56" s="10">
        <v>12400</v>
      </c>
      <c r="N56" s="12">
        <f t="shared" si="0"/>
        <v>26300</v>
      </c>
      <c r="O56" s="4">
        <f aca="true" t="shared" si="4" ref="O56:O62">+O55+N56</f>
        <v>1152620</v>
      </c>
      <c r="P56" s="6">
        <f aca="true" t="shared" si="5" ref="P56:P62">+P55+1</f>
        <v>54</v>
      </c>
      <c r="Q56" s="4">
        <f aca="true" t="shared" si="6" ref="Q56:Q61">ROUND(+O56/P56,-2)</f>
        <v>21300</v>
      </c>
    </row>
    <row r="57" spans="1:17" ht="12.75">
      <c r="A57" s="9">
        <v>2001</v>
      </c>
      <c r="B57" s="10">
        <v>11800</v>
      </c>
      <c r="C57" s="10">
        <v>14600</v>
      </c>
      <c r="D57" s="10">
        <v>28600</v>
      </c>
      <c r="E57" s="10">
        <v>14500</v>
      </c>
      <c r="F57" s="10">
        <v>19900</v>
      </c>
      <c r="G57" s="10">
        <v>32900</v>
      </c>
      <c r="H57" s="10">
        <v>63800</v>
      </c>
      <c r="I57" s="10">
        <v>16000</v>
      </c>
      <c r="J57" s="10">
        <v>21600</v>
      </c>
      <c r="K57" s="10">
        <v>8240</v>
      </c>
      <c r="L57" s="10">
        <v>4400</v>
      </c>
      <c r="M57" s="10">
        <v>4920</v>
      </c>
      <c r="N57" s="12">
        <f t="shared" si="0"/>
        <v>20100</v>
      </c>
      <c r="O57" s="4">
        <f t="shared" si="4"/>
        <v>1172720</v>
      </c>
      <c r="P57" s="6">
        <f t="shared" si="5"/>
        <v>55</v>
      </c>
      <c r="Q57" s="4">
        <f t="shared" si="6"/>
        <v>21300</v>
      </c>
    </row>
    <row r="58" spans="1:17" ht="12.75">
      <c r="A58" s="9">
        <v>2002</v>
      </c>
      <c r="B58" s="10">
        <v>4600</v>
      </c>
      <c r="C58" s="10">
        <v>6380</v>
      </c>
      <c r="D58" s="10">
        <v>8870</v>
      </c>
      <c r="E58" s="10">
        <v>7100</v>
      </c>
      <c r="F58" s="10">
        <v>16500</v>
      </c>
      <c r="G58" s="10">
        <v>22400</v>
      </c>
      <c r="H58" s="10">
        <v>29500</v>
      </c>
      <c r="I58" s="10">
        <v>33400</v>
      </c>
      <c r="J58" s="10">
        <v>24900</v>
      </c>
      <c r="K58" s="10">
        <v>6260</v>
      </c>
      <c r="L58" s="10">
        <v>4450</v>
      </c>
      <c r="M58" s="10">
        <v>5640</v>
      </c>
      <c r="N58" s="12">
        <f t="shared" si="0"/>
        <v>14200</v>
      </c>
      <c r="O58" s="4">
        <f t="shared" si="4"/>
        <v>1186920</v>
      </c>
      <c r="P58" s="6">
        <f t="shared" si="5"/>
        <v>56</v>
      </c>
      <c r="Q58" s="4">
        <f t="shared" si="6"/>
        <v>21200</v>
      </c>
    </row>
    <row r="59" spans="1:17" ht="12.75">
      <c r="A59" s="9">
        <v>2003</v>
      </c>
      <c r="B59" s="10">
        <v>14000</v>
      </c>
      <c r="C59" s="10">
        <v>29000</v>
      </c>
      <c r="D59" s="10">
        <v>26100</v>
      </c>
      <c r="E59" s="10">
        <v>22100</v>
      </c>
      <c r="F59" s="10">
        <v>17700</v>
      </c>
      <c r="G59" s="10">
        <v>55500</v>
      </c>
      <c r="H59" s="10">
        <v>39600</v>
      </c>
      <c r="I59" s="10">
        <v>27600</v>
      </c>
      <c r="J59" s="10">
        <v>30700</v>
      </c>
      <c r="K59" s="10">
        <v>9990</v>
      </c>
      <c r="L59" s="10">
        <v>18500</v>
      </c>
      <c r="M59" s="10">
        <v>20900</v>
      </c>
      <c r="N59" s="12">
        <f t="shared" si="0"/>
        <v>26000</v>
      </c>
      <c r="O59" s="4">
        <f t="shared" si="4"/>
        <v>1212920</v>
      </c>
      <c r="P59" s="6">
        <f t="shared" si="5"/>
        <v>57</v>
      </c>
      <c r="Q59" s="4">
        <f t="shared" si="6"/>
        <v>21300</v>
      </c>
    </row>
    <row r="60" spans="1:17" ht="12.75">
      <c r="A60" s="9">
        <v>2004</v>
      </c>
      <c r="B60" s="10">
        <v>31600</v>
      </c>
      <c r="C60" s="10">
        <v>43500</v>
      </c>
      <c r="D60" s="10">
        <v>57000</v>
      </c>
      <c r="E60" s="10">
        <v>26500</v>
      </c>
      <c r="F60" s="10">
        <v>15400</v>
      </c>
      <c r="G60" s="10">
        <v>33600</v>
      </c>
      <c r="H60" s="10">
        <v>35300</v>
      </c>
      <c r="I60" s="10">
        <v>25500</v>
      </c>
      <c r="J60" s="10">
        <v>14000</v>
      </c>
      <c r="K60" s="10">
        <v>11000</v>
      </c>
      <c r="L60" s="10">
        <v>20500</v>
      </c>
      <c r="M60" s="10">
        <v>32000</v>
      </c>
      <c r="N60" s="12">
        <f t="shared" si="0"/>
        <v>28800</v>
      </c>
      <c r="O60" s="4">
        <f t="shared" si="4"/>
        <v>1241720</v>
      </c>
      <c r="P60" s="6">
        <f t="shared" si="5"/>
        <v>58</v>
      </c>
      <c r="Q60" s="4">
        <f t="shared" si="6"/>
        <v>21400</v>
      </c>
    </row>
    <row r="61" spans="1:17" ht="12.75">
      <c r="A61" s="9">
        <v>2005</v>
      </c>
      <c r="B61" s="10">
        <v>17300</v>
      </c>
      <c r="C61" s="10">
        <v>18700</v>
      </c>
      <c r="D61" s="10">
        <v>42100</v>
      </c>
      <c r="E61" s="10">
        <v>42600</v>
      </c>
      <c r="F61" s="10">
        <v>24300</v>
      </c>
      <c r="G61" s="10">
        <v>32100</v>
      </c>
      <c r="H61" s="10">
        <v>62400</v>
      </c>
      <c r="I61" s="10">
        <v>18200</v>
      </c>
      <c r="J61" s="10">
        <v>12600</v>
      </c>
      <c r="K61" s="10">
        <v>9870</v>
      </c>
      <c r="L61" s="10">
        <v>5240</v>
      </c>
      <c r="M61" s="10">
        <v>6120</v>
      </c>
      <c r="N61" s="12">
        <f>ROUND(SUM(B61:M61)/12,-2)</f>
        <v>24300</v>
      </c>
      <c r="O61" s="4">
        <f t="shared" si="4"/>
        <v>1266020</v>
      </c>
      <c r="P61" s="6">
        <f t="shared" si="5"/>
        <v>59</v>
      </c>
      <c r="Q61" s="4">
        <f t="shared" si="6"/>
        <v>21500</v>
      </c>
    </row>
    <row r="62" spans="1:17" ht="12.75">
      <c r="A62" s="9">
        <v>2006</v>
      </c>
      <c r="B62" s="10">
        <v>56600</v>
      </c>
      <c r="C62" s="10">
        <v>38800</v>
      </c>
      <c r="D62" s="10">
        <v>38600</v>
      </c>
      <c r="E62" s="10">
        <v>54500</v>
      </c>
      <c r="F62" s="10">
        <v>35600</v>
      </c>
      <c r="G62" s="10">
        <v>22400</v>
      </c>
      <c r="H62" s="10">
        <v>28800</v>
      </c>
      <c r="I62" s="10">
        <v>28900</v>
      </c>
      <c r="J62" s="10">
        <v>47600</v>
      </c>
      <c r="K62" s="10">
        <v>31100</v>
      </c>
      <c r="L62" s="10">
        <v>11800</v>
      </c>
      <c r="M62" s="10">
        <v>13800</v>
      </c>
      <c r="N62" s="12">
        <f>ROUND(SUM(B62:M62)/12,-2)</f>
        <v>34000</v>
      </c>
      <c r="O62" s="4">
        <f t="shared" si="4"/>
        <v>1300020</v>
      </c>
      <c r="P62" s="6">
        <f t="shared" si="5"/>
        <v>60</v>
      </c>
      <c r="Q62" s="4">
        <f>ROUND(+O62/P62,-2)</f>
        <v>21700</v>
      </c>
    </row>
    <row r="63" spans="1:17" ht="12.75">
      <c r="A63" s="9">
        <v>2007</v>
      </c>
      <c r="B63" s="10">
        <v>29200</v>
      </c>
      <c r="C63" s="10">
        <v>44500</v>
      </c>
      <c r="D63" s="10">
        <v>28600</v>
      </c>
      <c r="E63" s="10">
        <v>41000</v>
      </c>
      <c r="F63" s="10">
        <v>14400</v>
      </c>
      <c r="G63" s="10">
        <v>47200</v>
      </c>
      <c r="H63" s="10">
        <v>77200</v>
      </c>
      <c r="I63" s="10">
        <v>22500</v>
      </c>
      <c r="J63" s="10">
        <v>9200</v>
      </c>
      <c r="K63" s="10">
        <v>7360</v>
      </c>
      <c r="L63" s="10">
        <v>6200</v>
      </c>
      <c r="M63" s="10">
        <v>4690</v>
      </c>
      <c r="N63" s="12">
        <f>ROUND(SUM(B63:M63)/12,-2)</f>
        <v>27700</v>
      </c>
      <c r="O63" s="4">
        <f>+O62+N63</f>
        <v>1327720</v>
      </c>
      <c r="P63" s="6">
        <f>+P62+1</f>
        <v>61</v>
      </c>
      <c r="Q63" s="4">
        <f>ROUND(+O63/P63,-2)</f>
        <v>21800</v>
      </c>
    </row>
    <row r="64" spans="1:17" ht="51">
      <c r="A64" s="13" t="s">
        <v>17</v>
      </c>
      <c r="B64" s="12">
        <f>ROUND(SUM(B3:B63)/COUNT(B3:B63),-2)</f>
        <v>13900</v>
      </c>
      <c r="C64" s="12">
        <f aca="true" t="shared" si="7" ref="C64:M64">ROUND(SUM(C3:C63)/COUNT(C3:C63),-2)</f>
        <v>20200</v>
      </c>
      <c r="D64" s="12">
        <f t="shared" si="7"/>
        <v>24000</v>
      </c>
      <c r="E64" s="12">
        <f t="shared" si="7"/>
        <v>23400</v>
      </c>
      <c r="F64" s="12">
        <f t="shared" si="7"/>
        <v>23600</v>
      </c>
      <c r="G64" s="12">
        <f t="shared" si="7"/>
        <v>37400</v>
      </c>
      <c r="H64" s="12">
        <f t="shared" si="7"/>
        <v>46100</v>
      </c>
      <c r="I64" s="12">
        <f t="shared" si="7"/>
        <v>27900</v>
      </c>
      <c r="J64" s="12">
        <f t="shared" si="7"/>
        <v>16500</v>
      </c>
      <c r="K64" s="12">
        <f t="shared" si="7"/>
        <v>10100</v>
      </c>
      <c r="L64" s="12">
        <f t="shared" si="7"/>
        <v>8600</v>
      </c>
      <c r="M64" s="12">
        <f t="shared" si="7"/>
        <v>9500</v>
      </c>
      <c r="N64" s="14"/>
      <c r="O64" s="14"/>
      <c r="P64" s="14"/>
      <c r="Q64" s="14"/>
    </row>
  </sheetData>
  <mergeCells count="1">
    <mergeCell ref="A1:Q1"/>
  </mergeCells>
  <printOptions horizontalCentered="1"/>
  <pageMargins left="1" right="1" top="1" bottom="1" header="0" footer="0"/>
  <pageSetup fitToHeight="2" fitToWidth="1" horizontalDpi="600" verticalDpi="600" orientation="landscape" scale="70" r:id="rId1"/>
  <rowBreaks count="2" manualBreakCount="2">
    <brk id="28" max="16" man="1"/>
    <brk id="45" max="16" man="1"/>
  </rowBreaks>
  <colBreaks count="1" manualBreakCount="1">
    <brk id="1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Estimates of monthly and annual net discharge, in cfs, of Hudson River at New York, N.Y. (mouth)</dc:title>
  <dc:subject/>
  <dc:creator/>
  <cp:keywords/>
  <dc:description/>
  <cp:lastModifiedBy>pdevries</cp:lastModifiedBy>
  <cp:lastPrinted>2001-06-20T20:40:02Z</cp:lastPrinted>
  <dcterms:created xsi:type="dcterms:W3CDTF">2001-02-28T18:40:53Z</dcterms:created>
  <dcterms:modified xsi:type="dcterms:W3CDTF">2008-10-03T22:17:22Z</dcterms:modified>
  <cp:category/>
  <cp:version/>
  <cp:contentType/>
  <cp:contentStatus/>
</cp:coreProperties>
</file>