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795" windowWidth="7305" windowHeight="7560" activeTab="0"/>
  </bookViews>
  <sheets>
    <sheet name="PerformanceProfile" sheetId="1" r:id="rId1"/>
    <sheet name="ClientOutcomes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<sst xmlns="http://schemas.openxmlformats.org/spreadsheetml/2006/main" count="57" uniqueCount="46">
  <si>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Total Available</t>
  </si>
  <si>
    <t>Percentage</t>
  </si>
  <si>
    <t>Total Expenditure</t>
  </si>
  <si>
    <t>Expenditures</t>
  </si>
  <si>
    <t>Type of Activity</t>
  </si>
  <si>
    <t xml:space="preserve"> </t>
  </si>
  <si>
    <t>Tenant-based Rental Assistance</t>
  </si>
  <si>
    <t>Facility-based units that receive operating subsidy</t>
  </si>
  <si>
    <t>Short-term Rent, Mortgage and Utility payments</t>
  </si>
  <si>
    <t>Housing Placement Assistance</t>
  </si>
  <si>
    <t>Housing Information Services</t>
  </si>
  <si>
    <t>Permanent Housing Placement Services</t>
  </si>
  <si>
    <t>Administration and Management Services</t>
  </si>
  <si>
    <t>Resource Identification to establish, coordinate and develop housing assistance resources</t>
  </si>
  <si>
    <t>Grantee Administration</t>
  </si>
  <si>
    <t>Project Sponsor Administration</t>
  </si>
  <si>
    <t>Total</t>
  </si>
  <si>
    <t>Rental Assistance</t>
  </si>
  <si>
    <t xml:space="preserve">Facility-based </t>
  </si>
  <si>
    <t>Short-term Assistance</t>
  </si>
  <si>
    <t>Unstable</t>
  </si>
  <si>
    <t>Facility-based</t>
  </si>
  <si>
    <t xml:space="preserve">Short-term Assistance </t>
  </si>
  <si>
    <t>Households</t>
  </si>
  <si>
    <t>New 2007 obligated</t>
  </si>
  <si>
    <t>Timeliness Ratio - 2007</t>
  </si>
  <si>
    <t>Program Year Accomplishments</t>
  </si>
  <si>
    <t>Available Program Funds:</t>
  </si>
  <si>
    <t>Expenditures:</t>
  </si>
  <si>
    <t>Timeliness:</t>
  </si>
  <si>
    <t xml:space="preserve">Rental Assistance </t>
  </si>
  <si>
    <t>HOPWA Performance Profile</t>
  </si>
  <si>
    <t>Supportive Services</t>
  </si>
  <si>
    <t xml:space="preserve">Undisbursed 2006 funds </t>
  </si>
  <si>
    <t>Housing Outputs and Outcomes:</t>
  </si>
  <si>
    <t>Other Leveraged Housing Outputs</t>
  </si>
  <si>
    <t xml:space="preserve">Undisbursed 2005 and prior funds </t>
  </si>
  <si>
    <t>National Goal: Ratio of 1.5 or lower</t>
  </si>
  <si>
    <r>
      <t xml:space="preserve">National HOPWA Goal: </t>
    </r>
    <r>
      <rPr>
        <sz val="8"/>
        <rFont val="Arial"/>
        <family val="2"/>
      </rPr>
      <t xml:space="preserve">Eighty Percent of HOPWA clients will maintain housing stability, avoid homelessness, and access care each year through 2011. </t>
    </r>
  </si>
  <si>
    <t>Housing Assistance</t>
  </si>
  <si>
    <t xml:space="preserve">The Timeliness Ratio compares the 2007 Allocation to all unspent grant balances as of December 30, 2007 </t>
  </si>
  <si>
    <t>Stable/Temp</t>
  </si>
  <si>
    <t>TBD</t>
  </si>
  <si>
    <t>Grantee Name: Municipio de San Juan, PR</t>
  </si>
  <si>
    <t>Program Year From 7/1/2006 To 6/30/2007</t>
  </si>
  <si>
    <t>Performance data are as of February, 2008. Data will be updated on a quarterly basis to reflect current timeliness ratios and revised performance data submitted by grantees, if inaccuracies and deficiencies in grantee reporting for the 2006 program year were present.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</si>
</sst>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.000%"/>
    <numFmt numFmtId="167" formatCode="0.0%"/>
    <numFmt numFmtId="168" formatCode="&quot;$&quot;#,##0"/>
    <numFmt numFmtId="169" formatCode="0.0"/>
    <numFmt numFmtId="170" formatCode="#,##0.0_);\(#,##0.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u val="single"/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1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164" fontId="4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9" fontId="4" fillId="0" borderId="0" xfId="21" applyFont="1" applyBorder="1" applyAlignment="1">
      <alignment horizontal="right"/>
    </xf>
    <xf numFmtId="9" fontId="4" fillId="0" borderId="0" xfId="21" applyFont="1" applyAlignment="1">
      <alignment horizontal="right"/>
    </xf>
    <xf numFmtId="0" fontId="4" fillId="0" borderId="0" xfId="0" applyFont="1" applyBorder="1" applyAlignment="1">
      <alignment horizontal="right"/>
    </xf>
    <xf numFmtId="10" fontId="4" fillId="0" borderId="0" xfId="21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Alignment="1">
      <alignment wrapText="1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9" fontId="0" fillId="0" borderId="0" xfId="21" applyAlignment="1">
      <alignment/>
    </xf>
    <xf numFmtId="9" fontId="0" fillId="0" borderId="0" xfId="0" applyNumberFormat="1" applyAlignment="1">
      <alignment/>
    </xf>
    <xf numFmtId="9" fontId="0" fillId="0" borderId="0" xfId="21" applyFont="1" applyAlignment="1">
      <alignment/>
    </xf>
    <xf numFmtId="9" fontId="6" fillId="0" borderId="0" xfId="21" applyFont="1" applyAlignment="1">
      <alignment/>
    </xf>
    <xf numFmtId="164" fontId="6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9" fontId="0" fillId="0" borderId="0" xfId="21" applyNumberFormat="1" applyAlignment="1">
      <alignment/>
    </xf>
    <xf numFmtId="170" fontId="6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9" fontId="4" fillId="0" borderId="0" xfId="2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Client Outcomes by Type of Housing Assistance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315"/>
          <c:w val="0.8085"/>
          <c:h val="0.73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ClientOutcomes!$A$2</c:f>
              <c:strCache>
                <c:ptCount val="1"/>
                <c:pt idx="0">
                  <c:v>Stable/Temp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ClientOutcomes!$B$2:$D$2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0.5738786279683378</c:v>
                </c:pt>
              </c:numCache>
            </c:numRef>
          </c:val>
        </c:ser>
        <c:ser>
          <c:idx val="1"/>
          <c:order val="1"/>
          <c:tx>
            <c:strRef>
              <c:f>ClientOutcomes!$A$3</c:f>
              <c:strCache>
                <c:ptCount val="1"/>
                <c:pt idx="0">
                  <c:v>Unstable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ClientOutcomes!$B$3:$D$3</c:f>
              <c:numCache>
                <c:ptCount val="3"/>
                <c:pt idx="0">
                  <c:v>0.1073170731707317</c:v>
                </c:pt>
                <c:pt idx="1">
                  <c:v>0</c:v>
                </c:pt>
                <c:pt idx="2">
                  <c:v>0.4261213720316623</c:v>
                </c:pt>
              </c:numCache>
            </c:numRef>
          </c:val>
        </c:ser>
        <c:ser>
          <c:idx val="2"/>
          <c:order val="2"/>
          <c:tx>
            <c:strRef>
              <c:f>ClientOutcomes!$A$4</c:f>
              <c:strCache>
                <c:ptCount val="1"/>
                <c:pt idx="0">
                  <c:v>TBD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ClientOutcomes!$B$4:$D$4</c:f>
              <c:numCache>
                <c:ptCount val="3"/>
                <c:pt idx="0">
                  <c:v>0.8926829268292683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216776"/>
        <c:axId val="19950985"/>
      </c:barChart>
      <c:catAx>
        <c:axId val="2216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1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4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Number of Households by 
Type of Housing Assistance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3325"/>
          <c:w val="0.90775"/>
          <c:h val="0.72975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ClientOutcomes!$A$20:$A$22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 </c:v>
                </c:pt>
              </c:strCache>
            </c:strRef>
          </c:cat>
          <c:val>
            <c:numRef>
              <c:f>ClientOutcomes!$B$20:$B$22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ClientOutcomes!$A$20:$A$22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 </c:v>
                </c:pt>
              </c:strCache>
            </c:strRef>
          </c:cat>
          <c:val>
            <c:numRef>
              <c:f>ClientOutcomes!$C$20:$C$22</c:f>
              <c:numCache>
                <c:ptCount val="3"/>
                <c:pt idx="0">
                  <c:v>205</c:v>
                </c:pt>
                <c:pt idx="1">
                  <c:v>83</c:v>
                </c:pt>
                <c:pt idx="2">
                  <c:v>758</c:v>
                </c:pt>
              </c:numCache>
            </c:numRef>
          </c:val>
        </c:ser>
        <c:overlap val="100"/>
        <c:axId val="45341138"/>
        <c:axId val="5417059"/>
      </c:barChart>
      <c:catAx>
        <c:axId val="4534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7059"/>
        <c:crosses val="autoZero"/>
        <c:auto val="1"/>
        <c:lblOffset val="100"/>
        <c:noMultiLvlLbl val="0"/>
      </c:catAx>
      <c:valAx>
        <c:axId val="54170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4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Expenditures by Type of Housing Assistance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925"/>
          <c:y val="0.22375"/>
          <c:w val="0.3015"/>
          <c:h val="0.59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PerformanceProfile!$A$22:$A$24</c:f>
              <c:strCache/>
            </c:strRef>
          </c:cat>
          <c:val>
            <c:numRef>
              <c:f>PerformanceProfile!$B$22:$B$24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Expenditures by Type of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216"/>
          <c:w val="0.347"/>
          <c:h val="0.62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(PerformanceProfile!$A$21,PerformanceProfile!$A$26,PerformanceProfile!$A$28,PerformanceProfile!$A$32)</c:f>
              <c:strCache/>
            </c:strRef>
          </c:cat>
          <c:val>
            <c:numRef>
              <c:f>(PerformanceProfile!$B$21,PerformanceProfile!$B$26,PerformanceProfile!$B$28,PerformanceProfile!$B$32)</c:f>
              <c:numCache/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48</xdr:row>
      <xdr:rowOff>0</xdr:rowOff>
    </xdr:from>
    <xdr:to>
      <xdr:col>7</xdr:col>
      <xdr:colOff>171450</xdr:colOff>
      <xdr:row>64</xdr:row>
      <xdr:rowOff>57150</xdr:rowOff>
    </xdr:to>
    <xdr:graphicFrame>
      <xdr:nvGraphicFramePr>
        <xdr:cNvPr id="1" name="Chart 5"/>
        <xdr:cNvGraphicFramePr/>
      </xdr:nvGraphicFramePr>
      <xdr:xfrm>
        <a:off x="4457700" y="9134475"/>
        <a:ext cx="43148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47</xdr:row>
      <xdr:rowOff>152400</xdr:rowOff>
    </xdr:from>
    <xdr:to>
      <xdr:col>3</xdr:col>
      <xdr:colOff>590550</xdr:colOff>
      <xdr:row>64</xdr:row>
      <xdr:rowOff>66675</xdr:rowOff>
    </xdr:to>
    <xdr:graphicFrame>
      <xdr:nvGraphicFramePr>
        <xdr:cNvPr id="2" name="Chart 6"/>
        <xdr:cNvGraphicFramePr/>
      </xdr:nvGraphicFramePr>
      <xdr:xfrm>
        <a:off x="133350" y="9124950"/>
        <a:ext cx="40290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27</xdr:row>
      <xdr:rowOff>161925</xdr:rowOff>
    </xdr:from>
    <xdr:to>
      <xdr:col>6</xdr:col>
      <xdr:colOff>676275</xdr:colOff>
      <xdr:row>35</xdr:row>
      <xdr:rowOff>142875</xdr:rowOff>
    </xdr:to>
    <xdr:graphicFrame>
      <xdr:nvGraphicFramePr>
        <xdr:cNvPr id="3" name="Chart 9"/>
        <xdr:cNvGraphicFramePr/>
      </xdr:nvGraphicFramePr>
      <xdr:xfrm>
        <a:off x="4476750" y="5133975"/>
        <a:ext cx="38481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16</xdr:row>
      <xdr:rowOff>190500</xdr:rowOff>
    </xdr:from>
    <xdr:to>
      <xdr:col>6</xdr:col>
      <xdr:colOff>657225</xdr:colOff>
      <xdr:row>27</xdr:row>
      <xdr:rowOff>19050</xdr:rowOff>
    </xdr:to>
    <xdr:graphicFrame>
      <xdr:nvGraphicFramePr>
        <xdr:cNvPr id="4" name="Chart 12"/>
        <xdr:cNvGraphicFramePr/>
      </xdr:nvGraphicFramePr>
      <xdr:xfrm>
        <a:off x="4486275" y="2876550"/>
        <a:ext cx="3819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4.57421875" style="0" customWidth="1"/>
    <col min="2" max="2" width="17.421875" style="0" customWidth="1"/>
    <col min="3" max="3" width="11.57421875" style="0" customWidth="1"/>
    <col min="4" max="4" width="13.57421875" style="0" customWidth="1"/>
    <col min="5" max="5" width="12.00390625" style="0" customWidth="1"/>
    <col min="6" max="6" width="35.57421875" style="0" customWidth="1"/>
    <col min="7" max="7" width="14.28125" style="0" customWidth="1"/>
    <col min="9" max="9" width="11.140625" style="0" customWidth="1"/>
  </cols>
  <sheetData>
    <row r="1" spans="1:10" ht="15.75">
      <c r="A1" s="65" t="s">
        <v>31</v>
      </c>
      <c r="B1" s="64"/>
      <c r="C1" s="64"/>
      <c r="D1" s="64"/>
      <c r="E1" s="64"/>
      <c r="F1" s="64"/>
      <c r="G1" s="64"/>
      <c r="H1" s="64"/>
      <c r="I1" s="12"/>
      <c r="J1" s="12"/>
    </row>
    <row r="3" spans="1:10" ht="12.75">
      <c r="A3" s="66" t="s">
        <v>43</v>
      </c>
      <c r="B3" s="64"/>
      <c r="C3" s="64"/>
      <c r="D3" s="64"/>
      <c r="E3" s="64"/>
      <c r="F3" s="64"/>
      <c r="G3" s="64"/>
      <c r="H3" s="64"/>
      <c r="I3" s="12"/>
      <c r="J3" s="12"/>
    </row>
    <row r="4" spans="1:10" ht="12.75">
      <c r="A4" s="67" t="s">
        <v>44</v>
      </c>
      <c r="B4" s="64"/>
      <c r="C4" s="64"/>
      <c r="D4" s="64"/>
      <c r="E4" s="64"/>
      <c r="F4" s="64"/>
      <c r="G4" s="64"/>
      <c r="H4" s="64"/>
      <c r="I4" s="12"/>
      <c r="J4" s="12"/>
    </row>
    <row r="5" spans="1:10" ht="12.75">
      <c r="A5" s="62"/>
      <c r="B5" s="63"/>
      <c r="C5" s="63"/>
      <c r="D5" s="63"/>
      <c r="E5" s="63"/>
      <c r="F5" s="63"/>
      <c r="G5" s="64"/>
      <c r="H5" s="12"/>
      <c r="I5" s="12"/>
      <c r="J5" s="12"/>
    </row>
    <row r="6" spans="1:4" ht="15.75">
      <c r="A6" s="68" t="s">
        <v>27</v>
      </c>
      <c r="B6" s="69"/>
      <c r="C6" s="3"/>
      <c r="D6" s="4"/>
    </row>
    <row r="7" spans="1:4" ht="12.75">
      <c r="A7" s="11"/>
      <c r="B7" s="2"/>
      <c r="C7" s="3"/>
      <c r="D7" s="4"/>
    </row>
    <row r="8" spans="1:4" ht="12.75">
      <c r="A8" s="72" t="s">
        <v>36</v>
      </c>
      <c r="B8" s="73"/>
      <c r="C8" s="57"/>
      <c r="D8" s="43">
        <v>0</v>
      </c>
    </row>
    <row r="9" spans="1:11" s="13" customFormat="1" ht="12">
      <c r="A9" s="13" t="s">
        <v>33</v>
      </c>
      <c r="C9" s="14"/>
      <c r="D9" s="39">
        <v>428698.05</v>
      </c>
      <c r="E9" s="15"/>
      <c r="F9" s="15"/>
      <c r="G9" s="15"/>
      <c r="H9" s="16"/>
      <c r="I9" s="15"/>
      <c r="J9" s="15"/>
      <c r="K9" s="15"/>
    </row>
    <row r="10" spans="1:11" s="13" customFormat="1" ht="12">
      <c r="A10" s="13" t="s">
        <v>24</v>
      </c>
      <c r="C10" s="14"/>
      <c r="D10" s="39">
        <v>5632000</v>
      </c>
      <c r="E10" s="15"/>
      <c r="F10" s="15"/>
      <c r="G10" s="15"/>
      <c r="H10" s="16"/>
      <c r="I10" s="15"/>
      <c r="J10" s="15"/>
      <c r="K10" s="15"/>
    </row>
    <row r="11" spans="1:4" ht="12.75">
      <c r="A11" s="70" t="s">
        <v>0</v>
      </c>
      <c r="B11" s="71"/>
      <c r="C11" s="7"/>
      <c r="D11" s="40">
        <f>SUM(D8:D10)</f>
        <v>6060698.05</v>
      </c>
    </row>
    <row r="12" spans="1:4" ht="12.75">
      <c r="A12" s="10"/>
      <c r="B12" s="2"/>
      <c r="C12" s="7"/>
      <c r="D12" s="40"/>
    </row>
    <row r="13" spans="1:4" ht="15.75">
      <c r="A13" s="48" t="s">
        <v>29</v>
      </c>
      <c r="B13" s="2"/>
      <c r="C13" s="7"/>
      <c r="D13" s="40"/>
    </row>
    <row r="14" spans="1:6" ht="12.75">
      <c r="A14" s="44" t="s">
        <v>25</v>
      </c>
      <c r="B14" s="44"/>
      <c r="D14" s="59">
        <v>0.07611826171875</v>
      </c>
      <c r="E14" s="59"/>
      <c r="F14" s="47"/>
    </row>
    <row r="15" spans="1:6" ht="12.75">
      <c r="A15" s="74" t="s">
        <v>40</v>
      </c>
      <c r="B15" s="75"/>
      <c r="D15" s="46"/>
      <c r="F15" s="47"/>
    </row>
    <row r="16" spans="1:6" ht="12.75">
      <c r="A16" s="74"/>
      <c r="B16" s="75"/>
      <c r="D16" s="46"/>
      <c r="F16" s="47"/>
    </row>
    <row r="17" spans="1:6" ht="22.5" customHeight="1">
      <c r="A17" s="77" t="s">
        <v>37</v>
      </c>
      <c r="B17" s="77"/>
      <c r="D17" s="46"/>
      <c r="F17" s="47"/>
    </row>
    <row r="18" spans="1:4" ht="15.75">
      <c r="A18" s="68" t="s">
        <v>28</v>
      </c>
      <c r="B18" s="69"/>
      <c r="C18" s="3"/>
      <c r="D18" s="4"/>
    </row>
    <row r="19" spans="1:4" ht="15.75">
      <c r="A19" s="48"/>
      <c r="B19" s="49"/>
      <c r="C19" s="3"/>
      <c r="D19" s="4"/>
    </row>
    <row r="20" spans="1:3" ht="12.75">
      <c r="A20" s="11" t="s">
        <v>4</v>
      </c>
      <c r="B20" s="28" t="s">
        <v>3</v>
      </c>
      <c r="C20" s="28" t="s">
        <v>1</v>
      </c>
    </row>
    <row r="21" spans="1:4" ht="12.75">
      <c r="A21" s="21" t="s">
        <v>39</v>
      </c>
      <c r="B21" s="18">
        <v>3329371</v>
      </c>
      <c r="C21" s="56">
        <f>B21/B36</f>
        <v>1</v>
      </c>
      <c r="D21" s="1"/>
    </row>
    <row r="22" spans="1:4" ht="15" customHeight="1">
      <c r="A22" s="22" t="s">
        <v>6</v>
      </c>
      <c r="B22" s="20">
        <v>3229371</v>
      </c>
      <c r="C22" s="27"/>
      <c r="D22" s="8"/>
    </row>
    <row r="23" spans="1:4" ht="24.75" customHeight="1">
      <c r="A23" s="22" t="s">
        <v>7</v>
      </c>
      <c r="B23" s="20">
        <v>0</v>
      </c>
      <c r="C23" s="27"/>
      <c r="D23" s="8"/>
    </row>
    <row r="24" spans="1:4" ht="22.5">
      <c r="A24" s="22" t="s">
        <v>8</v>
      </c>
      <c r="B24" s="20">
        <v>100000</v>
      </c>
      <c r="C24" s="27"/>
      <c r="D24" s="8"/>
    </row>
    <row r="25" spans="1:4" ht="12.75">
      <c r="A25" s="17"/>
      <c r="B25" s="18"/>
      <c r="C25" s="29"/>
      <c r="D25" s="8"/>
    </row>
    <row r="26" spans="1:4" ht="12.75">
      <c r="A26" s="51" t="s">
        <v>32</v>
      </c>
      <c r="B26" s="18">
        <v>0</v>
      </c>
      <c r="C26" s="56">
        <f>B26/B36</f>
        <v>0</v>
      </c>
      <c r="D26" s="8"/>
    </row>
    <row r="27" ht="12.75">
      <c r="D27" s="8"/>
    </row>
    <row r="28" spans="1:4" ht="24">
      <c r="A28" s="23" t="s">
        <v>9</v>
      </c>
      <c r="B28" s="24">
        <v>0</v>
      </c>
      <c r="C28" s="56">
        <f>B28/B36</f>
        <v>0</v>
      </c>
      <c r="D28" s="8"/>
    </row>
    <row r="29" spans="1:4" ht="12.75">
      <c r="A29" s="19" t="s">
        <v>10</v>
      </c>
      <c r="B29" s="25">
        <v>0</v>
      </c>
      <c r="C29" s="26"/>
      <c r="D29" s="8"/>
    </row>
    <row r="30" spans="1:4" ht="22.5">
      <c r="A30" s="19" t="s">
        <v>11</v>
      </c>
      <c r="B30" s="25">
        <v>0</v>
      </c>
      <c r="C30" s="26"/>
      <c r="D30" s="8"/>
    </row>
    <row r="31" ht="12.75">
      <c r="D31" s="8"/>
    </row>
    <row r="32" spans="1:4" ht="24">
      <c r="A32" s="17" t="s">
        <v>12</v>
      </c>
      <c r="B32" s="24">
        <v>0</v>
      </c>
      <c r="C32" s="56">
        <f>B32/B36</f>
        <v>0</v>
      </c>
      <c r="D32" s="8"/>
    </row>
    <row r="33" spans="1:4" ht="33.75">
      <c r="A33" s="19" t="s">
        <v>13</v>
      </c>
      <c r="B33" s="25">
        <v>0</v>
      </c>
      <c r="C33" s="6" t="s">
        <v>5</v>
      </c>
      <c r="D33" s="8"/>
    </row>
    <row r="34" spans="1:4" ht="16.5" customHeight="1">
      <c r="A34" s="19" t="s">
        <v>14</v>
      </c>
      <c r="B34" s="25">
        <v>0</v>
      </c>
      <c r="C34" s="6"/>
      <c r="D34" s="8"/>
    </row>
    <row r="35" spans="1:4" ht="12.75">
      <c r="A35" s="19" t="s">
        <v>15</v>
      </c>
      <c r="B35" s="25">
        <v>0</v>
      </c>
      <c r="C35" s="6"/>
      <c r="D35" s="8"/>
    </row>
    <row r="36" spans="1:4" ht="12.75">
      <c r="A36" s="10" t="s">
        <v>2</v>
      </c>
      <c r="B36" s="30">
        <f>SUM(B21,B26,B28,B32)</f>
        <v>3329371</v>
      </c>
      <c r="C36" t="s">
        <v>5</v>
      </c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spans="1:4" ht="15.75">
      <c r="A44" s="52" t="s">
        <v>34</v>
      </c>
      <c r="D44" s="8"/>
    </row>
    <row r="45" ht="12.75">
      <c r="D45" s="8"/>
    </row>
    <row r="46" ht="12.75">
      <c r="D46" s="8"/>
    </row>
    <row r="47" ht="12.75">
      <c r="D47" s="9"/>
    </row>
    <row r="49" spans="1:4" ht="12.75">
      <c r="A49" s="2"/>
      <c r="B49" s="2"/>
      <c r="C49" s="42"/>
      <c r="D49" s="32"/>
    </row>
    <row r="50" spans="1:4" ht="12.75">
      <c r="A50" s="2"/>
      <c r="B50" s="2"/>
      <c r="C50" s="34"/>
      <c r="D50" s="4"/>
    </row>
    <row r="51" ht="12.75">
      <c r="D51" s="4"/>
    </row>
    <row r="53" ht="12.75">
      <c r="F53" t="s">
        <v>5</v>
      </c>
    </row>
    <row r="55" ht="12.75">
      <c r="D55" s="33"/>
    </row>
    <row r="56" ht="12" customHeight="1">
      <c r="D56" s="33"/>
    </row>
    <row r="65" spans="5:7" ht="18.75" customHeight="1">
      <c r="E65" s="78" t="s">
        <v>38</v>
      </c>
      <c r="F65" s="79"/>
      <c r="G65" s="79"/>
    </row>
    <row r="66" spans="5:7" ht="12.75">
      <c r="E66" s="79"/>
      <c r="F66" s="79"/>
      <c r="G66" s="79"/>
    </row>
    <row r="67" spans="1:7" ht="12.75">
      <c r="A67" s="2"/>
      <c r="B67" s="2"/>
      <c r="C67" s="5"/>
      <c r="E67" s="79"/>
      <c r="F67" s="79"/>
      <c r="G67" s="79"/>
    </row>
    <row r="68" spans="1:7" ht="12.75">
      <c r="A68" s="50" t="s">
        <v>35</v>
      </c>
      <c r="B68" s="53"/>
      <c r="E68" s="79"/>
      <c r="F68" s="79"/>
      <c r="G68" s="79"/>
    </row>
    <row r="69" spans="1:7" ht="12.75">
      <c r="A69" s="76" t="s">
        <v>30</v>
      </c>
      <c r="B69" s="76"/>
      <c r="C69" s="55">
        <v>0</v>
      </c>
      <c r="E69" s="58"/>
      <c r="F69" s="58"/>
      <c r="G69" s="58"/>
    </row>
    <row r="70" spans="1:7" ht="12.75">
      <c r="A70" s="76" t="s">
        <v>18</v>
      </c>
      <c r="B70" s="76"/>
      <c r="C70" s="55">
        <v>0</v>
      </c>
      <c r="E70" s="58"/>
      <c r="F70" s="58"/>
      <c r="G70" s="58"/>
    </row>
    <row r="71" spans="1:7" ht="12.75">
      <c r="A71" s="76" t="s">
        <v>19</v>
      </c>
      <c r="B71" s="76"/>
      <c r="C71" s="54">
        <v>0</v>
      </c>
      <c r="E71" s="58"/>
      <c r="F71" s="58"/>
      <c r="G71" s="58"/>
    </row>
    <row r="77" spans="1:7" ht="12.75" customHeight="1">
      <c r="A77" s="60" t="s">
        <v>45</v>
      </c>
      <c r="B77" s="61"/>
      <c r="C77" s="61"/>
      <c r="D77" s="61"/>
      <c r="E77" s="61"/>
      <c r="F77" s="61"/>
      <c r="G77" s="61"/>
    </row>
    <row r="78" spans="1:7" ht="12.75">
      <c r="A78" s="61"/>
      <c r="B78" s="61"/>
      <c r="C78" s="61"/>
      <c r="D78" s="61"/>
      <c r="E78" s="61"/>
      <c r="F78" s="61"/>
      <c r="G78" s="61"/>
    </row>
  </sheetData>
  <mergeCells count="15">
    <mergeCell ref="A71:B71"/>
    <mergeCell ref="A17:B17"/>
    <mergeCell ref="E65:G68"/>
    <mergeCell ref="A69:B69"/>
    <mergeCell ref="A70:B70"/>
    <mergeCell ref="A77:G78"/>
    <mergeCell ref="A5:G5"/>
    <mergeCell ref="A1:H1"/>
    <mergeCell ref="A3:H3"/>
    <mergeCell ref="A4:H4"/>
    <mergeCell ref="A18:B18"/>
    <mergeCell ref="A6:B6"/>
    <mergeCell ref="A11:B11"/>
    <mergeCell ref="A8:B8"/>
    <mergeCell ref="A15:B16"/>
  </mergeCells>
  <printOptions/>
  <pageMargins left="1" right="1" top="0.8" bottom="1" header="0.5" footer="0.5"/>
  <pageSetup horizontalDpi="600" verticalDpi="600" orientation="landscape" scale="84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13" sqref="E13"/>
    </sheetView>
  </sheetViews>
  <sheetFormatPr defaultColWidth="9.140625" defaultRowHeight="12.75"/>
  <cols>
    <col min="1" max="1" width="12.28125" style="0" customWidth="1"/>
    <col min="2" max="2" width="19.7109375" style="0" customWidth="1"/>
    <col min="3" max="3" width="14.140625" style="0" customWidth="1"/>
  </cols>
  <sheetData>
    <row r="1" spans="2:4" ht="25.5">
      <c r="B1" s="31" t="s">
        <v>19</v>
      </c>
      <c r="C1" s="14" t="s">
        <v>18</v>
      </c>
      <c r="D1" t="s">
        <v>17</v>
      </c>
    </row>
    <row r="2" spans="1:4" ht="12.75">
      <c r="A2" t="s">
        <v>41</v>
      </c>
      <c r="B2" s="45">
        <v>0</v>
      </c>
      <c r="C2" s="36">
        <v>1</v>
      </c>
      <c r="D2" s="36">
        <v>0.5738786279683378</v>
      </c>
    </row>
    <row r="3" spans="1:4" ht="12.75">
      <c r="A3" t="s">
        <v>20</v>
      </c>
      <c r="B3" s="45">
        <v>0.1073170731707317</v>
      </c>
      <c r="C3" s="36">
        <v>0</v>
      </c>
      <c r="D3" s="36">
        <v>0.4261213720316623</v>
      </c>
    </row>
    <row r="4" spans="1:4" ht="12.75">
      <c r="A4" t="s">
        <v>42</v>
      </c>
      <c r="B4" s="45">
        <v>0.8926829268292683</v>
      </c>
      <c r="C4" s="45">
        <v>0</v>
      </c>
      <c r="D4" s="36">
        <v>0</v>
      </c>
    </row>
    <row r="5" spans="2:3" ht="12.75">
      <c r="B5" s="35"/>
      <c r="C5" s="36"/>
    </row>
    <row r="6" spans="2:4" ht="12.75">
      <c r="B6" s="37" t="s">
        <v>17</v>
      </c>
      <c r="C6" s="38" t="s">
        <v>21</v>
      </c>
      <c r="D6" t="s">
        <v>22</v>
      </c>
    </row>
    <row r="7" spans="1:4" ht="12.75">
      <c r="A7" t="s">
        <v>41</v>
      </c>
      <c r="B7">
        <v>435</v>
      </c>
      <c r="C7">
        <v>83</v>
      </c>
      <c r="D7">
        <v>0</v>
      </c>
    </row>
    <row r="8" spans="1:4" ht="12.75">
      <c r="A8" t="s">
        <v>20</v>
      </c>
      <c r="B8">
        <v>323</v>
      </c>
      <c r="C8">
        <v>0</v>
      </c>
      <c r="D8">
        <v>22</v>
      </c>
    </row>
    <row r="9" spans="1:4" ht="12.75">
      <c r="A9" t="s">
        <v>42</v>
      </c>
      <c r="B9">
        <v>0</v>
      </c>
      <c r="C9">
        <v>0</v>
      </c>
      <c r="D9">
        <v>183</v>
      </c>
    </row>
    <row r="10" spans="1:4" ht="12.75">
      <c r="A10" t="s">
        <v>16</v>
      </c>
      <c r="B10">
        <f>SUM(B7:B9)</f>
        <v>758</v>
      </c>
      <c r="C10">
        <f>SUM(C7:C9)</f>
        <v>83</v>
      </c>
      <c r="D10">
        <f>SUM(D7:D9)</f>
        <v>205</v>
      </c>
    </row>
    <row r="12" spans="2:4" ht="12.75">
      <c r="B12" s="35"/>
      <c r="C12" s="35"/>
      <c r="D12" s="35"/>
    </row>
    <row r="13" spans="2:4" ht="12.75">
      <c r="B13" s="35"/>
      <c r="C13" s="35"/>
      <c r="D13" s="35"/>
    </row>
    <row r="14" spans="2:4" ht="12.75">
      <c r="B14" s="35"/>
      <c r="C14" s="35"/>
      <c r="D14" s="35"/>
    </row>
    <row r="19" spans="1:3" ht="12.75">
      <c r="A19" s="80" t="s">
        <v>26</v>
      </c>
      <c r="B19" s="71"/>
      <c r="C19" s="41" t="s">
        <v>23</v>
      </c>
    </row>
    <row r="20" spans="1:3" ht="12.75">
      <c r="A20" s="71" t="s">
        <v>19</v>
      </c>
      <c r="B20" s="71"/>
      <c r="C20" s="33">
        <v>205</v>
      </c>
    </row>
    <row r="21" spans="1:3" ht="12.75">
      <c r="A21" s="71" t="s">
        <v>18</v>
      </c>
      <c r="B21" s="71"/>
      <c r="C21" s="33">
        <v>83</v>
      </c>
    </row>
    <row r="22" spans="1:3" ht="12.75">
      <c r="A22" s="71" t="s">
        <v>30</v>
      </c>
      <c r="B22" s="71"/>
      <c r="C22" s="33">
        <v>758</v>
      </c>
    </row>
    <row r="23" spans="1:3" ht="12.75" customHeight="1">
      <c r="A23" s="71"/>
      <c r="B23" s="71"/>
      <c r="C23" s="33"/>
    </row>
    <row r="24" spans="1:3" ht="12.75" customHeight="1">
      <c r="A24" s="71"/>
      <c r="B24" s="71"/>
      <c r="C24" s="33"/>
    </row>
    <row r="25" spans="1:3" ht="12.75" customHeight="1">
      <c r="A25" s="71"/>
      <c r="B25" s="71"/>
      <c r="C25" s="33"/>
    </row>
  </sheetData>
  <mergeCells count="7">
    <mergeCell ref="A19:B19"/>
    <mergeCell ref="A25:B25"/>
    <mergeCell ref="A24:B24"/>
    <mergeCell ref="A23:B23"/>
    <mergeCell ref="A20:B20"/>
    <mergeCell ref="A21:B21"/>
    <mergeCell ref="A22:B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C31015</cp:lastModifiedBy>
  <cp:lastPrinted>2008-02-06T18:05:55Z</cp:lastPrinted>
  <dcterms:created xsi:type="dcterms:W3CDTF">2006-11-20T15:32:42Z</dcterms:created>
  <dcterms:modified xsi:type="dcterms:W3CDTF">2008-03-07T22:33:31Z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585694115</vt:i4>
  </property>
  <property fmtid="{D5CDD505-2E9C-101B-9397-08002B2CF9AE}" pid="3" name="_NewReviewCycle">
    <vt:lpwstr/>
  </property>
  <property fmtid="{D5CDD505-2E9C-101B-9397-08002B2CF9AE}" pid="4" name="_EmailSubject">
    <vt:lpwstr>Performance Profiles Update</vt:lpwstr>
  </property>
  <property fmtid="{D5CDD505-2E9C-101B-9397-08002B2CF9AE}" pid="5" name="_AuthorEmail">
    <vt:lpwstr>Melody.X.Tulier@hud.gov</vt:lpwstr>
  </property>
  <property fmtid="{D5CDD505-2E9C-101B-9397-08002B2CF9AE}" pid="6" name="_AuthorEmailDisplayName">
    <vt:lpwstr>Tulier, Melody</vt:lpwstr>
  </property>
  <property fmtid="{D5CDD505-2E9C-101B-9397-08002B2CF9AE}" pid="7" name="_PreviousAdHocReviewCycleID">
    <vt:i4>332795819</vt:i4>
  </property>
</Properties>
</file>