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765" windowWidth="11340" windowHeight="6540" activeTab="0"/>
  </bookViews>
  <sheets>
    <sheet name="Table 2" sheetId="1" r:id="rId1"/>
  </sheets>
  <definedNames>
    <definedName name="_xlnm.Print_Titles" localSheetId="0">'Table 2'!$A:$C,'Table 2'!$1:$2</definedName>
  </definedNames>
  <calcPr fullCalcOnLoad="1"/>
</workbook>
</file>

<file path=xl/sharedStrings.xml><?xml version="1.0" encoding="utf-8"?>
<sst xmlns="http://schemas.openxmlformats.org/spreadsheetml/2006/main" count="183" uniqueCount="69">
  <si>
    <t>Total Employment Outcomes</t>
  </si>
  <si>
    <t>Competitive Employment Outcomes for all Individuals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</si>
  <si>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</si>
  <si>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</si>
  <si>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</si>
  <si>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</si>
  <si>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</si>
  <si>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</si>
  <si>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</si>
  <si>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</si>
  <si>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</si>
  <si>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</si>
  <si>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</si>
  <si>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</si>
  <si>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</si>
  <si>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</si>
  <si>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</si>
  <si>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</si>
  <si>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</si>
  <si>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</si>
  <si>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</si>
  <si>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</si>
  <si>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</si>
  <si>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</si>
  <si>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</si>
  <si>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</si>
  <si>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</si>
  <si>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</si>
  <si>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</si>
  <si>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</si>
  <si>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</si>
  <si>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</si>
  <si>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</si>
  <si>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</si>
  <si>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</si>
  <si>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</si>
  <si>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</si>
  <si>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</si>
  <si>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Northern Marianas</t>
  </si>
  <si>
    <t>Ohio</t>
  </si>
  <si>
    <t>Oklahoma</t>
  </si>
  <si>
    <t>Oregon</t>
  </si>
  <si>
    <t>Pennsylvania</t>
  </si>
  <si>
    <t>Palau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</si>
  <si>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</si>
  <si>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</si>
  <si>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</si>
  <si>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</si>
  <si>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</si>
  <si>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</si>
  <si>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</si>
  <si>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</si>
  <si>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</si>
  <si>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Virgin Islands</t>
  </si>
  <si>
    <t>Washington</t>
  </si>
  <si>
    <t>West Virginia</t>
  </si>
  <si>
    <t>Wisconsin</t>
  </si>
  <si>
    <t>Wyoming</t>
  </si>
  <si>
    <t>North Carolina</t>
  </si>
  <si>
    <t>Percent change</t>
  </si>
  <si>
    <t>NA</t>
  </si>
  <si>
    <t>General/Combined Agencies</t>
  </si>
  <si>
    <t>State or Territory</t>
  </si>
  <si>
    <t>Agencies for the Blind</t>
  </si>
  <si>
    <t>U.S. Total</t>
  </si>
  <si>
    <t>Total - Agencies for the Blind</t>
  </si>
  <si>
    <t>Total - General/Combined Agencies</t>
  </si>
  <si>
    <t>Percent of Total Employment Outcomes that were Competitive Employment</t>
  </si>
  <si>
    <t>Archived Information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</si>
</sst>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  <numFmt numFmtId="171" formatCode="_(* #,##0.0_);_(* \(#,##0.0\);_(* &quot;-&quot;??_);_(@_)"/>
    <numFmt numFmtId="172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color indexed="10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2" fontId="0" fillId="0" borderId="0" xfId="15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43" fontId="0" fillId="0" borderId="0" xfId="15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0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 horizontal="right"/>
    </xf>
    <xf numFmtId="43" fontId="0" fillId="0" borderId="1" xfId="15" applyFont="1" applyBorder="1" applyAlignment="1">
      <alignment horizontal="right"/>
    </xf>
    <xf numFmtId="10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/>
    </xf>
    <xf numFmtId="10" fontId="0" fillId="0" borderId="6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6"/>
  <sheetViews>
    <sheetView tabSelected="1" zoomScaleSheetLayoutView="100" workbookViewId="0" topLeftCell="A1">
      <selection activeCell="F2" sqref="F2"/>
    </sheetView>
  </sheetViews>
  <sheetFormatPr defaultColWidth="9.140625" defaultRowHeight="12.75"/>
  <cols>
    <col min="1" max="1" width="22.57421875" style="13" customWidth="1"/>
    <col min="2" max="2" width="15.140625" style="12" customWidth="1"/>
    <col min="3" max="3" width="13.140625" style="12" customWidth="1"/>
    <col min="4" max="4" width="14.7109375" style="12" customWidth="1"/>
    <col min="5" max="5" width="14.00390625" style="12" customWidth="1"/>
    <col min="6" max="16384" width="15.8515625" style="12" customWidth="1"/>
  </cols>
  <sheetData>
    <row r="1" spans="1:5" ht="21.75" customHeight="1">
      <c r="A1" s="29"/>
      <c r="B1" s="30"/>
      <c r="C1" s="41" t="s">
        <v>68</v>
      </c>
      <c r="D1" s="30"/>
      <c r="E1" s="30"/>
    </row>
    <row r="2" spans="1:5" ht="90" thickBot="1">
      <c r="A2" s="39" t="s">
        <v>62</v>
      </c>
      <c r="B2" s="40"/>
      <c r="C2" s="20" t="s">
        <v>0</v>
      </c>
      <c r="D2" s="20" t="s">
        <v>1</v>
      </c>
      <c r="E2" s="21" t="s">
        <v>67</v>
      </c>
    </row>
    <row r="3" spans="1:5" ht="15.75" customHeight="1" thickTop="1">
      <c r="A3" s="34" t="s">
        <v>64</v>
      </c>
      <c r="B3" s="6">
        <v>1999</v>
      </c>
      <c r="C3" s="7">
        <f>C11+C7</f>
        <v>231697</v>
      </c>
      <c r="D3" s="7">
        <f>D11+D7</f>
        <v>191242</v>
      </c>
      <c r="E3" s="17">
        <f>D3/C3</f>
        <v>0.8253969624121158</v>
      </c>
    </row>
    <row r="4" spans="1:5" ht="15.75" customHeight="1">
      <c r="A4" s="34"/>
      <c r="B4" s="6">
        <v>1998</v>
      </c>
      <c r="C4" s="7">
        <f>C12+C8</f>
        <v>223686</v>
      </c>
      <c r="D4" s="7">
        <f>D12+D8</f>
        <v>179150</v>
      </c>
      <c r="E4" s="17">
        <f>D4/C4</f>
        <v>0.8008994751571399</v>
      </c>
    </row>
    <row r="5" spans="1:5" ht="15.75" customHeight="1">
      <c r="A5" s="34"/>
      <c r="B5" s="9" t="s">
        <v>59</v>
      </c>
      <c r="C5" s="8">
        <f>(C3-C4)/C4</f>
        <v>0.03581359584417442</v>
      </c>
      <c r="D5" s="8">
        <f>(D3-D4)/D4</f>
        <v>0.06749651130337705</v>
      </c>
      <c r="E5" s="31"/>
    </row>
    <row r="6" spans="1:5" ht="15.75" customHeight="1">
      <c r="A6" s="22"/>
      <c r="B6" s="9"/>
      <c r="C6" s="8"/>
      <c r="D6" s="8"/>
      <c r="E6" s="31"/>
    </row>
    <row r="7" spans="1:5" ht="15.75" customHeight="1">
      <c r="A7" s="36" t="s">
        <v>66</v>
      </c>
      <c r="B7" s="6">
        <v>1999</v>
      </c>
      <c r="C7" s="7">
        <f>C16+C20+C24+C28+C32+C36+C40+C44+C48+C52+C56+C60+C64+C68+C72+C76+C80+C84+C88+C92+C96+C100+C104+C108+C112+C116+C120+C124+C128+C132+C136+C140+C144+C148+C152+C156+C160+C164+C168+C172+C176+C180+C188+C192+C196+C200+C204+C208+C212+C216+C220+C224+C228+C232+C236+C240</f>
        <v>222000</v>
      </c>
      <c r="D7" s="7">
        <f>D16+D20+D24+D28+D32+D36+D40+D44+D48+D52+D56+D60+D64+D68+D72+D76+D80+D84+D88+D92+D96+D100+D104+D108+D112+D116+D120+D124+D128+D132+D136+D140+D144+D148+D152+D156+D160+D164+D168+D172+D176+D180+D188+D192+D196+D200+D204+D208+D212+D216+D220+D224+D228+D232+D236+D240</f>
        <v>186265</v>
      </c>
      <c r="E7" s="17">
        <f>D7/C7</f>
        <v>0.8390315315315315</v>
      </c>
    </row>
    <row r="8" spans="1:5" ht="15.75" customHeight="1">
      <c r="A8" s="36"/>
      <c r="B8" s="6">
        <v>1998</v>
      </c>
      <c r="C8" s="7">
        <f>C17+C21+C25+C29+C33+C37+C41+C45+C49+C53+C57+C61+C65+C69+C73+C77+C81+C85+C89+C93+C97+C101+C105+C109+C113+C117+C121+C125+C129+C133+C137+C141+C145+C149+C153+C157+C161+C165+C169+C173+C177+C181+C185+C189+C193+C197+C201+C205+C209+C213+C217+C221+C225+C229+C233+C237+C241</f>
        <v>214223</v>
      </c>
      <c r="D8" s="7">
        <f>D17+D21+D25+D29+D33+D37+D41+D45+D49+D53+D57+D61+D65+D69+D73+D77+D81+D85+D89+D93+D97+D101+D105+D109+D113+D117+D121+D125+D129+D133+D137+D141+D145+D149+D153+D157+D161+D165+D169+D173+D177+D181+D185+D189+D193+D197+D201+D205+D209+D213+D217+D221+D225+D229+D233+D237+D241</f>
        <v>174754</v>
      </c>
      <c r="E8" s="17">
        <f>D8/C8</f>
        <v>0.8157574116691485</v>
      </c>
    </row>
    <row r="9" spans="1:5" ht="15.75" customHeight="1">
      <c r="A9" s="36"/>
      <c r="B9" s="9" t="s">
        <v>59</v>
      </c>
      <c r="C9" s="8">
        <f>(C7-C8)/C8</f>
        <v>0.0363032914299585</v>
      </c>
      <c r="D9" s="8">
        <f>(D7-D8)/D8</f>
        <v>0.06586973688728155</v>
      </c>
      <c r="E9" s="17"/>
    </row>
    <row r="10" spans="1:5" ht="15.75" customHeight="1">
      <c r="A10" s="24"/>
      <c r="B10" s="9"/>
      <c r="C10" s="8"/>
      <c r="D10" s="8"/>
      <c r="E10" s="17"/>
    </row>
    <row r="11" spans="1:5" ht="15.75" customHeight="1">
      <c r="A11" s="36" t="s">
        <v>65</v>
      </c>
      <c r="B11" s="6">
        <v>1999</v>
      </c>
      <c r="C11" s="7">
        <f>C245+C249+C253+C257+C261+C265+C269+C273+C277+C281+C285+C289+C293+C297+C301+C305+C309+C313+C317+C321+C325+C329+C333+C337+C341</f>
        <v>9697</v>
      </c>
      <c r="D11" s="7">
        <f>D245+D249+D253+D257+D261+D265+D269+D273+D277+D281+D285+D289+D293+D297+D301+D305+D309+D313+D317+D321+D325+D329+D333+D337+D341</f>
        <v>4977</v>
      </c>
      <c r="E11" s="17">
        <f>D11/C11</f>
        <v>0.5132515210889966</v>
      </c>
    </row>
    <row r="12" spans="1:5" ht="15.75" customHeight="1">
      <c r="A12" s="36"/>
      <c r="B12" s="6">
        <v>1998</v>
      </c>
      <c r="C12" s="7">
        <f>C246+C250+C254+C258+C262+C266+C270+C274+C278+C282+C286+C290+C294+C298+C302+C306+C310+C314+C318+C322+C326+C330+C334+C338+C342</f>
        <v>9463</v>
      </c>
      <c r="D12" s="7">
        <f>D246+D250+D254+D258+D262+D266+D270+D274+D278+D282+D286+D290+D294+D298+D302+D306+D310+D314+D318+D322+D326+D330+D334+D338+D342</f>
        <v>4396</v>
      </c>
      <c r="E12" s="17">
        <f>D12/C12</f>
        <v>0.46454612702102926</v>
      </c>
    </row>
    <row r="13" spans="1:5" ht="15.75" customHeight="1">
      <c r="A13" s="36"/>
      <c r="B13" s="9" t="s">
        <v>59</v>
      </c>
      <c r="C13" s="8">
        <f>(C11-C12)/C12</f>
        <v>0.024727887562083904</v>
      </c>
      <c r="D13" s="8">
        <f>(D11-D12)/D12</f>
        <v>0.1321656050955414</v>
      </c>
      <c r="E13" s="17"/>
    </row>
    <row r="14" spans="1:5" ht="15.75" customHeight="1">
      <c r="A14" s="24"/>
      <c r="B14" s="9"/>
      <c r="C14" s="8"/>
      <c r="D14" s="8"/>
      <c r="E14" s="17"/>
    </row>
    <row r="15" spans="1:5" ht="15.75" customHeight="1">
      <c r="A15" s="37" t="s">
        <v>61</v>
      </c>
      <c r="B15" s="38"/>
      <c r="C15" s="18"/>
      <c r="D15" s="18"/>
      <c r="E15" s="19"/>
    </row>
    <row r="16" spans="1:5" ht="15.75" customHeight="1">
      <c r="A16" s="34" t="s">
        <v>2</v>
      </c>
      <c r="B16" s="1">
        <v>1999</v>
      </c>
      <c r="C16" s="2">
        <v>7572</v>
      </c>
      <c r="D16" s="2">
        <v>6831</v>
      </c>
      <c r="E16" s="14">
        <f>D16/C16</f>
        <v>0.9021394611727417</v>
      </c>
    </row>
    <row r="17" spans="1:5" ht="15" customHeight="1">
      <c r="A17" s="34"/>
      <c r="B17" s="1">
        <v>1998</v>
      </c>
      <c r="C17" s="2">
        <v>7471</v>
      </c>
      <c r="D17" s="2">
        <v>5906</v>
      </c>
      <c r="E17" s="14">
        <f>D17/C17</f>
        <v>0.7905233569803239</v>
      </c>
    </row>
    <row r="18" spans="1:5" ht="15" customHeight="1">
      <c r="A18" s="34"/>
      <c r="B18" s="4" t="s">
        <v>59</v>
      </c>
      <c r="C18" s="3">
        <f>(C16-C17)/C17</f>
        <v>0.013518939900950341</v>
      </c>
      <c r="D18" s="3">
        <f>(D16-D17)/D17</f>
        <v>0.1566203860480867</v>
      </c>
      <c r="E18" s="14"/>
    </row>
    <row r="19" spans="1:5" ht="15">
      <c r="A19" s="23"/>
      <c r="B19" s="1"/>
      <c r="C19" s="1"/>
      <c r="D19" s="1"/>
      <c r="E19" s="14"/>
    </row>
    <row r="20" spans="1:5" ht="15" customHeight="1">
      <c r="A20" s="34" t="s">
        <v>3</v>
      </c>
      <c r="B20" s="1">
        <v>1999</v>
      </c>
      <c r="C20" s="1">
        <v>504</v>
      </c>
      <c r="D20" s="1">
        <v>464</v>
      </c>
      <c r="E20" s="14">
        <f>D20/C20</f>
        <v>0.9206349206349206</v>
      </c>
    </row>
    <row r="21" spans="1:5" ht="15" customHeight="1">
      <c r="A21" s="34"/>
      <c r="B21" s="1">
        <v>1998</v>
      </c>
      <c r="C21" s="1">
        <v>590</v>
      </c>
      <c r="D21" s="1">
        <v>552</v>
      </c>
      <c r="E21" s="14">
        <f>D21/C21</f>
        <v>0.9355932203389831</v>
      </c>
    </row>
    <row r="22" spans="1:5" ht="15" customHeight="1">
      <c r="A22" s="34"/>
      <c r="B22" s="4" t="s">
        <v>59</v>
      </c>
      <c r="C22" s="3">
        <f>(C20-C21)/C21</f>
        <v>-0.14576271186440679</v>
      </c>
      <c r="D22" s="3">
        <f>(D20-D21)/D21</f>
        <v>-0.15942028985507245</v>
      </c>
      <c r="E22" s="14"/>
    </row>
    <row r="23" spans="1:5" ht="15">
      <c r="A23" s="23"/>
      <c r="B23" s="1"/>
      <c r="C23" s="1"/>
      <c r="D23" s="1"/>
      <c r="E23" s="14"/>
    </row>
    <row r="24" spans="1:5" ht="15" customHeight="1">
      <c r="A24" s="34" t="s">
        <v>4</v>
      </c>
      <c r="B24" s="1">
        <v>1999</v>
      </c>
      <c r="C24" s="1">
        <v>18</v>
      </c>
      <c r="D24" s="1">
        <v>4</v>
      </c>
      <c r="E24" s="14">
        <f>D24/C24</f>
        <v>0.2222222222222222</v>
      </c>
    </row>
    <row r="25" spans="1:5" ht="15" customHeight="1">
      <c r="A25" s="34"/>
      <c r="B25" s="1">
        <v>1998</v>
      </c>
      <c r="C25" s="1">
        <v>51</v>
      </c>
      <c r="D25" s="1">
        <v>15</v>
      </c>
      <c r="E25" s="14">
        <f>D25/C25</f>
        <v>0.29411764705882354</v>
      </c>
    </row>
    <row r="26" spans="1:5" ht="15" customHeight="1">
      <c r="A26" s="34"/>
      <c r="B26" s="4" t="s">
        <v>59</v>
      </c>
      <c r="C26" s="3">
        <f>(C24-C25)/C25</f>
        <v>-0.6470588235294118</v>
      </c>
      <c r="D26" s="3">
        <f>(D24-D25)/D25</f>
        <v>-0.7333333333333333</v>
      </c>
      <c r="E26" s="14"/>
    </row>
    <row r="27" spans="1:5" ht="15">
      <c r="A27" s="23"/>
      <c r="B27" s="1"/>
      <c r="C27" s="1"/>
      <c r="D27" s="1"/>
      <c r="E27" s="14"/>
    </row>
    <row r="28" spans="1:5" ht="15" customHeight="1">
      <c r="A28" s="34" t="s">
        <v>5</v>
      </c>
      <c r="B28" s="1">
        <v>1999</v>
      </c>
      <c r="C28" s="2">
        <v>2140</v>
      </c>
      <c r="D28" s="2">
        <v>1695</v>
      </c>
      <c r="E28" s="14">
        <f>D28/C28</f>
        <v>0.7920560747663551</v>
      </c>
    </row>
    <row r="29" spans="1:5" ht="15" customHeight="1">
      <c r="A29" s="34"/>
      <c r="B29" s="1">
        <v>1998</v>
      </c>
      <c r="C29" s="2">
        <v>2048</v>
      </c>
      <c r="D29" s="2">
        <v>1697</v>
      </c>
      <c r="E29" s="14">
        <f>D29/C29</f>
        <v>0.82861328125</v>
      </c>
    </row>
    <row r="30" spans="1:5" ht="15" customHeight="1">
      <c r="A30" s="34"/>
      <c r="B30" s="4" t="s">
        <v>59</v>
      </c>
      <c r="C30" s="3">
        <f>(C28-C29)/C29</f>
        <v>0.044921875</v>
      </c>
      <c r="D30" s="3">
        <f>(D28-D29)/D29</f>
        <v>-0.0011785503830288745</v>
      </c>
      <c r="E30" s="14"/>
    </row>
    <row r="31" spans="1:5" ht="15">
      <c r="A31" s="23"/>
      <c r="B31" s="1"/>
      <c r="C31" s="1"/>
      <c r="D31" s="1"/>
      <c r="E31" s="14"/>
    </row>
    <row r="32" spans="1:5" ht="15" customHeight="1">
      <c r="A32" s="34" t="s">
        <v>6</v>
      </c>
      <c r="B32" s="1">
        <v>1999</v>
      </c>
      <c r="C32" s="5">
        <v>2426</v>
      </c>
      <c r="D32" s="5">
        <v>1958</v>
      </c>
      <c r="E32" s="14">
        <f>D32/C32</f>
        <v>0.8070898598516076</v>
      </c>
    </row>
    <row r="33" spans="1:5" ht="15" customHeight="1">
      <c r="A33" s="34"/>
      <c r="B33" s="1">
        <v>1998</v>
      </c>
      <c r="C33" s="5">
        <v>2784</v>
      </c>
      <c r="D33" s="5">
        <v>2153</v>
      </c>
      <c r="E33" s="14">
        <f>D33/C33</f>
        <v>0.7733477011494253</v>
      </c>
    </row>
    <row r="34" spans="1:5" ht="15" customHeight="1">
      <c r="A34" s="34"/>
      <c r="B34" s="4" t="s">
        <v>59</v>
      </c>
      <c r="C34" s="3">
        <f>(C32-C33)/C33</f>
        <v>-0.1285919540229885</v>
      </c>
      <c r="D34" s="3">
        <f>(D32-D33)/D33</f>
        <v>-0.09057129586623316</v>
      </c>
      <c r="E34" s="14"/>
    </row>
    <row r="35" spans="1:5" ht="15">
      <c r="A35" s="23"/>
      <c r="B35" s="1"/>
      <c r="C35" s="1"/>
      <c r="D35" s="1"/>
      <c r="E35" s="14"/>
    </row>
    <row r="36" spans="1:5" ht="15" customHeight="1">
      <c r="A36" s="34" t="s">
        <v>7</v>
      </c>
      <c r="B36" s="1">
        <v>1999</v>
      </c>
      <c r="C36" s="5">
        <v>11092</v>
      </c>
      <c r="D36" s="5">
        <v>8511</v>
      </c>
      <c r="E36" s="14">
        <f>D36/C36</f>
        <v>0.7673097728092318</v>
      </c>
    </row>
    <row r="37" spans="1:5" ht="15" customHeight="1">
      <c r="A37" s="34"/>
      <c r="B37" s="1">
        <v>1998</v>
      </c>
      <c r="C37" s="5">
        <v>11920</v>
      </c>
      <c r="D37" s="5">
        <v>9230</v>
      </c>
      <c r="E37" s="14">
        <f>D37/C37</f>
        <v>0.7743288590604027</v>
      </c>
    </row>
    <row r="38" spans="1:5" ht="15" customHeight="1">
      <c r="A38" s="35"/>
      <c r="B38" s="28" t="s">
        <v>59</v>
      </c>
      <c r="C38" s="27">
        <f>(C36-C37)/C37</f>
        <v>-0.06946308724832215</v>
      </c>
      <c r="D38" s="27">
        <f>(D36-D37)/D37</f>
        <v>-0.07789815817984833</v>
      </c>
      <c r="E38" s="26"/>
    </row>
    <row r="39" spans="1:5" ht="15">
      <c r="A39" s="23"/>
      <c r="B39" s="1"/>
      <c r="C39" s="1"/>
      <c r="D39" s="1"/>
      <c r="E39" s="14"/>
    </row>
    <row r="40" spans="1:5" ht="15" customHeight="1">
      <c r="A40" s="34" t="s">
        <v>8</v>
      </c>
      <c r="B40" s="1">
        <v>1999</v>
      </c>
      <c r="C40" s="5">
        <v>2734</v>
      </c>
      <c r="D40" s="5">
        <v>2211</v>
      </c>
      <c r="E40" s="14">
        <f>D40/C40</f>
        <v>0.8087051938551573</v>
      </c>
    </row>
    <row r="41" spans="1:5" ht="15" customHeight="1">
      <c r="A41" s="34"/>
      <c r="B41" s="1">
        <v>1998</v>
      </c>
      <c r="C41" s="5">
        <v>2821</v>
      </c>
      <c r="D41" s="5">
        <v>2134</v>
      </c>
      <c r="E41" s="14">
        <f>D41/C41</f>
        <v>0.7564693371144984</v>
      </c>
    </row>
    <row r="42" spans="1:5" ht="15" customHeight="1">
      <c r="A42" s="34"/>
      <c r="B42" s="4" t="s">
        <v>59</v>
      </c>
      <c r="C42" s="3">
        <f>(C40-C41)/C41</f>
        <v>-0.030840127614321162</v>
      </c>
      <c r="D42" s="3">
        <f>(D40-D41)/D41</f>
        <v>0.03608247422680412</v>
      </c>
      <c r="E42" s="14"/>
    </row>
    <row r="43" spans="1:5" ht="15">
      <c r="A43" s="23"/>
      <c r="B43" s="1"/>
      <c r="C43" s="1"/>
      <c r="D43" s="1"/>
      <c r="E43" s="14"/>
    </row>
    <row r="44" spans="1:5" ht="15" customHeight="1">
      <c r="A44" s="34" t="s">
        <v>9</v>
      </c>
      <c r="B44" s="1">
        <v>1999</v>
      </c>
      <c r="C44" s="5">
        <v>1651</v>
      </c>
      <c r="D44" s="5">
        <v>1494</v>
      </c>
      <c r="E44" s="14">
        <f>D44/C44</f>
        <v>0.9049061175045428</v>
      </c>
    </row>
    <row r="45" spans="1:5" ht="15" customHeight="1">
      <c r="A45" s="34"/>
      <c r="B45" s="1">
        <v>1998</v>
      </c>
      <c r="C45" s="5">
        <v>1723</v>
      </c>
      <c r="D45" s="5">
        <v>1639</v>
      </c>
      <c r="E45" s="14">
        <f>D45/C45</f>
        <v>0.951247823563552</v>
      </c>
    </row>
    <row r="46" spans="1:5" ht="15" customHeight="1">
      <c r="A46" s="34"/>
      <c r="B46" s="4" t="s">
        <v>59</v>
      </c>
      <c r="C46" s="3">
        <f>(C44-C45)/C45</f>
        <v>-0.04178757980266976</v>
      </c>
      <c r="D46" s="3">
        <f>(D44-D45)/D45</f>
        <v>-0.08846857840146431</v>
      </c>
      <c r="E46" s="14"/>
    </row>
    <row r="47" spans="1:5" ht="15">
      <c r="A47" s="23"/>
      <c r="B47" s="1"/>
      <c r="C47" s="1"/>
      <c r="D47" s="1"/>
      <c r="E47" s="14"/>
    </row>
    <row r="48" spans="1:5" ht="15" customHeight="1">
      <c r="A48" s="34" t="s">
        <v>10</v>
      </c>
      <c r="B48" s="1">
        <v>1999</v>
      </c>
      <c r="C48" s="1">
        <v>756</v>
      </c>
      <c r="D48" s="1">
        <v>707</v>
      </c>
      <c r="E48" s="14">
        <f>D48/C48</f>
        <v>0.9351851851851852</v>
      </c>
    </row>
    <row r="49" spans="1:5" ht="15" customHeight="1">
      <c r="A49" s="34"/>
      <c r="B49" s="1">
        <v>1998</v>
      </c>
      <c r="C49" s="1">
        <v>713</v>
      </c>
      <c r="D49" s="1">
        <v>642</v>
      </c>
      <c r="E49" s="14">
        <f>D49/C49</f>
        <v>0.9004207573632539</v>
      </c>
    </row>
    <row r="50" spans="1:5" ht="15" customHeight="1">
      <c r="A50" s="34"/>
      <c r="B50" s="4" t="s">
        <v>59</v>
      </c>
      <c r="C50" s="3">
        <f>(C48-C49)/C49</f>
        <v>0.06030855539971949</v>
      </c>
      <c r="D50" s="3">
        <f>(D48-D49)/D49</f>
        <v>0.10124610591900311</v>
      </c>
      <c r="E50" s="14"/>
    </row>
    <row r="51" spans="1:5" ht="15">
      <c r="A51" s="23"/>
      <c r="B51" s="1"/>
      <c r="C51" s="1"/>
      <c r="D51" s="1"/>
      <c r="E51" s="14"/>
    </row>
    <row r="52" spans="1:5" ht="15" customHeight="1">
      <c r="A52" s="34" t="s">
        <v>11</v>
      </c>
      <c r="B52" s="1">
        <v>1999</v>
      </c>
      <c r="C52" s="1">
        <v>787</v>
      </c>
      <c r="D52" s="1">
        <v>620</v>
      </c>
      <c r="E52" s="14">
        <f>D52/C52</f>
        <v>0.7878017789072427</v>
      </c>
    </row>
    <row r="53" spans="1:5" ht="15" customHeight="1">
      <c r="A53" s="34"/>
      <c r="B53" s="1">
        <v>1998</v>
      </c>
      <c r="C53" s="1">
        <v>656</v>
      </c>
      <c r="D53" s="1">
        <v>565</v>
      </c>
      <c r="E53" s="14">
        <f>D53/C53</f>
        <v>0.8612804878048781</v>
      </c>
    </row>
    <row r="54" spans="1:5" ht="15" customHeight="1">
      <c r="A54" s="34"/>
      <c r="B54" s="4" t="s">
        <v>59</v>
      </c>
      <c r="C54" s="3">
        <f>(C52-C53)/C53</f>
        <v>0.19969512195121952</v>
      </c>
      <c r="D54" s="3">
        <f>(D52-D53)/D53</f>
        <v>0.09734513274336283</v>
      </c>
      <c r="E54" s="14"/>
    </row>
    <row r="55" spans="1:5" ht="15">
      <c r="A55" s="23"/>
      <c r="B55" s="1"/>
      <c r="C55" s="1"/>
      <c r="D55" s="1"/>
      <c r="E55" s="14"/>
    </row>
    <row r="56" spans="1:5" ht="15" customHeight="1">
      <c r="A56" s="34" t="s">
        <v>12</v>
      </c>
      <c r="B56" s="1">
        <v>1999</v>
      </c>
      <c r="C56" s="5">
        <v>10013</v>
      </c>
      <c r="D56" s="5">
        <v>9057</v>
      </c>
      <c r="E56" s="14">
        <f>D56/C56</f>
        <v>0.9045241186457605</v>
      </c>
    </row>
    <row r="57" spans="1:5" ht="15" customHeight="1">
      <c r="A57" s="34"/>
      <c r="B57" s="1">
        <v>1998</v>
      </c>
      <c r="C57" s="5">
        <v>9597</v>
      </c>
      <c r="D57" s="5">
        <v>8198</v>
      </c>
      <c r="E57" s="14">
        <f>D57/C57</f>
        <v>0.8542252787329374</v>
      </c>
    </row>
    <row r="58" spans="1:5" ht="15" customHeight="1">
      <c r="A58" s="34"/>
      <c r="B58" s="4" t="s">
        <v>59</v>
      </c>
      <c r="C58" s="3">
        <f>(C56-C57)/C57</f>
        <v>0.043346879233093674</v>
      </c>
      <c r="D58" s="3">
        <f>(D56-D57)/D57</f>
        <v>0.10478165406196634</v>
      </c>
      <c r="E58" s="14"/>
    </row>
    <row r="59" spans="1:5" ht="15">
      <c r="A59" s="23"/>
      <c r="B59" s="1"/>
      <c r="C59" s="1"/>
      <c r="D59" s="1"/>
      <c r="E59" s="14"/>
    </row>
    <row r="60" spans="1:5" ht="15" customHeight="1">
      <c r="A60" s="34" t="s">
        <v>13</v>
      </c>
      <c r="B60" s="1">
        <v>1999</v>
      </c>
      <c r="C60" s="5">
        <v>3905</v>
      </c>
      <c r="D60" s="5">
        <v>3050</v>
      </c>
      <c r="E60" s="14">
        <f>D60/C60</f>
        <v>0.7810499359795134</v>
      </c>
    </row>
    <row r="61" spans="1:5" ht="15" customHeight="1">
      <c r="A61" s="34"/>
      <c r="B61" s="1">
        <v>1998</v>
      </c>
      <c r="C61" s="5">
        <v>3096</v>
      </c>
      <c r="D61" s="5">
        <v>2326</v>
      </c>
      <c r="E61" s="14">
        <f>D61/C61</f>
        <v>0.7512919896640827</v>
      </c>
    </row>
    <row r="62" spans="1:5" ht="15" customHeight="1">
      <c r="A62" s="34"/>
      <c r="B62" s="4" t="s">
        <v>59</v>
      </c>
      <c r="C62" s="3">
        <f>(C60-C61)/C61</f>
        <v>0.2613049095607235</v>
      </c>
      <c r="D62" s="3">
        <f>(D60-D61)/D61</f>
        <v>0.3112639724849527</v>
      </c>
      <c r="E62" s="14"/>
    </row>
    <row r="63" spans="1:5" ht="15">
      <c r="A63" s="23"/>
      <c r="B63" s="1"/>
      <c r="C63" s="1"/>
      <c r="D63" s="1"/>
      <c r="E63" s="14"/>
    </row>
    <row r="64" spans="1:5" ht="15" customHeight="1">
      <c r="A64" s="34" t="s">
        <v>14</v>
      </c>
      <c r="B64" s="1">
        <v>1999</v>
      </c>
      <c r="C64" s="1">
        <v>34</v>
      </c>
      <c r="D64" s="1">
        <v>30</v>
      </c>
      <c r="E64" s="14">
        <f>D64/C64</f>
        <v>0.8823529411764706</v>
      </c>
    </row>
    <row r="65" spans="1:5" ht="15" customHeight="1">
      <c r="A65" s="34"/>
      <c r="B65" s="1">
        <v>1998</v>
      </c>
      <c r="C65" s="1">
        <v>5</v>
      </c>
      <c r="D65" s="1">
        <v>5</v>
      </c>
      <c r="E65" s="14">
        <f>D65/C65</f>
        <v>1</v>
      </c>
    </row>
    <row r="66" spans="1:5" ht="15" customHeight="1">
      <c r="A66" s="34"/>
      <c r="B66" s="4" t="s">
        <v>59</v>
      </c>
      <c r="C66" s="3">
        <f>(C64-C65)/C65</f>
        <v>5.8</v>
      </c>
      <c r="D66" s="3">
        <f>(D64-D65)/D65</f>
        <v>5</v>
      </c>
      <c r="E66" s="14"/>
    </row>
    <row r="67" spans="1:5" ht="15">
      <c r="A67" s="23"/>
      <c r="B67" s="1"/>
      <c r="C67" s="1"/>
      <c r="D67" s="1"/>
      <c r="E67" s="14"/>
    </row>
    <row r="68" spans="1:5" ht="15" customHeight="1">
      <c r="A68" s="34" t="s">
        <v>15</v>
      </c>
      <c r="B68" s="1">
        <v>1999</v>
      </c>
      <c r="C68" s="1">
        <v>568</v>
      </c>
      <c r="D68" s="1">
        <v>472</v>
      </c>
      <c r="E68" s="14">
        <f>D68/C68</f>
        <v>0.8309859154929577</v>
      </c>
    </row>
    <row r="69" spans="1:5" ht="15" customHeight="1">
      <c r="A69" s="34"/>
      <c r="B69" s="1">
        <v>1998</v>
      </c>
      <c r="C69" s="1">
        <v>462</v>
      </c>
      <c r="D69" s="1">
        <v>359</v>
      </c>
      <c r="E69" s="14">
        <f>D69/C69</f>
        <v>0.7770562770562771</v>
      </c>
    </row>
    <row r="70" spans="1:5" ht="15" customHeight="1">
      <c r="A70" s="34"/>
      <c r="B70" s="4" t="s">
        <v>59</v>
      </c>
      <c r="C70" s="3">
        <f>(C68-C69)/C69</f>
        <v>0.22943722943722944</v>
      </c>
      <c r="D70" s="3">
        <f>(D68-D69)/D69</f>
        <v>0.3147632311977716</v>
      </c>
      <c r="E70" s="14"/>
    </row>
    <row r="71" spans="1:5" ht="15">
      <c r="A71" s="23"/>
      <c r="B71" s="1"/>
      <c r="C71" s="1"/>
      <c r="D71" s="1"/>
      <c r="E71" s="14"/>
    </row>
    <row r="72" spans="1:5" ht="15" customHeight="1">
      <c r="A72" s="34" t="s">
        <v>16</v>
      </c>
      <c r="B72" s="1">
        <v>1999</v>
      </c>
      <c r="C72" s="5">
        <v>1442</v>
      </c>
      <c r="D72" s="5">
        <v>1240</v>
      </c>
      <c r="E72" s="14">
        <f>D72/C72</f>
        <v>0.8599167822468793</v>
      </c>
    </row>
    <row r="73" spans="1:5" ht="15" customHeight="1">
      <c r="A73" s="34"/>
      <c r="B73" s="1">
        <v>1998</v>
      </c>
      <c r="C73" s="5">
        <v>1464</v>
      </c>
      <c r="D73" s="5">
        <v>1203</v>
      </c>
      <c r="E73" s="14">
        <f>D73/C73</f>
        <v>0.8217213114754098</v>
      </c>
    </row>
    <row r="74" spans="1:5" ht="15" customHeight="1">
      <c r="A74" s="35"/>
      <c r="B74" s="28" t="s">
        <v>59</v>
      </c>
      <c r="C74" s="27">
        <f>(C72-C73)/C73</f>
        <v>-0.015027322404371584</v>
      </c>
      <c r="D74" s="27">
        <f>(D72-D73)/D73</f>
        <v>0.030756442227763924</v>
      </c>
      <c r="E74" s="26"/>
    </row>
    <row r="75" spans="1:5" ht="15">
      <c r="A75" s="23"/>
      <c r="B75" s="1"/>
      <c r="C75" s="1"/>
      <c r="D75" s="1"/>
      <c r="E75" s="14"/>
    </row>
    <row r="76" spans="1:5" ht="15" customHeight="1">
      <c r="A76" s="34" t="s">
        <v>17</v>
      </c>
      <c r="B76" s="1">
        <v>1999</v>
      </c>
      <c r="C76" s="5">
        <v>6224</v>
      </c>
      <c r="D76" s="5">
        <v>4579</v>
      </c>
      <c r="E76" s="14">
        <f>D76/C76</f>
        <v>0.7357005141388174</v>
      </c>
    </row>
    <row r="77" spans="1:5" ht="15" customHeight="1">
      <c r="A77" s="34"/>
      <c r="B77" s="1">
        <v>1998</v>
      </c>
      <c r="C77" s="5">
        <v>6184</v>
      </c>
      <c r="D77" s="5">
        <v>4211</v>
      </c>
      <c r="E77" s="14">
        <f>D77/C77</f>
        <v>0.6809508408796895</v>
      </c>
    </row>
    <row r="78" spans="1:5" ht="15" customHeight="1">
      <c r="A78" s="34"/>
      <c r="B78" s="4" t="s">
        <v>59</v>
      </c>
      <c r="C78" s="3">
        <f>(C76-C77)/C77</f>
        <v>0.00646830530401035</v>
      </c>
      <c r="D78" s="3">
        <f>(D76-D77)/D77</f>
        <v>0.08739016860603183</v>
      </c>
      <c r="E78" s="14"/>
    </row>
    <row r="79" spans="1:5" ht="15">
      <c r="A79" s="23"/>
      <c r="B79" s="1"/>
      <c r="C79" s="1"/>
      <c r="D79" s="1"/>
      <c r="E79" s="14"/>
    </row>
    <row r="80" spans="1:5" ht="15" customHeight="1">
      <c r="A80" s="34" t="s">
        <v>18</v>
      </c>
      <c r="B80" s="1">
        <v>1999</v>
      </c>
      <c r="C80" s="5">
        <v>4351</v>
      </c>
      <c r="D80" s="5">
        <v>3527</v>
      </c>
      <c r="E80" s="14">
        <f>D80/C80</f>
        <v>0.8106182486784648</v>
      </c>
    </row>
    <row r="81" spans="1:5" ht="15" customHeight="1">
      <c r="A81" s="34"/>
      <c r="B81" s="1">
        <v>1998</v>
      </c>
      <c r="C81" s="5">
        <v>4141</v>
      </c>
      <c r="D81" s="5">
        <v>3148</v>
      </c>
      <c r="E81" s="14">
        <f>D81/C81</f>
        <v>0.760202849553248</v>
      </c>
    </row>
    <row r="82" spans="1:5" ht="15" customHeight="1">
      <c r="A82" s="34"/>
      <c r="B82" s="4" t="s">
        <v>59</v>
      </c>
      <c r="C82" s="3">
        <f>(C80-C81)/C81</f>
        <v>0.050712388312001935</v>
      </c>
      <c r="D82" s="3">
        <f>(D80-D81)/D81</f>
        <v>0.12039390088945362</v>
      </c>
      <c r="E82" s="14"/>
    </row>
    <row r="83" spans="1:5" ht="15">
      <c r="A83" s="23"/>
      <c r="B83" s="1"/>
      <c r="C83" s="1"/>
      <c r="D83" s="1"/>
      <c r="E83" s="14"/>
    </row>
    <row r="84" spans="1:5" ht="15" customHeight="1">
      <c r="A84" s="34" t="s">
        <v>19</v>
      </c>
      <c r="B84" s="1">
        <v>1999</v>
      </c>
      <c r="C84" s="5">
        <v>2325</v>
      </c>
      <c r="D84" s="5">
        <v>1854</v>
      </c>
      <c r="E84" s="14">
        <f>D84/C84</f>
        <v>0.7974193548387096</v>
      </c>
    </row>
    <row r="85" spans="1:5" ht="15" customHeight="1">
      <c r="A85" s="34"/>
      <c r="B85" s="1">
        <v>1998</v>
      </c>
      <c r="C85" s="5">
        <v>2615</v>
      </c>
      <c r="D85" s="5">
        <v>2038</v>
      </c>
      <c r="E85" s="14">
        <f>D85/C85</f>
        <v>0.7793499043977056</v>
      </c>
    </row>
    <row r="86" spans="1:5" ht="15" customHeight="1">
      <c r="A86" s="34"/>
      <c r="B86" s="4" t="s">
        <v>59</v>
      </c>
      <c r="C86" s="3">
        <f>(C84-C85)/C85</f>
        <v>-0.11089866156787763</v>
      </c>
      <c r="D86" s="3">
        <f>(D84-D85)/D85</f>
        <v>-0.09028459273797841</v>
      </c>
      <c r="E86" s="14"/>
    </row>
    <row r="87" spans="1:5" ht="15">
      <c r="A87" s="23"/>
      <c r="B87" s="1"/>
      <c r="C87" s="1"/>
      <c r="D87" s="1"/>
      <c r="E87" s="14"/>
    </row>
    <row r="88" spans="1:5" ht="15" customHeight="1">
      <c r="A88" s="34" t="s">
        <v>20</v>
      </c>
      <c r="B88" s="1">
        <v>1999</v>
      </c>
      <c r="C88" s="5">
        <v>2084</v>
      </c>
      <c r="D88" s="5">
        <v>1734</v>
      </c>
      <c r="E88" s="14">
        <f>D88/C88</f>
        <v>0.8320537428023033</v>
      </c>
    </row>
    <row r="89" spans="1:5" ht="15" customHeight="1">
      <c r="A89" s="34"/>
      <c r="B89" s="1">
        <v>1998</v>
      </c>
      <c r="C89" s="5">
        <v>1862</v>
      </c>
      <c r="D89" s="5">
        <v>1401</v>
      </c>
      <c r="E89" s="14">
        <f>D89/C89</f>
        <v>0.7524167561761547</v>
      </c>
    </row>
    <row r="90" spans="1:5" ht="15" customHeight="1">
      <c r="A90" s="34"/>
      <c r="B90" s="4" t="s">
        <v>59</v>
      </c>
      <c r="C90" s="3">
        <f>(C88-C89)/C89</f>
        <v>0.11922663802363051</v>
      </c>
      <c r="D90" s="3">
        <f>(D88-D89)/D89</f>
        <v>0.23768736616702354</v>
      </c>
      <c r="E90" s="14"/>
    </row>
    <row r="91" spans="1:5" ht="15">
      <c r="A91" s="23"/>
      <c r="B91" s="1"/>
      <c r="C91" s="1"/>
      <c r="D91" s="1"/>
      <c r="E91" s="14"/>
    </row>
    <row r="92" spans="1:5" ht="15" customHeight="1">
      <c r="A92" s="34" t="s">
        <v>21</v>
      </c>
      <c r="B92" s="1">
        <v>1999</v>
      </c>
      <c r="C92" s="5">
        <v>4875</v>
      </c>
      <c r="D92" s="5">
        <v>3926</v>
      </c>
      <c r="E92" s="14">
        <f>D92/C92</f>
        <v>0.8053333333333333</v>
      </c>
    </row>
    <row r="93" spans="1:5" ht="15" customHeight="1">
      <c r="A93" s="34"/>
      <c r="B93" s="1">
        <v>1998</v>
      </c>
      <c r="C93" s="5">
        <v>4429</v>
      </c>
      <c r="D93" s="5">
        <v>3590</v>
      </c>
      <c r="E93" s="14">
        <f>D93/C93</f>
        <v>0.8105667193497403</v>
      </c>
    </row>
    <row r="94" spans="1:5" ht="15" customHeight="1">
      <c r="A94" s="34"/>
      <c r="B94" s="4" t="s">
        <v>59</v>
      </c>
      <c r="C94" s="3">
        <f>(C92-C93)/C93</f>
        <v>0.10069993226461955</v>
      </c>
      <c r="D94" s="3">
        <f>(D92-D93)/D93</f>
        <v>0.0935933147632312</v>
      </c>
      <c r="E94" s="14"/>
    </row>
    <row r="95" spans="1:5" ht="15">
      <c r="A95" s="23"/>
      <c r="B95" s="1"/>
      <c r="C95" s="1"/>
      <c r="D95" s="1"/>
      <c r="E95" s="14"/>
    </row>
    <row r="96" spans="1:5" ht="15" customHeight="1">
      <c r="A96" s="34" t="s">
        <v>22</v>
      </c>
      <c r="B96" s="1">
        <v>1999</v>
      </c>
      <c r="C96" s="5">
        <v>3121</v>
      </c>
      <c r="D96" s="5">
        <v>2780</v>
      </c>
      <c r="E96" s="14">
        <f>D96/C96</f>
        <v>0.8907401473886575</v>
      </c>
    </row>
    <row r="97" spans="1:5" ht="15" customHeight="1">
      <c r="A97" s="34"/>
      <c r="B97" s="1">
        <v>1998</v>
      </c>
      <c r="C97" s="5">
        <v>3216</v>
      </c>
      <c r="D97" s="5">
        <v>2662</v>
      </c>
      <c r="E97" s="14">
        <f>D97/C97</f>
        <v>0.8277363184079602</v>
      </c>
    </row>
    <row r="98" spans="1:5" ht="15" customHeight="1">
      <c r="A98" s="34"/>
      <c r="B98" s="4" t="s">
        <v>59</v>
      </c>
      <c r="C98" s="3">
        <f>(C96-C97)/C97</f>
        <v>-0.029539800995024876</v>
      </c>
      <c r="D98" s="3">
        <f>(D96-D97)/D97</f>
        <v>0.04432757325319309</v>
      </c>
      <c r="E98" s="14"/>
    </row>
    <row r="99" spans="1:5" ht="15">
      <c r="A99" s="23"/>
      <c r="B99" s="1"/>
      <c r="C99" s="1"/>
      <c r="D99" s="1"/>
      <c r="E99" s="14"/>
    </row>
    <row r="100" spans="1:5" ht="15" customHeight="1">
      <c r="A100" s="34" t="s">
        <v>23</v>
      </c>
      <c r="B100" s="1">
        <v>1999</v>
      </c>
      <c r="C100" s="5">
        <v>1039</v>
      </c>
      <c r="D100" s="1">
        <v>852</v>
      </c>
      <c r="E100" s="14">
        <f>D100/C100</f>
        <v>0.8200192492781521</v>
      </c>
    </row>
    <row r="101" spans="1:5" ht="15" customHeight="1">
      <c r="A101" s="34"/>
      <c r="B101" s="1">
        <v>1998</v>
      </c>
      <c r="C101" s="5">
        <v>875</v>
      </c>
      <c r="D101" s="1">
        <v>669</v>
      </c>
      <c r="E101" s="14">
        <f>D101/C101</f>
        <v>0.7645714285714286</v>
      </c>
    </row>
    <row r="102" spans="1:5" ht="15" customHeight="1">
      <c r="A102" s="34"/>
      <c r="B102" s="4" t="s">
        <v>59</v>
      </c>
      <c r="C102" s="3">
        <f>(C100-C101)/C101</f>
        <v>0.18742857142857142</v>
      </c>
      <c r="D102" s="3">
        <f>(D100-D101)/D101</f>
        <v>0.273542600896861</v>
      </c>
      <c r="E102" s="14"/>
    </row>
    <row r="103" spans="1:5" ht="15">
      <c r="A103" s="23"/>
      <c r="B103" s="1"/>
      <c r="C103" s="1"/>
      <c r="D103" s="1"/>
      <c r="E103" s="14"/>
    </row>
    <row r="104" spans="1:5" ht="15" customHeight="1">
      <c r="A104" s="34" t="s">
        <v>24</v>
      </c>
      <c r="B104" s="1">
        <v>1999</v>
      </c>
      <c r="C104" s="5">
        <v>3011</v>
      </c>
      <c r="D104" s="5">
        <v>2576</v>
      </c>
      <c r="E104" s="14">
        <f>D104/C104</f>
        <v>0.8555297243440717</v>
      </c>
    </row>
    <row r="105" spans="1:5" ht="15" customHeight="1">
      <c r="A105" s="34"/>
      <c r="B105" s="1">
        <v>1998</v>
      </c>
      <c r="C105" s="5">
        <v>2831</v>
      </c>
      <c r="D105" s="5">
        <v>2288</v>
      </c>
      <c r="E105" s="14">
        <f>D105/C105</f>
        <v>0.8081949841045567</v>
      </c>
    </row>
    <row r="106" spans="1:5" ht="15" customHeight="1">
      <c r="A106" s="34"/>
      <c r="B106" s="4" t="s">
        <v>59</v>
      </c>
      <c r="C106" s="3">
        <f>(C104-C105)/C105</f>
        <v>0.06358177322500883</v>
      </c>
      <c r="D106" s="3">
        <f>(D104-D105)/D105</f>
        <v>0.1258741258741259</v>
      </c>
      <c r="E106" s="14"/>
    </row>
    <row r="107" spans="1:5" ht="15">
      <c r="A107" s="23"/>
      <c r="B107" s="1"/>
      <c r="C107" s="1"/>
      <c r="D107" s="1"/>
      <c r="E107" s="14"/>
    </row>
    <row r="108" spans="1:5" ht="15" customHeight="1">
      <c r="A108" s="34" t="s">
        <v>25</v>
      </c>
      <c r="B108" s="1">
        <v>1999</v>
      </c>
      <c r="C108" s="5">
        <v>4707</v>
      </c>
      <c r="D108" s="5">
        <v>4021</v>
      </c>
      <c r="E108" s="14">
        <f>D108/C108</f>
        <v>0.8542596133418313</v>
      </c>
    </row>
    <row r="109" spans="1:5" ht="15" customHeight="1">
      <c r="A109" s="34"/>
      <c r="B109" s="1">
        <v>1998</v>
      </c>
      <c r="C109" s="5">
        <v>4737</v>
      </c>
      <c r="D109" s="5">
        <v>4039</v>
      </c>
      <c r="E109" s="14">
        <f>D109/C109</f>
        <v>0.8526493561325733</v>
      </c>
    </row>
    <row r="110" spans="1:5" ht="15" customHeight="1">
      <c r="A110" s="35"/>
      <c r="B110" s="28" t="s">
        <v>59</v>
      </c>
      <c r="C110" s="27">
        <f>(C108-C109)/C109</f>
        <v>-0.006333122229259025</v>
      </c>
      <c r="D110" s="27">
        <f>(D108-D109)/D109</f>
        <v>-0.004456548650656103</v>
      </c>
      <c r="E110" s="26"/>
    </row>
    <row r="111" spans="1:5" ht="15">
      <c r="A111" s="23"/>
      <c r="B111" s="1"/>
      <c r="C111" s="1"/>
      <c r="D111" s="1"/>
      <c r="E111" s="14"/>
    </row>
    <row r="112" spans="1:5" ht="15" customHeight="1">
      <c r="A112" s="34" t="s">
        <v>26</v>
      </c>
      <c r="B112" s="1">
        <v>1999</v>
      </c>
      <c r="C112" s="5">
        <v>7391</v>
      </c>
      <c r="D112" s="5">
        <v>6451</v>
      </c>
      <c r="E112" s="14">
        <f>D112/C112</f>
        <v>0.8728182925179272</v>
      </c>
    </row>
    <row r="113" spans="1:5" ht="15" customHeight="1">
      <c r="A113" s="34"/>
      <c r="B113" s="1">
        <v>1998</v>
      </c>
      <c r="C113" s="5">
        <v>7063</v>
      </c>
      <c r="D113" s="5">
        <v>5970</v>
      </c>
      <c r="E113" s="14">
        <f>D113/C113</f>
        <v>0.8452498938128274</v>
      </c>
    </row>
    <row r="114" spans="1:5" ht="15" customHeight="1">
      <c r="A114" s="34"/>
      <c r="B114" s="4" t="s">
        <v>59</v>
      </c>
      <c r="C114" s="3">
        <f>(C112-C113)/C113</f>
        <v>0.04643919014583038</v>
      </c>
      <c r="D114" s="3">
        <f>(D112-D113)/D113</f>
        <v>0.08056951423785595</v>
      </c>
      <c r="E114" s="14"/>
    </row>
    <row r="115" spans="1:5" ht="15">
      <c r="A115" s="23"/>
      <c r="B115" s="1"/>
      <c r="C115" s="1"/>
      <c r="D115" s="1"/>
      <c r="E115" s="14"/>
    </row>
    <row r="116" spans="1:5" ht="15" customHeight="1">
      <c r="A116" s="34" t="s">
        <v>27</v>
      </c>
      <c r="B116" s="1">
        <v>1999</v>
      </c>
      <c r="C116" s="5">
        <v>3781</v>
      </c>
      <c r="D116" s="5">
        <v>3098</v>
      </c>
      <c r="E116" s="14">
        <f>D116/C116</f>
        <v>0.8193599576831526</v>
      </c>
    </row>
    <row r="117" spans="1:5" ht="15" customHeight="1">
      <c r="A117" s="34"/>
      <c r="B117" s="1">
        <v>1998</v>
      </c>
      <c r="C117" s="5">
        <v>3780</v>
      </c>
      <c r="D117" s="5">
        <v>2920</v>
      </c>
      <c r="E117" s="14">
        <f>D117/C117</f>
        <v>0.7724867724867724</v>
      </c>
    </row>
    <row r="118" spans="1:5" ht="15" customHeight="1">
      <c r="A118" s="34"/>
      <c r="B118" s="4" t="s">
        <v>59</v>
      </c>
      <c r="C118" s="3">
        <f>(C116-C117)/C117</f>
        <v>0.00026455026455026457</v>
      </c>
      <c r="D118" s="3">
        <f>(D116-D117)/D117</f>
        <v>0.06095890410958904</v>
      </c>
      <c r="E118" s="14"/>
    </row>
    <row r="119" spans="1:5" ht="15">
      <c r="A119" s="23"/>
      <c r="B119" s="1"/>
      <c r="C119" s="1"/>
      <c r="D119" s="1"/>
      <c r="E119" s="14"/>
    </row>
    <row r="120" spans="1:5" ht="15" customHeight="1">
      <c r="A120" s="34" t="s">
        <v>28</v>
      </c>
      <c r="B120" s="1">
        <v>1999</v>
      </c>
      <c r="C120" s="5">
        <v>4197</v>
      </c>
      <c r="D120" s="5">
        <v>3406</v>
      </c>
      <c r="E120" s="14">
        <f>D120/C120</f>
        <v>0.8115320467000239</v>
      </c>
    </row>
    <row r="121" spans="1:5" ht="15" customHeight="1">
      <c r="A121" s="34"/>
      <c r="B121" s="1">
        <v>1998</v>
      </c>
      <c r="C121" s="5">
        <v>3448</v>
      </c>
      <c r="D121" s="5">
        <v>2704</v>
      </c>
      <c r="E121" s="14">
        <f>D121/C121</f>
        <v>0.7842227378190255</v>
      </c>
    </row>
    <row r="122" spans="1:5" ht="15" customHeight="1">
      <c r="A122" s="34"/>
      <c r="B122" s="4" t="s">
        <v>59</v>
      </c>
      <c r="C122" s="3">
        <f>(C120-C121)/C121</f>
        <v>0.21722737819025523</v>
      </c>
      <c r="D122" s="3">
        <f>(D120-D121)/D121</f>
        <v>0.25961538461538464</v>
      </c>
      <c r="E122" s="14"/>
    </row>
    <row r="123" spans="1:5" ht="15">
      <c r="A123" s="23"/>
      <c r="B123" s="1"/>
      <c r="C123" s="1"/>
      <c r="D123" s="1"/>
      <c r="E123" s="14"/>
    </row>
    <row r="124" spans="1:5" ht="15" customHeight="1">
      <c r="A124" s="34" t="s">
        <v>29</v>
      </c>
      <c r="B124" s="1">
        <v>1999</v>
      </c>
      <c r="C124" s="5">
        <v>5612</v>
      </c>
      <c r="D124" s="5">
        <v>3905</v>
      </c>
      <c r="E124" s="14">
        <f>D124/C124</f>
        <v>0.6958303635067712</v>
      </c>
    </row>
    <row r="125" spans="1:5" ht="15" customHeight="1">
      <c r="A125" s="34"/>
      <c r="B125" s="1">
        <v>1998</v>
      </c>
      <c r="C125" s="5">
        <v>5420</v>
      </c>
      <c r="D125" s="5">
        <v>3450</v>
      </c>
      <c r="E125" s="14">
        <f>D125/C125</f>
        <v>0.6365313653136532</v>
      </c>
    </row>
    <row r="126" spans="1:5" ht="15" customHeight="1">
      <c r="A126" s="34"/>
      <c r="B126" s="4" t="s">
        <v>59</v>
      </c>
      <c r="C126" s="3">
        <f>(C124-C125)/C125</f>
        <v>0.035424354243542434</v>
      </c>
      <c r="D126" s="3">
        <f>(D124-D125)/D125</f>
        <v>0.1318840579710145</v>
      </c>
      <c r="E126" s="14"/>
    </row>
    <row r="127" spans="1:5" ht="15">
      <c r="A127" s="23"/>
      <c r="B127" s="1"/>
      <c r="C127" s="1"/>
      <c r="D127" s="1"/>
      <c r="E127" s="14"/>
    </row>
    <row r="128" spans="1:5" ht="15" customHeight="1">
      <c r="A128" s="34" t="s">
        <v>30</v>
      </c>
      <c r="B128" s="1">
        <v>1999</v>
      </c>
      <c r="C128" s="1">
        <v>925</v>
      </c>
      <c r="D128" s="1">
        <v>710</v>
      </c>
      <c r="E128" s="14">
        <f>D128/C128</f>
        <v>0.7675675675675676</v>
      </c>
    </row>
    <row r="129" spans="1:5" ht="15" customHeight="1">
      <c r="A129" s="34"/>
      <c r="B129" s="1">
        <v>1998</v>
      </c>
      <c r="C129" s="1">
        <v>936</v>
      </c>
      <c r="D129" s="1">
        <v>711</v>
      </c>
      <c r="E129" s="14">
        <f>D129/C129</f>
        <v>0.7596153846153846</v>
      </c>
    </row>
    <row r="130" spans="1:5" ht="15" customHeight="1">
      <c r="A130" s="34"/>
      <c r="B130" s="4" t="s">
        <v>59</v>
      </c>
      <c r="C130" s="3">
        <f>(C128-C129)/C129</f>
        <v>-0.011752136752136752</v>
      </c>
      <c r="D130" s="3">
        <f>(D128-D129)/D129</f>
        <v>-0.0014064697609001407</v>
      </c>
      <c r="E130" s="14"/>
    </row>
    <row r="131" spans="1:5" ht="15">
      <c r="A131" s="23"/>
      <c r="B131" s="1"/>
      <c r="C131" s="1"/>
      <c r="D131" s="1"/>
      <c r="E131" s="14"/>
    </row>
    <row r="132" spans="1:5" ht="15" customHeight="1">
      <c r="A132" s="34" t="s">
        <v>31</v>
      </c>
      <c r="B132" s="1">
        <v>1999</v>
      </c>
      <c r="C132" s="5">
        <v>1612</v>
      </c>
      <c r="D132" s="5">
        <v>1191</v>
      </c>
      <c r="E132" s="14">
        <f>D132/C132</f>
        <v>0.738833746898263</v>
      </c>
    </row>
    <row r="133" spans="1:5" ht="15" customHeight="1">
      <c r="A133" s="34"/>
      <c r="B133" s="1">
        <v>1998</v>
      </c>
      <c r="C133" s="5">
        <v>1333</v>
      </c>
      <c r="D133" s="5">
        <v>900</v>
      </c>
      <c r="E133" s="14">
        <f>D133/C133</f>
        <v>0.6751687921980495</v>
      </c>
    </row>
    <row r="134" spans="1:5" ht="15" customHeight="1">
      <c r="A134" s="34"/>
      <c r="B134" s="4" t="s">
        <v>59</v>
      </c>
      <c r="C134" s="3">
        <f>(C132-C133)/C133</f>
        <v>0.20930232558139536</v>
      </c>
      <c r="D134" s="3">
        <f>(D132-D133)/D133</f>
        <v>0.3233333333333333</v>
      </c>
      <c r="E134" s="14"/>
    </row>
    <row r="135" spans="1:5" ht="15">
      <c r="A135" s="23"/>
      <c r="B135" s="1"/>
      <c r="C135" s="1"/>
      <c r="D135" s="1"/>
      <c r="E135" s="14"/>
    </row>
    <row r="136" spans="1:5" ht="15" customHeight="1">
      <c r="A136" s="34" t="s">
        <v>32</v>
      </c>
      <c r="B136" s="1">
        <v>1999</v>
      </c>
      <c r="C136" s="5">
        <v>1043</v>
      </c>
      <c r="D136" s="1">
        <v>964</v>
      </c>
      <c r="E136" s="14">
        <f>D136/C136</f>
        <v>0.9242569511025887</v>
      </c>
    </row>
    <row r="137" spans="1:5" ht="15" customHeight="1">
      <c r="A137" s="34"/>
      <c r="B137" s="1">
        <v>1998</v>
      </c>
      <c r="C137" s="5">
        <v>876</v>
      </c>
      <c r="D137" s="1">
        <v>804</v>
      </c>
      <c r="E137" s="14">
        <f>D137/C137</f>
        <v>0.9178082191780822</v>
      </c>
    </row>
    <row r="138" spans="1:5" ht="15" customHeight="1">
      <c r="A138" s="34"/>
      <c r="B138" s="4" t="s">
        <v>59</v>
      </c>
      <c r="C138" s="3">
        <f>(C136-C137)/C137</f>
        <v>0.1906392694063927</v>
      </c>
      <c r="D138" s="3">
        <f>(D136-D137)/D137</f>
        <v>0.19900497512437812</v>
      </c>
      <c r="E138" s="14"/>
    </row>
    <row r="139" spans="1:5" ht="15">
      <c r="A139" s="23"/>
      <c r="B139" s="1"/>
      <c r="C139" s="1"/>
      <c r="D139" s="1"/>
      <c r="E139" s="14"/>
    </row>
    <row r="140" spans="1:5" ht="15" customHeight="1">
      <c r="A140" s="34" t="s">
        <v>33</v>
      </c>
      <c r="B140" s="1">
        <v>1999</v>
      </c>
      <c r="C140" s="5">
        <v>1535</v>
      </c>
      <c r="D140" s="5">
        <v>1334</v>
      </c>
      <c r="E140" s="14">
        <f>D140/C140</f>
        <v>0.8690553745928339</v>
      </c>
    </row>
    <row r="141" spans="1:5" ht="15" customHeight="1">
      <c r="A141" s="34"/>
      <c r="B141" s="1">
        <v>1998</v>
      </c>
      <c r="C141" s="5">
        <v>1490</v>
      </c>
      <c r="D141" s="5">
        <v>1271</v>
      </c>
      <c r="E141" s="14">
        <f>D141/C141</f>
        <v>0.8530201342281879</v>
      </c>
    </row>
    <row r="142" spans="1:5" ht="15" customHeight="1">
      <c r="A142" s="34"/>
      <c r="B142" s="4" t="s">
        <v>59</v>
      </c>
      <c r="C142" s="3">
        <f>(C140-C141)/C141</f>
        <v>0.030201342281879196</v>
      </c>
      <c r="D142" s="3">
        <f>(D140-D141)/D141</f>
        <v>0.04956726986624705</v>
      </c>
      <c r="E142" s="14"/>
    </row>
    <row r="143" spans="1:5" ht="15">
      <c r="A143" s="23"/>
      <c r="B143" s="1"/>
      <c r="C143" s="1"/>
      <c r="D143" s="1"/>
      <c r="E143" s="14"/>
    </row>
    <row r="144" spans="1:5" ht="15" customHeight="1">
      <c r="A144" s="34" t="s">
        <v>34</v>
      </c>
      <c r="B144" s="1">
        <v>1999</v>
      </c>
      <c r="C144" s="5">
        <v>4227</v>
      </c>
      <c r="D144" s="5">
        <v>3724</v>
      </c>
      <c r="E144" s="14">
        <f>D144/C144</f>
        <v>0.8810030754672344</v>
      </c>
    </row>
    <row r="145" spans="1:5" ht="15" customHeight="1">
      <c r="A145" s="34"/>
      <c r="B145" s="1">
        <v>1998</v>
      </c>
      <c r="C145" s="5">
        <v>4040</v>
      </c>
      <c r="D145" s="5">
        <v>3531</v>
      </c>
      <c r="E145" s="14">
        <f>D145/C145</f>
        <v>0.874009900990099</v>
      </c>
    </row>
    <row r="146" spans="1:5" ht="15" customHeight="1">
      <c r="A146" s="35"/>
      <c r="B146" s="28" t="s">
        <v>59</v>
      </c>
      <c r="C146" s="27">
        <f>(C144-C145)/C145</f>
        <v>0.04628712871287129</v>
      </c>
      <c r="D146" s="27">
        <f>(D144-D145)/D145</f>
        <v>0.05465873690172755</v>
      </c>
      <c r="E146" s="26"/>
    </row>
    <row r="147" spans="1:5" ht="15">
      <c r="A147" s="23"/>
      <c r="B147" s="1"/>
      <c r="C147" s="1"/>
      <c r="D147" s="1"/>
      <c r="E147" s="14"/>
    </row>
    <row r="148" spans="1:5" ht="15" customHeight="1">
      <c r="A148" s="34" t="s">
        <v>35</v>
      </c>
      <c r="B148" s="1">
        <v>1999</v>
      </c>
      <c r="C148" s="5">
        <v>1492</v>
      </c>
      <c r="D148" s="5">
        <v>1372</v>
      </c>
      <c r="E148" s="14">
        <f>D148/C148</f>
        <v>0.9195710455764075</v>
      </c>
    </row>
    <row r="149" spans="1:5" ht="15" customHeight="1">
      <c r="A149" s="34"/>
      <c r="B149" s="1">
        <v>1998</v>
      </c>
      <c r="C149" s="5">
        <v>1329</v>
      </c>
      <c r="D149" s="5">
        <v>1163</v>
      </c>
      <c r="E149" s="14">
        <f>D149/C149</f>
        <v>0.8750940556809631</v>
      </c>
    </row>
    <row r="150" spans="1:5" ht="15" customHeight="1">
      <c r="A150" s="34"/>
      <c r="B150" s="4" t="s">
        <v>59</v>
      </c>
      <c r="C150" s="3">
        <f>(C148-C149)/C149</f>
        <v>0.12264860797592174</v>
      </c>
      <c r="D150" s="3">
        <f>(D148-D149)/D149</f>
        <v>0.17970765262252794</v>
      </c>
      <c r="E150" s="14"/>
    </row>
    <row r="151" spans="1:5" ht="15">
      <c r="A151" s="23"/>
      <c r="B151" s="1"/>
      <c r="C151" s="1"/>
      <c r="D151" s="1"/>
      <c r="E151" s="14"/>
    </row>
    <row r="152" spans="1:5" ht="15" customHeight="1">
      <c r="A152" s="34" t="s">
        <v>36</v>
      </c>
      <c r="B152" s="1">
        <v>1999</v>
      </c>
      <c r="C152" s="5">
        <v>16788</v>
      </c>
      <c r="D152" s="5">
        <v>12832</v>
      </c>
      <c r="E152" s="14">
        <f>D152/C152</f>
        <v>0.7643554920181082</v>
      </c>
    </row>
    <row r="153" spans="1:5" ht="15" customHeight="1">
      <c r="A153" s="34"/>
      <c r="B153" s="1">
        <v>1998</v>
      </c>
      <c r="C153" s="5">
        <v>14890</v>
      </c>
      <c r="D153" s="5">
        <v>11071</v>
      </c>
      <c r="E153" s="14">
        <f>D153/C153</f>
        <v>0.7435191403626595</v>
      </c>
    </row>
    <row r="154" spans="1:5" ht="15" customHeight="1">
      <c r="A154" s="34"/>
      <c r="B154" s="4" t="s">
        <v>59</v>
      </c>
      <c r="C154" s="3">
        <f>(C152-C153)/C153</f>
        <v>0.1274680993955675</v>
      </c>
      <c r="D154" s="3">
        <f>(D152-D153)/D153</f>
        <v>0.15906422184084545</v>
      </c>
      <c r="E154" s="14"/>
    </row>
    <row r="155" spans="1:5" ht="15">
      <c r="A155" s="23"/>
      <c r="B155" s="1"/>
      <c r="C155" s="1"/>
      <c r="D155" s="1"/>
      <c r="E155" s="14"/>
    </row>
    <row r="156" spans="1:5" ht="15" customHeight="1">
      <c r="A156" s="34" t="s">
        <v>58</v>
      </c>
      <c r="B156" s="1">
        <v>1999</v>
      </c>
      <c r="C156" s="5">
        <v>9489</v>
      </c>
      <c r="D156" s="5">
        <v>8490</v>
      </c>
      <c r="E156" s="14">
        <f>D156/C156</f>
        <v>0.8947202023395511</v>
      </c>
    </row>
    <row r="157" spans="1:5" ht="15" customHeight="1">
      <c r="A157" s="34"/>
      <c r="B157" s="1">
        <v>1998</v>
      </c>
      <c r="C157" s="5">
        <v>9070</v>
      </c>
      <c r="D157" s="5">
        <v>7875</v>
      </c>
      <c r="E157" s="14">
        <f>D157/C157</f>
        <v>0.8682469680264608</v>
      </c>
    </row>
    <row r="158" spans="1:5" ht="15" customHeight="1">
      <c r="A158" s="34"/>
      <c r="B158" s="4" t="s">
        <v>59</v>
      </c>
      <c r="C158" s="3">
        <f>(C156-C157)/C157</f>
        <v>0.04619625137816979</v>
      </c>
      <c r="D158" s="3">
        <f>(D156-D157)/D157</f>
        <v>0.07809523809523809</v>
      </c>
      <c r="E158" s="14"/>
    </row>
    <row r="159" spans="1:5" ht="15">
      <c r="A159" s="23"/>
      <c r="B159" s="1"/>
      <c r="C159" s="1"/>
      <c r="D159" s="1"/>
      <c r="E159" s="14"/>
    </row>
    <row r="160" spans="1:5" ht="15" customHeight="1">
      <c r="A160" s="34" t="s">
        <v>37</v>
      </c>
      <c r="B160" s="1">
        <v>1999</v>
      </c>
      <c r="C160" s="1">
        <v>904</v>
      </c>
      <c r="D160" s="1">
        <v>755</v>
      </c>
      <c r="E160" s="14">
        <f>D160/C160</f>
        <v>0.8351769911504425</v>
      </c>
    </row>
    <row r="161" spans="1:5" ht="15" customHeight="1">
      <c r="A161" s="34"/>
      <c r="B161" s="1">
        <v>1998</v>
      </c>
      <c r="C161" s="1">
        <v>869</v>
      </c>
      <c r="D161" s="1">
        <v>727</v>
      </c>
      <c r="E161" s="14">
        <f>D161/C161</f>
        <v>0.8365937859608745</v>
      </c>
    </row>
    <row r="162" spans="1:5" ht="15" customHeight="1">
      <c r="A162" s="34"/>
      <c r="B162" s="4" t="s">
        <v>59</v>
      </c>
      <c r="C162" s="3">
        <f>(C160-C161)/C161</f>
        <v>0.04027617951668585</v>
      </c>
      <c r="D162" s="3">
        <f>(D160-D161)/D161</f>
        <v>0.03851444291609354</v>
      </c>
      <c r="E162" s="14"/>
    </row>
    <row r="163" spans="1:5" ht="15">
      <c r="A163" s="23"/>
      <c r="B163" s="1"/>
      <c r="C163" s="1"/>
      <c r="D163" s="1"/>
      <c r="E163" s="14"/>
    </row>
    <row r="164" spans="1:5" ht="15" customHeight="1">
      <c r="A164" s="34" t="s">
        <v>38</v>
      </c>
      <c r="B164" s="1">
        <v>1999</v>
      </c>
      <c r="C164" s="1">
        <v>10</v>
      </c>
      <c r="D164" s="1">
        <v>2</v>
      </c>
      <c r="E164" s="14">
        <f>D164/C164</f>
        <v>0.2</v>
      </c>
    </row>
    <row r="165" spans="1:5" ht="15" customHeight="1">
      <c r="A165" s="34"/>
      <c r="B165" s="1">
        <v>1998</v>
      </c>
      <c r="C165" s="1">
        <v>4</v>
      </c>
      <c r="D165" s="1">
        <v>0</v>
      </c>
      <c r="E165" s="14"/>
    </row>
    <row r="166" spans="1:5" ht="15" customHeight="1">
      <c r="A166" s="34"/>
      <c r="B166" s="4" t="s">
        <v>59</v>
      </c>
      <c r="C166" s="3">
        <f>(C164-C165)/C165</f>
        <v>1.5</v>
      </c>
      <c r="D166" s="1"/>
      <c r="E166" s="14"/>
    </row>
    <row r="167" spans="1:5" ht="15">
      <c r="A167" s="23"/>
      <c r="B167" s="1"/>
      <c r="C167" s="1"/>
      <c r="D167" s="1"/>
      <c r="E167" s="14"/>
    </row>
    <row r="168" spans="1:5" ht="15" customHeight="1">
      <c r="A168" s="34" t="s">
        <v>39</v>
      </c>
      <c r="B168" s="1">
        <v>1999</v>
      </c>
      <c r="C168" s="5">
        <v>6565</v>
      </c>
      <c r="D168" s="5">
        <v>6072</v>
      </c>
      <c r="E168" s="14">
        <f>D168/C168</f>
        <v>0.9249047981721249</v>
      </c>
    </row>
    <row r="169" spans="1:5" ht="15" customHeight="1">
      <c r="A169" s="34"/>
      <c r="B169" s="1">
        <v>1998</v>
      </c>
      <c r="C169" s="5">
        <v>5896</v>
      </c>
      <c r="D169" s="5">
        <v>5320</v>
      </c>
      <c r="E169" s="14">
        <f>D169/C169</f>
        <v>0.9023066485753053</v>
      </c>
    </row>
    <row r="170" spans="1:5" ht="15" customHeight="1">
      <c r="A170" s="34"/>
      <c r="B170" s="4" t="s">
        <v>59</v>
      </c>
      <c r="C170" s="3">
        <f>(C168-C169)/C169</f>
        <v>0.11346675712347354</v>
      </c>
      <c r="D170" s="3">
        <f>(D168-D169)/D169</f>
        <v>0.14135338345864662</v>
      </c>
      <c r="E170" s="14"/>
    </row>
    <row r="171" spans="1:5" ht="15">
      <c r="A171" s="23"/>
      <c r="B171" s="1"/>
      <c r="C171" s="1"/>
      <c r="D171" s="1"/>
      <c r="E171" s="14"/>
    </row>
    <row r="172" spans="1:5" ht="15" customHeight="1">
      <c r="A172" s="34" t="s">
        <v>40</v>
      </c>
      <c r="B172" s="1">
        <v>1999</v>
      </c>
      <c r="C172" s="5">
        <v>2396</v>
      </c>
      <c r="D172" s="5">
        <v>1755</v>
      </c>
      <c r="E172" s="14">
        <f>D172/C172</f>
        <v>0.7324707846410684</v>
      </c>
    </row>
    <row r="173" spans="1:5" ht="15" customHeight="1">
      <c r="A173" s="34"/>
      <c r="B173" s="1">
        <v>1998</v>
      </c>
      <c r="C173" s="5">
        <v>2758</v>
      </c>
      <c r="D173" s="5">
        <v>1857</v>
      </c>
      <c r="E173" s="14">
        <f>D173/C173</f>
        <v>0.6733139956490211</v>
      </c>
    </row>
    <row r="174" spans="1:5" ht="15" customHeight="1">
      <c r="A174" s="34"/>
      <c r="B174" s="4" t="s">
        <v>59</v>
      </c>
      <c r="C174" s="3">
        <f>(C172-C173)/C173</f>
        <v>-0.1312545322697607</v>
      </c>
      <c r="D174" s="3">
        <f>(D172-D173)/D173</f>
        <v>-0.05492730210016155</v>
      </c>
      <c r="E174" s="14"/>
    </row>
    <row r="175" spans="1:5" ht="15">
      <c r="A175" s="23"/>
      <c r="B175" s="1"/>
      <c r="C175" s="1"/>
      <c r="D175" s="1"/>
      <c r="E175" s="14"/>
    </row>
    <row r="176" spans="1:5" ht="15" customHeight="1">
      <c r="A176" s="34" t="s">
        <v>41</v>
      </c>
      <c r="B176" s="1">
        <v>1999</v>
      </c>
      <c r="C176" s="5">
        <v>3314</v>
      </c>
      <c r="D176" s="5">
        <v>2614</v>
      </c>
      <c r="E176" s="14">
        <f>D176/C176</f>
        <v>0.7887748943874472</v>
      </c>
    </row>
    <row r="177" spans="1:5" ht="15" customHeight="1">
      <c r="A177" s="34"/>
      <c r="B177" s="1">
        <v>1998</v>
      </c>
      <c r="C177" s="5">
        <v>3018</v>
      </c>
      <c r="D177" s="5">
        <v>2850</v>
      </c>
      <c r="E177" s="14">
        <f>D177/C177</f>
        <v>0.9443339960238568</v>
      </c>
    </row>
    <row r="178" spans="1:5" ht="15" customHeight="1">
      <c r="A178" s="34"/>
      <c r="B178" s="4" t="s">
        <v>59</v>
      </c>
      <c r="C178" s="3">
        <f>(C176-C177)/C177</f>
        <v>0.09807819748177601</v>
      </c>
      <c r="D178" s="3">
        <f>(D176-D177)/D177</f>
        <v>-0.08280701754385965</v>
      </c>
      <c r="E178" s="14"/>
    </row>
    <row r="179" spans="1:5" ht="15">
      <c r="A179" s="23"/>
      <c r="B179" s="1"/>
      <c r="C179" s="1"/>
      <c r="D179" s="1"/>
      <c r="E179" s="14"/>
    </row>
    <row r="180" spans="1:5" ht="15" customHeight="1">
      <c r="A180" s="34" t="s">
        <v>42</v>
      </c>
      <c r="B180" s="1">
        <v>1999</v>
      </c>
      <c r="C180" s="5">
        <v>9092</v>
      </c>
      <c r="D180" s="5">
        <v>8279</v>
      </c>
      <c r="E180" s="14">
        <f>D180/C180</f>
        <v>0.9105807303123625</v>
      </c>
    </row>
    <row r="181" spans="1:5" ht="15" customHeight="1">
      <c r="A181" s="34"/>
      <c r="B181" s="1">
        <v>1998</v>
      </c>
      <c r="C181" s="5">
        <v>8890</v>
      </c>
      <c r="D181" s="5">
        <v>8007</v>
      </c>
      <c r="E181" s="14">
        <f>D181/C181</f>
        <v>0.9006749156355456</v>
      </c>
    </row>
    <row r="182" spans="1:5" ht="15" customHeight="1">
      <c r="A182" s="35"/>
      <c r="B182" s="28" t="s">
        <v>59</v>
      </c>
      <c r="C182" s="27">
        <f>(C180-C181)/C181</f>
        <v>0.022722159730033747</v>
      </c>
      <c r="D182" s="27">
        <f>(D180-D181)/D181</f>
        <v>0.03397027600849257</v>
      </c>
      <c r="E182" s="26"/>
    </row>
    <row r="183" spans="1:5" ht="15">
      <c r="A183" s="23"/>
      <c r="B183" s="1"/>
      <c r="C183" s="1"/>
      <c r="D183" s="1"/>
      <c r="E183" s="14"/>
    </row>
    <row r="184" spans="1:5" ht="15" customHeight="1">
      <c r="A184" s="34" t="s">
        <v>43</v>
      </c>
      <c r="B184" s="1">
        <v>1999</v>
      </c>
      <c r="C184" s="4" t="s">
        <v>60</v>
      </c>
      <c r="D184" s="4" t="s">
        <v>60</v>
      </c>
      <c r="E184" s="15" t="s">
        <v>60</v>
      </c>
    </row>
    <row r="185" spans="1:5" ht="15" customHeight="1">
      <c r="A185" s="34"/>
      <c r="B185" s="1">
        <v>1998</v>
      </c>
      <c r="C185" s="1">
        <v>20</v>
      </c>
      <c r="D185" s="1">
        <v>3</v>
      </c>
      <c r="E185" s="14">
        <f>D185/C185</f>
        <v>0.15</v>
      </c>
    </row>
    <row r="186" spans="1:5" ht="15" customHeight="1">
      <c r="A186" s="34"/>
      <c r="B186" s="4" t="s">
        <v>59</v>
      </c>
      <c r="C186" s="11" t="s">
        <v>60</v>
      </c>
      <c r="D186" s="11" t="s">
        <v>60</v>
      </c>
      <c r="E186" s="16" t="s">
        <v>60</v>
      </c>
    </row>
    <row r="187" spans="1:5" ht="15">
      <c r="A187" s="23"/>
      <c r="B187" s="1"/>
      <c r="C187" s="1"/>
      <c r="D187" s="1"/>
      <c r="E187" s="14"/>
    </row>
    <row r="188" spans="1:5" ht="15" customHeight="1">
      <c r="A188" s="34" t="s">
        <v>44</v>
      </c>
      <c r="B188" s="1">
        <v>1999</v>
      </c>
      <c r="C188" s="5">
        <v>2637</v>
      </c>
      <c r="D188" s="5">
        <v>1240</v>
      </c>
      <c r="E188" s="14">
        <f>D188/C188</f>
        <v>0.47023132347364427</v>
      </c>
    </row>
    <row r="189" spans="1:5" ht="15" customHeight="1">
      <c r="A189" s="34"/>
      <c r="B189" s="1">
        <v>1998</v>
      </c>
      <c r="C189" s="5">
        <v>2646</v>
      </c>
      <c r="D189" s="5">
        <v>1156</v>
      </c>
      <c r="E189" s="14">
        <f>D189/C189</f>
        <v>0.436885865457294</v>
      </c>
    </row>
    <row r="190" spans="1:5" ht="15" customHeight="1">
      <c r="A190" s="34"/>
      <c r="B190" s="4" t="s">
        <v>59</v>
      </c>
      <c r="C190" s="3">
        <f>(C188-C189)/C189</f>
        <v>-0.003401360544217687</v>
      </c>
      <c r="D190" s="3">
        <f>(D188-D189)/D189</f>
        <v>0.0726643598615917</v>
      </c>
      <c r="E190" s="14"/>
    </row>
    <row r="191" spans="1:5" ht="15">
      <c r="A191" s="23"/>
      <c r="B191" s="1"/>
      <c r="C191" s="1"/>
      <c r="D191" s="1"/>
      <c r="E191" s="14"/>
    </row>
    <row r="192" spans="1:5" ht="15" customHeight="1">
      <c r="A192" s="34" t="s">
        <v>45</v>
      </c>
      <c r="B192" s="1">
        <v>1999</v>
      </c>
      <c r="C192" s="1">
        <v>540</v>
      </c>
      <c r="D192" s="1">
        <v>397</v>
      </c>
      <c r="E192" s="14">
        <f>D192/C192</f>
        <v>0.7351851851851852</v>
      </c>
    </row>
    <row r="193" spans="1:5" ht="15" customHeight="1">
      <c r="A193" s="34"/>
      <c r="B193" s="1">
        <v>1998</v>
      </c>
      <c r="C193" s="1">
        <v>463</v>
      </c>
      <c r="D193" s="1">
        <v>359</v>
      </c>
      <c r="E193" s="14">
        <f>D193/C193</f>
        <v>0.775377969762419</v>
      </c>
    </row>
    <row r="194" spans="1:5" ht="15" customHeight="1">
      <c r="A194" s="34"/>
      <c r="B194" s="4" t="s">
        <v>59</v>
      </c>
      <c r="C194" s="3">
        <f>(C192-C193)/C193</f>
        <v>0.16630669546436286</v>
      </c>
      <c r="D194" s="3">
        <f>(D192-D193)/D193</f>
        <v>0.10584958217270195</v>
      </c>
      <c r="E194" s="14"/>
    </row>
    <row r="195" spans="1:5" ht="15">
      <c r="A195" s="23"/>
      <c r="B195" s="1"/>
      <c r="C195" s="1"/>
      <c r="D195" s="1"/>
      <c r="E195" s="14"/>
    </row>
    <row r="196" spans="1:5" ht="15" customHeight="1">
      <c r="A196" s="34" t="s">
        <v>46</v>
      </c>
      <c r="B196" s="1">
        <v>1999</v>
      </c>
      <c r="C196" s="5">
        <v>9310</v>
      </c>
      <c r="D196" s="5">
        <v>8187</v>
      </c>
      <c r="E196" s="14">
        <f>D196/C196</f>
        <v>0.8793770139634801</v>
      </c>
    </row>
    <row r="197" spans="1:5" ht="15" customHeight="1">
      <c r="A197" s="34"/>
      <c r="B197" s="1">
        <v>1998</v>
      </c>
      <c r="C197" s="5">
        <v>8924</v>
      </c>
      <c r="D197" s="5">
        <v>7130</v>
      </c>
      <c r="E197" s="14">
        <f>D197/C197</f>
        <v>0.7989690721649485</v>
      </c>
    </row>
    <row r="198" spans="1:5" ht="15" customHeight="1">
      <c r="A198" s="34"/>
      <c r="B198" s="4" t="s">
        <v>59</v>
      </c>
      <c r="C198" s="3">
        <f>(C196-C197)/C197</f>
        <v>0.043254146122814884</v>
      </c>
      <c r="D198" s="3">
        <f>(D196-D197)/D197</f>
        <v>0.14824684431977558</v>
      </c>
      <c r="E198" s="14"/>
    </row>
    <row r="199" spans="1:5" ht="15">
      <c r="A199" s="23"/>
      <c r="B199" s="1"/>
      <c r="C199" s="1"/>
      <c r="D199" s="1"/>
      <c r="E199" s="14"/>
    </row>
    <row r="200" spans="1:5" ht="15" customHeight="1">
      <c r="A200" s="34" t="s">
        <v>47</v>
      </c>
      <c r="B200" s="1">
        <v>1999</v>
      </c>
      <c r="C200" s="1">
        <v>823</v>
      </c>
      <c r="D200" s="1">
        <v>763</v>
      </c>
      <c r="E200" s="14">
        <f>D200/C200</f>
        <v>0.9270959902794653</v>
      </c>
    </row>
    <row r="201" spans="1:5" ht="15" customHeight="1">
      <c r="A201" s="34"/>
      <c r="B201" s="1">
        <v>1998</v>
      </c>
      <c r="C201" s="1">
        <v>727</v>
      </c>
      <c r="D201" s="1">
        <v>681</v>
      </c>
      <c r="E201" s="14">
        <f>D201/C201</f>
        <v>0.936726272352132</v>
      </c>
    </row>
    <row r="202" spans="1:5" ht="15" customHeight="1">
      <c r="A202" s="34"/>
      <c r="B202" s="4" t="s">
        <v>59</v>
      </c>
      <c r="C202" s="3">
        <f>(C200-C201)/C201</f>
        <v>0.13204951856946354</v>
      </c>
      <c r="D202" s="3">
        <f>(D200-D201)/D201</f>
        <v>0.12041116005873716</v>
      </c>
      <c r="E202" s="14"/>
    </row>
    <row r="203" spans="1:5" ht="15">
      <c r="A203" s="23"/>
      <c r="B203" s="1"/>
      <c r="C203" s="1"/>
      <c r="D203" s="1"/>
      <c r="E203" s="14"/>
    </row>
    <row r="204" spans="1:5" ht="15" customHeight="1">
      <c r="A204" s="34" t="s">
        <v>48</v>
      </c>
      <c r="B204" s="1">
        <v>1999</v>
      </c>
      <c r="C204" s="5">
        <v>6152</v>
      </c>
      <c r="D204" s="5">
        <v>5275</v>
      </c>
      <c r="E204" s="14">
        <f>D204/C204</f>
        <v>0.857444733420026</v>
      </c>
    </row>
    <row r="205" spans="1:5" ht="15" customHeight="1">
      <c r="A205" s="34"/>
      <c r="B205" s="1">
        <v>1998</v>
      </c>
      <c r="C205" s="5">
        <v>6215</v>
      </c>
      <c r="D205" s="5">
        <v>5187</v>
      </c>
      <c r="E205" s="14">
        <f>D205/C205</f>
        <v>0.8345937248592116</v>
      </c>
    </row>
    <row r="206" spans="1:5" ht="15" customHeight="1">
      <c r="A206" s="34"/>
      <c r="B206" s="4" t="s">
        <v>59</v>
      </c>
      <c r="C206" s="3">
        <f>(C204-C205)/C205</f>
        <v>-0.010136765888978279</v>
      </c>
      <c r="D206" s="3">
        <f>(D204-D205)/D205</f>
        <v>0.016965490649701175</v>
      </c>
      <c r="E206" s="14"/>
    </row>
    <row r="207" spans="1:5" ht="15">
      <c r="A207" s="23"/>
      <c r="B207" s="1"/>
      <c r="C207" s="1"/>
      <c r="D207" s="1"/>
      <c r="E207" s="14"/>
    </row>
    <row r="208" spans="1:5" ht="15" customHeight="1">
      <c r="A208" s="34" t="s">
        <v>49</v>
      </c>
      <c r="B208" s="1">
        <v>1999</v>
      </c>
      <c r="C208" s="5">
        <v>25267</v>
      </c>
      <c r="D208" s="5">
        <v>23412</v>
      </c>
      <c r="E208" s="14">
        <f>D208/C208</f>
        <v>0.9265840820041952</v>
      </c>
    </row>
    <row r="209" spans="1:5" ht="15" customHeight="1">
      <c r="A209" s="34"/>
      <c r="B209" s="1">
        <v>1998</v>
      </c>
      <c r="C209" s="5">
        <v>23548</v>
      </c>
      <c r="D209" s="5">
        <v>22430</v>
      </c>
      <c r="E209" s="14">
        <f>D209/C209</f>
        <v>0.9525225072192968</v>
      </c>
    </row>
    <row r="210" spans="1:5" ht="15" customHeight="1">
      <c r="A210" s="34"/>
      <c r="B210" s="4" t="s">
        <v>59</v>
      </c>
      <c r="C210" s="3">
        <f>(C208-C209)/C209</f>
        <v>0.07299983013419399</v>
      </c>
      <c r="D210" s="3">
        <f>(D208-D209)/D209</f>
        <v>0.04378065091395453</v>
      </c>
      <c r="E210" s="14"/>
    </row>
    <row r="211" spans="1:5" ht="15">
      <c r="A211" s="23"/>
      <c r="B211" s="1"/>
      <c r="C211" s="1"/>
      <c r="D211" s="1"/>
      <c r="E211" s="14"/>
    </row>
    <row r="212" spans="1:5" ht="15" customHeight="1">
      <c r="A212" s="34" t="s">
        <v>50</v>
      </c>
      <c r="B212" s="1">
        <v>1999</v>
      </c>
      <c r="C212" s="5">
        <v>3409</v>
      </c>
      <c r="D212" s="5">
        <v>3043</v>
      </c>
      <c r="E212" s="14">
        <f>D212/C212</f>
        <v>0.8926371369903198</v>
      </c>
    </row>
    <row r="213" spans="1:5" ht="15" customHeight="1">
      <c r="A213" s="34"/>
      <c r="B213" s="1">
        <v>1998</v>
      </c>
      <c r="C213" s="5">
        <v>3607</v>
      </c>
      <c r="D213" s="5">
        <v>3184</v>
      </c>
      <c r="E213" s="14">
        <f>D213/C213</f>
        <v>0.8827280288328251</v>
      </c>
    </row>
    <row r="214" spans="1:5" ht="15" customHeight="1">
      <c r="A214" s="34"/>
      <c r="B214" s="4" t="s">
        <v>59</v>
      </c>
      <c r="C214" s="3">
        <f>(C212-C213)/C213</f>
        <v>-0.054893263099528695</v>
      </c>
      <c r="D214" s="3">
        <f>(D212-D213)/D213</f>
        <v>-0.04428391959798995</v>
      </c>
      <c r="E214" s="14"/>
    </row>
    <row r="215" spans="1:5" ht="15">
      <c r="A215" s="23"/>
      <c r="B215" s="1"/>
      <c r="C215" s="1"/>
      <c r="D215" s="1"/>
      <c r="E215" s="14"/>
    </row>
    <row r="216" spans="1:5" ht="15" customHeight="1">
      <c r="A216" s="34" t="s">
        <v>51</v>
      </c>
      <c r="B216" s="1">
        <v>1999</v>
      </c>
      <c r="C216" s="1">
        <v>932</v>
      </c>
      <c r="D216" s="1">
        <v>798</v>
      </c>
      <c r="E216" s="14">
        <f>D216/C216</f>
        <v>0.8562231759656652</v>
      </c>
    </row>
    <row r="217" spans="1:5" ht="15" customHeight="1">
      <c r="A217" s="34"/>
      <c r="B217" s="1">
        <v>1998</v>
      </c>
      <c r="C217" s="1">
        <v>867</v>
      </c>
      <c r="D217" s="1">
        <v>770</v>
      </c>
      <c r="E217" s="14">
        <f>D217/C217</f>
        <v>0.8881199538638985</v>
      </c>
    </row>
    <row r="218" spans="1:5" ht="15" customHeight="1">
      <c r="A218" s="35"/>
      <c r="B218" s="28" t="s">
        <v>59</v>
      </c>
      <c r="C218" s="27">
        <f>(C216-C217)/C217</f>
        <v>0.07497116493656286</v>
      </c>
      <c r="D218" s="27">
        <f>(D216-D217)/D217</f>
        <v>0.03636363636363636</v>
      </c>
      <c r="E218" s="26"/>
    </row>
    <row r="219" spans="1:5" ht="15">
      <c r="A219" s="23"/>
      <c r="B219" s="1"/>
      <c r="C219" s="1"/>
      <c r="D219" s="1"/>
      <c r="E219" s="14"/>
    </row>
    <row r="220" spans="1:5" ht="15" customHeight="1">
      <c r="A220" s="34" t="s">
        <v>52</v>
      </c>
      <c r="B220" s="1">
        <v>1999</v>
      </c>
      <c r="C220" s="5">
        <v>3851</v>
      </c>
      <c r="D220" s="5">
        <v>3235</v>
      </c>
      <c r="E220" s="14">
        <f>D220/C220</f>
        <v>0.8400415476499611</v>
      </c>
    </row>
    <row r="221" spans="1:5" ht="15" customHeight="1">
      <c r="A221" s="34"/>
      <c r="B221" s="1">
        <v>1998</v>
      </c>
      <c r="C221" s="5">
        <v>3935</v>
      </c>
      <c r="D221" s="5">
        <v>3189</v>
      </c>
      <c r="E221" s="14">
        <f>D221/C221</f>
        <v>0.8104193138500635</v>
      </c>
    </row>
    <row r="222" spans="1:5" ht="15" customHeight="1">
      <c r="A222" s="34"/>
      <c r="B222" s="4" t="s">
        <v>59</v>
      </c>
      <c r="C222" s="3">
        <f>(C220-C221)/C221</f>
        <v>-0.021346886912325287</v>
      </c>
      <c r="D222" s="3">
        <f>(D220-D221)/D221</f>
        <v>0.014424584509250549</v>
      </c>
      <c r="E222" s="14"/>
    </row>
    <row r="223" spans="1:5" ht="15">
      <c r="A223" s="23"/>
      <c r="B223" s="1"/>
      <c r="C223" s="1"/>
      <c r="D223" s="1"/>
      <c r="E223" s="14"/>
    </row>
    <row r="224" spans="1:5" ht="15" customHeight="1">
      <c r="A224" s="34" t="s">
        <v>53</v>
      </c>
      <c r="B224" s="1">
        <v>1999</v>
      </c>
      <c r="C224" s="1">
        <v>41</v>
      </c>
      <c r="D224" s="1">
        <v>28</v>
      </c>
      <c r="E224" s="14">
        <f>D224/C224</f>
        <v>0.6829268292682927</v>
      </c>
    </row>
    <row r="225" spans="1:5" ht="15" customHeight="1">
      <c r="A225" s="34"/>
      <c r="B225" s="1">
        <v>1998</v>
      </c>
      <c r="C225" s="1">
        <v>24</v>
      </c>
      <c r="D225" s="1">
        <v>12</v>
      </c>
      <c r="E225" s="14">
        <f>D225/C225</f>
        <v>0.5</v>
      </c>
    </row>
    <row r="226" spans="1:5" ht="15" customHeight="1">
      <c r="A226" s="34"/>
      <c r="B226" s="4" t="s">
        <v>59</v>
      </c>
      <c r="C226" s="3">
        <f>(C224-C225)/C225</f>
        <v>0.7083333333333334</v>
      </c>
      <c r="D226" s="3">
        <f>(D224-D225)/D225</f>
        <v>1.3333333333333333</v>
      </c>
      <c r="E226" s="14"/>
    </row>
    <row r="227" spans="1:5" ht="15">
      <c r="A227" s="23"/>
      <c r="B227" s="1"/>
      <c r="C227" s="1"/>
      <c r="D227" s="1"/>
      <c r="E227" s="14"/>
    </row>
    <row r="228" spans="1:5" ht="15" customHeight="1">
      <c r="A228" s="34" t="s">
        <v>54</v>
      </c>
      <c r="B228" s="1">
        <v>1999</v>
      </c>
      <c r="C228" s="5">
        <v>3719</v>
      </c>
      <c r="D228" s="5">
        <v>3070</v>
      </c>
      <c r="E228" s="14">
        <f>D228/C228</f>
        <v>0.8254907233127184</v>
      </c>
    </row>
    <row r="229" spans="1:5" ht="15" customHeight="1">
      <c r="A229" s="34"/>
      <c r="B229" s="1">
        <v>1998</v>
      </c>
      <c r="C229" s="5">
        <v>3888</v>
      </c>
      <c r="D229" s="5">
        <v>3460</v>
      </c>
      <c r="E229" s="14">
        <f>D229/C229</f>
        <v>0.8899176954732511</v>
      </c>
    </row>
    <row r="230" spans="1:5" ht="15" customHeight="1">
      <c r="A230" s="34"/>
      <c r="B230" s="4" t="s">
        <v>59</v>
      </c>
      <c r="C230" s="3">
        <f>(C228-C229)/C229</f>
        <v>-0.043467078189300415</v>
      </c>
      <c r="D230" s="3">
        <f>(D228-D229)/D229</f>
        <v>-0.11271676300578035</v>
      </c>
      <c r="E230" s="14"/>
    </row>
    <row r="231" spans="1:5" ht="15">
      <c r="A231" s="23"/>
      <c r="B231" s="1"/>
      <c r="C231" s="1"/>
      <c r="D231" s="1"/>
      <c r="E231" s="14"/>
    </row>
    <row r="232" spans="1:5" ht="15" customHeight="1">
      <c r="A232" s="34" t="s">
        <v>55</v>
      </c>
      <c r="B232" s="1">
        <v>1999</v>
      </c>
      <c r="C232" s="5">
        <v>2769</v>
      </c>
      <c r="D232" s="5">
        <v>1636</v>
      </c>
      <c r="E232" s="14">
        <f>D232/C232</f>
        <v>0.5908270133622247</v>
      </c>
    </row>
    <row r="233" spans="1:5" ht="15" customHeight="1">
      <c r="A233" s="34"/>
      <c r="B233" s="1">
        <v>1998</v>
      </c>
      <c r="C233" s="5">
        <v>2677</v>
      </c>
      <c r="D233" s="5">
        <v>1448</v>
      </c>
      <c r="E233" s="14">
        <f>D233/C233</f>
        <v>0.5409039970115801</v>
      </c>
    </row>
    <row r="234" spans="1:5" ht="15" customHeight="1">
      <c r="A234" s="34"/>
      <c r="B234" s="4" t="s">
        <v>59</v>
      </c>
      <c r="C234" s="3">
        <f>(C232-C233)/C233</f>
        <v>0.03436682853940979</v>
      </c>
      <c r="D234" s="3">
        <f>(D232-D233)/D233</f>
        <v>0.1298342541436464</v>
      </c>
      <c r="E234" s="14"/>
    </row>
    <row r="235" spans="1:5" ht="15">
      <c r="A235" s="23"/>
      <c r="B235" s="1"/>
      <c r="C235" s="1"/>
      <c r="D235" s="1"/>
      <c r="E235" s="14"/>
    </row>
    <row r="236" spans="1:5" ht="15" customHeight="1">
      <c r="A236" s="34" t="s">
        <v>56</v>
      </c>
      <c r="B236" s="1">
        <v>1999</v>
      </c>
      <c r="C236" s="5">
        <v>4155</v>
      </c>
      <c r="D236" s="5">
        <v>3512</v>
      </c>
      <c r="E236" s="14">
        <f>D236/C236</f>
        <v>0.8452466907340553</v>
      </c>
    </row>
    <row r="237" spans="1:5" ht="15" customHeight="1">
      <c r="A237" s="34"/>
      <c r="B237" s="1">
        <v>1998</v>
      </c>
      <c r="C237" s="5">
        <v>4643</v>
      </c>
      <c r="D237" s="5">
        <v>3438</v>
      </c>
      <c r="E237" s="14">
        <f>D237/C237</f>
        <v>0.7404695240146457</v>
      </c>
    </row>
    <row r="238" spans="1:5" ht="15" customHeight="1">
      <c r="A238" s="34"/>
      <c r="B238" s="4" t="s">
        <v>59</v>
      </c>
      <c r="C238" s="3">
        <f>(C236-C237)/C237</f>
        <v>-0.10510445832435925</v>
      </c>
      <c r="D238" s="3">
        <f>(D236-D237)/D237</f>
        <v>0.02152414194299011</v>
      </c>
      <c r="E238" s="14"/>
    </row>
    <row r="239" spans="1:5" ht="15">
      <c r="A239" s="23"/>
      <c r="B239" s="1"/>
      <c r="C239" s="1"/>
      <c r="D239" s="1"/>
      <c r="E239" s="14"/>
    </row>
    <row r="240" spans="1:5" ht="15" customHeight="1">
      <c r="A240" s="34" t="s">
        <v>57</v>
      </c>
      <c r="B240" s="1">
        <v>1999</v>
      </c>
      <c r="C240" s="1">
        <v>643</v>
      </c>
      <c r="D240" s="1">
        <v>522</v>
      </c>
      <c r="E240" s="14">
        <f>D240/C240</f>
        <v>0.8118195956454122</v>
      </c>
    </row>
    <row r="241" spans="1:5" ht="15" customHeight="1">
      <c r="A241" s="34"/>
      <c r="B241" s="1">
        <v>1998</v>
      </c>
      <c r="C241" s="1">
        <v>638</v>
      </c>
      <c r="D241" s="1">
        <v>506</v>
      </c>
      <c r="E241" s="14">
        <f>D241/C241</f>
        <v>0.7931034482758621</v>
      </c>
    </row>
    <row r="242" spans="1:5" ht="15" customHeight="1">
      <c r="A242" s="34"/>
      <c r="B242" s="4" t="s">
        <v>59</v>
      </c>
      <c r="C242" s="3">
        <f>(C240-C241)/C241</f>
        <v>0.007836990595611285</v>
      </c>
      <c r="D242" s="3">
        <f>(D240-D241)/D241</f>
        <v>0.03162055335968379</v>
      </c>
      <c r="E242" s="14"/>
    </row>
    <row r="243" spans="1:5" ht="15.75" customHeight="1">
      <c r="A243" s="32"/>
      <c r="E243" s="33"/>
    </row>
    <row r="244" spans="1:5" ht="15.75" customHeight="1">
      <c r="A244" s="37" t="s">
        <v>63</v>
      </c>
      <c r="B244" s="38"/>
      <c r="C244" s="10"/>
      <c r="D244" s="10"/>
      <c r="E244" s="14"/>
    </row>
    <row r="245" spans="1:5" ht="15" customHeight="1">
      <c r="A245" s="34" t="s">
        <v>6</v>
      </c>
      <c r="B245" s="1">
        <v>1999</v>
      </c>
      <c r="C245" s="1">
        <v>292</v>
      </c>
      <c r="D245" s="1">
        <v>132</v>
      </c>
      <c r="E245" s="14">
        <f>D245/C245</f>
        <v>0.4520547945205479</v>
      </c>
    </row>
    <row r="246" spans="1:5" ht="15" customHeight="1">
      <c r="A246" s="34"/>
      <c r="B246" s="1">
        <v>1998</v>
      </c>
      <c r="C246" s="1">
        <v>287</v>
      </c>
      <c r="D246" s="1">
        <v>142</v>
      </c>
      <c r="E246" s="14">
        <f>D246/C246</f>
        <v>0.49477351916376305</v>
      </c>
    </row>
    <row r="247" spans="1:5" ht="15" customHeight="1">
      <c r="A247" s="34"/>
      <c r="B247" s="4" t="s">
        <v>59</v>
      </c>
      <c r="C247" s="3">
        <f>(C245-C246)/C246</f>
        <v>0.017421602787456445</v>
      </c>
      <c r="D247" s="3">
        <f>(D245-D246)/D246</f>
        <v>-0.07042253521126761</v>
      </c>
      <c r="E247" s="14"/>
    </row>
    <row r="248" spans="1:5" ht="15">
      <c r="A248" s="23"/>
      <c r="B248" s="1"/>
      <c r="C248" s="1"/>
      <c r="D248" s="1"/>
      <c r="E248" s="14"/>
    </row>
    <row r="249" spans="1:5" ht="15" customHeight="1">
      <c r="A249" s="34" t="s">
        <v>9</v>
      </c>
      <c r="B249" s="1">
        <v>1999</v>
      </c>
      <c r="C249" s="1">
        <v>204</v>
      </c>
      <c r="D249" s="1">
        <v>77</v>
      </c>
      <c r="E249" s="14">
        <f>D249/C249</f>
        <v>0.37745098039215685</v>
      </c>
    </row>
    <row r="250" spans="1:5" ht="15" customHeight="1">
      <c r="A250" s="34"/>
      <c r="B250" s="1">
        <v>1998</v>
      </c>
      <c r="C250" s="1">
        <v>210</v>
      </c>
      <c r="D250" s="1">
        <v>78</v>
      </c>
      <c r="E250" s="14">
        <f>D250/C250</f>
        <v>0.37142857142857144</v>
      </c>
    </row>
    <row r="251" spans="1:5" ht="15" customHeight="1">
      <c r="A251" s="34"/>
      <c r="B251" s="4" t="s">
        <v>59</v>
      </c>
      <c r="C251" s="3">
        <f>(C249-C250)/C250</f>
        <v>-0.02857142857142857</v>
      </c>
      <c r="D251" s="3">
        <f>(D249-D250)/D250</f>
        <v>-0.01282051282051282</v>
      </c>
      <c r="E251" s="14"/>
    </row>
    <row r="252" spans="1:5" ht="15">
      <c r="A252" s="23"/>
      <c r="B252" s="1"/>
      <c r="C252" s="1"/>
      <c r="D252" s="1"/>
      <c r="E252" s="14"/>
    </row>
    <row r="253" spans="1:5" ht="15" customHeight="1">
      <c r="A253" s="34" t="s">
        <v>10</v>
      </c>
      <c r="B253" s="1">
        <v>1999</v>
      </c>
      <c r="C253" s="1">
        <v>21</v>
      </c>
      <c r="D253" s="1">
        <v>19</v>
      </c>
      <c r="E253" s="14">
        <f>D253/C253</f>
        <v>0.9047619047619048</v>
      </c>
    </row>
    <row r="254" spans="1:5" ht="15" customHeight="1">
      <c r="A254" s="34"/>
      <c r="B254" s="1">
        <v>1998</v>
      </c>
      <c r="C254" s="1">
        <v>24</v>
      </c>
      <c r="D254" s="1">
        <v>23</v>
      </c>
      <c r="E254" s="14">
        <f>D254/C254</f>
        <v>0.9583333333333334</v>
      </c>
    </row>
    <row r="255" spans="1:5" ht="15" customHeight="1">
      <c r="A255" s="35"/>
      <c r="B255" s="28" t="s">
        <v>59</v>
      </c>
      <c r="C255" s="27">
        <f>(C253-C254)/C254</f>
        <v>-0.125</v>
      </c>
      <c r="D255" s="27">
        <f>(D253-D254)/D254</f>
        <v>-0.17391304347826086</v>
      </c>
      <c r="E255" s="26"/>
    </row>
    <row r="256" spans="1:5" ht="15">
      <c r="A256" s="23"/>
      <c r="B256" s="1"/>
      <c r="C256" s="1"/>
      <c r="D256" s="1"/>
      <c r="E256" s="14"/>
    </row>
    <row r="257" spans="1:5" ht="15" customHeight="1">
      <c r="A257" s="34" t="s">
        <v>12</v>
      </c>
      <c r="B257" s="1">
        <v>1999</v>
      </c>
      <c r="C257" s="1">
        <v>755</v>
      </c>
      <c r="D257" s="1">
        <v>562</v>
      </c>
      <c r="E257" s="14">
        <f>D257/C257</f>
        <v>0.7443708609271523</v>
      </c>
    </row>
    <row r="258" spans="1:5" ht="15" customHeight="1">
      <c r="A258" s="34"/>
      <c r="B258" s="1">
        <v>1998</v>
      </c>
      <c r="C258" s="1">
        <v>734</v>
      </c>
      <c r="D258" s="1">
        <v>488</v>
      </c>
      <c r="E258" s="14">
        <f>D258/C258</f>
        <v>0.6648501362397821</v>
      </c>
    </row>
    <row r="259" spans="1:5" ht="15" customHeight="1">
      <c r="A259" s="34"/>
      <c r="B259" s="4" t="s">
        <v>59</v>
      </c>
      <c r="C259" s="3">
        <f>(C257-C258)/C258</f>
        <v>0.02861035422343324</v>
      </c>
      <c r="D259" s="3">
        <f>(D257-D258)/D258</f>
        <v>0.15163934426229508</v>
      </c>
      <c r="E259" s="14"/>
    </row>
    <row r="260" spans="1:5" ht="15">
      <c r="A260" s="23"/>
      <c r="B260" s="1"/>
      <c r="C260" s="1"/>
      <c r="D260" s="1"/>
      <c r="E260" s="14"/>
    </row>
    <row r="261" spans="1:5" ht="15" customHeight="1">
      <c r="A261" s="34" t="s">
        <v>16</v>
      </c>
      <c r="B261" s="1">
        <v>1999</v>
      </c>
      <c r="C261" s="1">
        <v>57</v>
      </c>
      <c r="D261" s="1">
        <v>31</v>
      </c>
      <c r="E261" s="14">
        <f>D261/C261</f>
        <v>0.543859649122807</v>
      </c>
    </row>
    <row r="262" spans="1:5" ht="15" customHeight="1">
      <c r="A262" s="34"/>
      <c r="B262" s="1">
        <v>1998</v>
      </c>
      <c r="C262" s="1">
        <v>40</v>
      </c>
      <c r="D262" s="1">
        <v>16</v>
      </c>
      <c r="E262" s="14">
        <f>D262/C262</f>
        <v>0.4</v>
      </c>
    </row>
    <row r="263" spans="1:5" ht="15" customHeight="1">
      <c r="A263" s="34"/>
      <c r="B263" s="4" t="s">
        <v>59</v>
      </c>
      <c r="C263" s="3">
        <f>(C261-C262)/C262</f>
        <v>0.425</v>
      </c>
      <c r="D263" s="3">
        <f>(D261-D262)/D262</f>
        <v>0.9375</v>
      </c>
      <c r="E263" s="14"/>
    </row>
    <row r="264" spans="1:5" ht="15">
      <c r="A264" s="23"/>
      <c r="B264" s="1"/>
      <c r="C264" s="1"/>
      <c r="D264" s="1"/>
      <c r="E264" s="14"/>
    </row>
    <row r="265" spans="1:5" ht="15" customHeight="1">
      <c r="A265" s="34" t="s">
        <v>19</v>
      </c>
      <c r="B265" s="1">
        <v>1999</v>
      </c>
      <c r="C265" s="1">
        <v>146</v>
      </c>
      <c r="D265" s="1">
        <v>103</v>
      </c>
      <c r="E265" s="14">
        <f>D265/C265</f>
        <v>0.7054794520547946</v>
      </c>
    </row>
    <row r="266" spans="1:5" ht="15" customHeight="1">
      <c r="A266" s="34"/>
      <c r="B266" s="1">
        <v>1998</v>
      </c>
      <c r="C266" s="1">
        <v>114</v>
      </c>
      <c r="D266" s="1">
        <v>62</v>
      </c>
      <c r="E266" s="14">
        <f>D266/C266</f>
        <v>0.543859649122807</v>
      </c>
    </row>
    <row r="267" spans="1:5" ht="15" customHeight="1">
      <c r="A267" s="34"/>
      <c r="B267" s="4" t="s">
        <v>59</v>
      </c>
      <c r="C267" s="3">
        <f>(C265-C266)/C266</f>
        <v>0.2807017543859649</v>
      </c>
      <c r="D267" s="3">
        <f>(D265-D266)/D266</f>
        <v>0.6612903225806451</v>
      </c>
      <c r="E267" s="14"/>
    </row>
    <row r="268" spans="1:5" ht="15">
      <c r="A268" s="23"/>
      <c r="B268" s="1"/>
      <c r="C268" s="1"/>
      <c r="D268" s="1"/>
      <c r="E268" s="14"/>
    </row>
    <row r="269" spans="1:5" ht="15" customHeight="1">
      <c r="A269" s="34" t="s">
        <v>21</v>
      </c>
      <c r="B269" s="1">
        <v>1999</v>
      </c>
      <c r="C269" s="1">
        <v>338</v>
      </c>
      <c r="D269" s="1">
        <v>233</v>
      </c>
      <c r="E269" s="14">
        <f>D269/C269</f>
        <v>0.6893491124260355</v>
      </c>
    </row>
    <row r="270" spans="1:5" ht="15" customHeight="1">
      <c r="A270" s="34"/>
      <c r="B270" s="1">
        <v>1998</v>
      </c>
      <c r="C270" s="1">
        <v>322</v>
      </c>
      <c r="D270" s="1">
        <v>225</v>
      </c>
      <c r="E270" s="14">
        <f>D270/C270</f>
        <v>0.6987577639751553</v>
      </c>
    </row>
    <row r="271" spans="1:5" ht="15" customHeight="1">
      <c r="A271" s="34"/>
      <c r="B271" s="4" t="s">
        <v>59</v>
      </c>
      <c r="C271" s="3">
        <f>(C269-C270)/C270</f>
        <v>0.049689440993788817</v>
      </c>
      <c r="D271" s="3">
        <f>(D269-D270)/D270</f>
        <v>0.035555555555555556</v>
      </c>
      <c r="E271" s="14"/>
    </row>
    <row r="272" spans="1:5" ht="15">
      <c r="A272" s="23"/>
      <c r="B272" s="1"/>
      <c r="C272" s="1"/>
      <c r="D272" s="1"/>
      <c r="E272" s="14"/>
    </row>
    <row r="273" spans="1:5" ht="15" customHeight="1">
      <c r="A273" s="34" t="s">
        <v>23</v>
      </c>
      <c r="B273" s="1">
        <v>1999</v>
      </c>
      <c r="C273" s="1">
        <v>152</v>
      </c>
      <c r="D273" s="1">
        <v>27</v>
      </c>
      <c r="E273" s="14">
        <f>D273/C273</f>
        <v>0.17763157894736842</v>
      </c>
    </row>
    <row r="274" spans="1:5" ht="15" customHeight="1">
      <c r="A274" s="34"/>
      <c r="B274" s="1">
        <v>1998</v>
      </c>
      <c r="C274" s="1">
        <v>136</v>
      </c>
      <c r="D274" s="1">
        <v>26</v>
      </c>
      <c r="E274" s="14">
        <f>D274/C274</f>
        <v>0.19117647058823528</v>
      </c>
    </row>
    <row r="275" spans="1:5" ht="15" customHeight="1">
      <c r="A275" s="34"/>
      <c r="B275" s="4" t="s">
        <v>59</v>
      </c>
      <c r="C275" s="3">
        <f>(C273-C274)/C274</f>
        <v>0.11764705882352941</v>
      </c>
      <c r="D275" s="3">
        <f>(D273-D274)/D274</f>
        <v>0.038461538461538464</v>
      </c>
      <c r="E275" s="14"/>
    </row>
    <row r="276" spans="1:5" ht="15">
      <c r="A276" s="23"/>
      <c r="B276" s="1"/>
      <c r="C276" s="1"/>
      <c r="D276" s="1"/>
      <c r="E276" s="14"/>
    </row>
    <row r="277" spans="1:5" ht="15" customHeight="1">
      <c r="A277" s="34" t="s">
        <v>25</v>
      </c>
      <c r="B277" s="1">
        <v>1999</v>
      </c>
      <c r="C277" s="1">
        <v>209</v>
      </c>
      <c r="D277" s="1">
        <v>108</v>
      </c>
      <c r="E277" s="14">
        <f>D277/C277</f>
        <v>0.5167464114832536</v>
      </c>
    </row>
    <row r="278" spans="1:5" ht="15" customHeight="1">
      <c r="A278" s="34"/>
      <c r="B278" s="1">
        <v>1998</v>
      </c>
      <c r="C278" s="1">
        <v>179</v>
      </c>
      <c r="D278" s="1">
        <v>94</v>
      </c>
      <c r="E278" s="14">
        <f>D278/C278</f>
        <v>0.5251396648044693</v>
      </c>
    </row>
    <row r="279" spans="1:5" ht="15" customHeight="1">
      <c r="A279" s="34"/>
      <c r="B279" s="4" t="s">
        <v>59</v>
      </c>
      <c r="C279" s="3">
        <f>(C277-C278)/C278</f>
        <v>0.16759776536312848</v>
      </c>
      <c r="D279" s="3">
        <f>(D277-D278)/D278</f>
        <v>0.14893617021276595</v>
      </c>
      <c r="E279" s="14"/>
    </row>
    <row r="280" spans="1:5" ht="15">
      <c r="A280" s="23"/>
      <c r="B280" s="1"/>
      <c r="C280" s="1"/>
      <c r="D280" s="1"/>
      <c r="E280" s="14"/>
    </row>
    <row r="281" spans="1:5" ht="15" customHeight="1">
      <c r="A281" s="34" t="s">
        <v>26</v>
      </c>
      <c r="B281" s="1">
        <v>1999</v>
      </c>
      <c r="C281" s="1">
        <v>373</v>
      </c>
      <c r="D281" s="1">
        <v>150</v>
      </c>
      <c r="E281" s="14">
        <f>D281/C281</f>
        <v>0.40214477211796246</v>
      </c>
    </row>
    <row r="282" spans="1:5" ht="15" customHeight="1">
      <c r="A282" s="34"/>
      <c r="B282" s="1">
        <v>1998</v>
      </c>
      <c r="C282" s="1">
        <v>401</v>
      </c>
      <c r="D282" s="1">
        <v>159</v>
      </c>
      <c r="E282" s="14">
        <f>D282/C282</f>
        <v>0.39650872817955113</v>
      </c>
    </row>
    <row r="283" spans="1:5" ht="15" customHeight="1">
      <c r="A283" s="34"/>
      <c r="B283" s="4" t="s">
        <v>59</v>
      </c>
      <c r="C283" s="3">
        <f>(C281-C282)/C282</f>
        <v>-0.06982543640897755</v>
      </c>
      <c r="D283" s="3">
        <f>(D281-D282)/D282</f>
        <v>-0.05660377358490566</v>
      </c>
      <c r="E283" s="14"/>
    </row>
    <row r="284" spans="1:5" ht="15">
      <c r="A284" s="23"/>
      <c r="B284" s="1"/>
      <c r="C284" s="1"/>
      <c r="D284" s="1"/>
      <c r="E284" s="14"/>
    </row>
    <row r="285" spans="1:5" ht="15" customHeight="1">
      <c r="A285" s="34" t="s">
        <v>27</v>
      </c>
      <c r="B285" s="1">
        <v>1999</v>
      </c>
      <c r="C285" s="1">
        <v>403</v>
      </c>
      <c r="D285" s="1">
        <v>112</v>
      </c>
      <c r="E285" s="14">
        <f>D285/C285</f>
        <v>0.27791563275434245</v>
      </c>
    </row>
    <row r="286" spans="1:5" ht="15" customHeight="1">
      <c r="A286" s="34"/>
      <c r="B286" s="1">
        <v>1998</v>
      </c>
      <c r="C286" s="1">
        <v>581</v>
      </c>
      <c r="D286" s="1">
        <v>61</v>
      </c>
      <c r="E286" s="14">
        <f>D286/C286</f>
        <v>0.10499139414802065</v>
      </c>
    </row>
    <row r="287" spans="1:5" ht="15" customHeight="1">
      <c r="A287" s="34"/>
      <c r="B287" s="4" t="s">
        <v>59</v>
      </c>
      <c r="C287" s="3">
        <f>(C285-C286)/C286</f>
        <v>-0.306368330464716</v>
      </c>
      <c r="D287" s="3">
        <f>(D285-D286)/D286</f>
        <v>0.8360655737704918</v>
      </c>
      <c r="E287" s="14"/>
    </row>
    <row r="288" spans="1:5" ht="15">
      <c r="A288" s="23"/>
      <c r="B288" s="1"/>
      <c r="C288" s="1"/>
      <c r="D288" s="1"/>
      <c r="E288" s="14"/>
    </row>
    <row r="289" spans="1:5" ht="15" customHeight="1">
      <c r="A289" s="34" t="s">
        <v>29</v>
      </c>
      <c r="B289" s="1">
        <v>1999</v>
      </c>
      <c r="C289" s="1">
        <v>473</v>
      </c>
      <c r="D289" s="1">
        <v>212</v>
      </c>
      <c r="E289" s="14">
        <f>D289/C289</f>
        <v>0.44820295983086683</v>
      </c>
    </row>
    <row r="290" spans="1:5" ht="15" customHeight="1">
      <c r="A290" s="34"/>
      <c r="B290" s="1">
        <v>1998</v>
      </c>
      <c r="C290" s="1">
        <v>499</v>
      </c>
      <c r="D290" s="1">
        <v>180</v>
      </c>
      <c r="E290" s="14">
        <f>D290/C290</f>
        <v>0.36072144288577157</v>
      </c>
    </row>
    <row r="291" spans="1:5" ht="15" customHeight="1">
      <c r="A291" s="35"/>
      <c r="B291" s="28" t="s">
        <v>59</v>
      </c>
      <c r="C291" s="27">
        <f>(C289-C290)/C290</f>
        <v>-0.052104208416833664</v>
      </c>
      <c r="D291" s="27">
        <f>(D289-D290)/D290</f>
        <v>0.17777777777777778</v>
      </c>
      <c r="E291" s="26"/>
    </row>
    <row r="292" spans="1:5" ht="15">
      <c r="A292" s="23"/>
      <c r="B292" s="1"/>
      <c r="C292" s="1"/>
      <c r="D292" s="1"/>
      <c r="E292" s="14"/>
    </row>
    <row r="293" spans="1:5" ht="15" customHeight="1">
      <c r="A293" s="34" t="s">
        <v>31</v>
      </c>
      <c r="B293" s="1">
        <v>1999</v>
      </c>
      <c r="C293" s="1">
        <v>99</v>
      </c>
      <c r="D293" s="1">
        <v>39</v>
      </c>
      <c r="E293" s="14">
        <f>D293/C293</f>
        <v>0.3939393939393939</v>
      </c>
    </row>
    <row r="294" spans="1:5" ht="15" customHeight="1">
      <c r="A294" s="34"/>
      <c r="B294" s="1">
        <v>1998</v>
      </c>
      <c r="C294" s="1">
        <v>84</v>
      </c>
      <c r="D294" s="1">
        <v>25</v>
      </c>
      <c r="E294" s="14">
        <f>D294/C294</f>
        <v>0.2976190476190476</v>
      </c>
    </row>
    <row r="295" spans="1:5" ht="15" customHeight="1">
      <c r="A295" s="34"/>
      <c r="B295" s="4" t="s">
        <v>59</v>
      </c>
      <c r="C295" s="3">
        <f>(C293-C294)/C294</f>
        <v>0.17857142857142858</v>
      </c>
      <c r="D295" s="3">
        <f>(D293-D294)/D294</f>
        <v>0.56</v>
      </c>
      <c r="E295" s="14"/>
    </row>
    <row r="296" spans="1:5" ht="15">
      <c r="A296" s="23"/>
      <c r="B296" s="1"/>
      <c r="C296" s="1"/>
      <c r="D296" s="1"/>
      <c r="E296" s="14"/>
    </row>
    <row r="297" spans="1:5" ht="15" customHeight="1">
      <c r="A297" s="34" t="s">
        <v>34</v>
      </c>
      <c r="B297" s="1">
        <v>1999</v>
      </c>
      <c r="C297" s="1">
        <v>373</v>
      </c>
      <c r="D297" s="1">
        <v>237</v>
      </c>
      <c r="E297" s="14">
        <f>D297/C297</f>
        <v>0.6353887399463807</v>
      </c>
    </row>
    <row r="298" spans="1:5" ht="15" customHeight="1">
      <c r="A298" s="34"/>
      <c r="B298" s="1">
        <v>1998</v>
      </c>
      <c r="C298" s="1">
        <v>400</v>
      </c>
      <c r="D298" s="1">
        <v>214</v>
      </c>
      <c r="E298" s="14">
        <f>D298/C298</f>
        <v>0.535</v>
      </c>
    </row>
    <row r="299" spans="1:5" ht="15" customHeight="1">
      <c r="A299" s="34"/>
      <c r="B299" s="4" t="s">
        <v>59</v>
      </c>
      <c r="C299" s="3">
        <f>(C297-C298)/C298</f>
        <v>-0.0675</v>
      </c>
      <c r="D299" s="3">
        <f>(D297-D298)/D298</f>
        <v>0.10747663551401869</v>
      </c>
      <c r="E299" s="14"/>
    </row>
    <row r="300" spans="1:5" ht="15">
      <c r="A300" s="23"/>
      <c r="B300" s="1"/>
      <c r="C300" s="1"/>
      <c r="D300" s="1"/>
      <c r="E300" s="14"/>
    </row>
    <row r="301" spans="1:5" ht="15" customHeight="1">
      <c r="A301" s="34" t="s">
        <v>35</v>
      </c>
      <c r="B301" s="1">
        <v>1999</v>
      </c>
      <c r="C301" s="1">
        <v>34</v>
      </c>
      <c r="D301" s="1">
        <v>28</v>
      </c>
      <c r="E301" s="14">
        <f>D301/C301</f>
        <v>0.8235294117647058</v>
      </c>
    </row>
    <row r="302" spans="1:5" ht="15" customHeight="1">
      <c r="A302" s="34"/>
      <c r="B302" s="1">
        <v>1998</v>
      </c>
      <c r="C302" s="1">
        <v>43</v>
      </c>
      <c r="D302" s="1">
        <v>37</v>
      </c>
      <c r="E302" s="14">
        <f>D302/C302</f>
        <v>0.8604651162790697</v>
      </c>
    </row>
    <row r="303" spans="1:5" ht="15" customHeight="1">
      <c r="A303" s="34"/>
      <c r="B303" s="4" t="s">
        <v>59</v>
      </c>
      <c r="C303" s="3">
        <f>(C301-C302)/C302</f>
        <v>-0.20930232558139536</v>
      </c>
      <c r="D303" s="3">
        <f>(D301-D302)/D302</f>
        <v>-0.24324324324324326</v>
      </c>
      <c r="E303" s="14"/>
    </row>
    <row r="304" spans="1:5" ht="15">
      <c r="A304" s="23"/>
      <c r="B304" s="1"/>
      <c r="C304" s="1"/>
      <c r="D304" s="1"/>
      <c r="E304" s="14"/>
    </row>
    <row r="305" spans="1:5" ht="15" customHeight="1">
      <c r="A305" s="34" t="s">
        <v>36</v>
      </c>
      <c r="B305" s="1">
        <v>1999</v>
      </c>
      <c r="C305" s="5">
        <v>1756</v>
      </c>
      <c r="D305" s="1">
        <v>394</v>
      </c>
      <c r="E305" s="14">
        <f>D305/C305</f>
        <v>0.224373576309795</v>
      </c>
    </row>
    <row r="306" spans="1:5" ht="15" customHeight="1">
      <c r="A306" s="34"/>
      <c r="B306" s="1">
        <v>1998</v>
      </c>
      <c r="C306" s="5">
        <v>1795</v>
      </c>
      <c r="D306" s="1">
        <v>381</v>
      </c>
      <c r="E306" s="14">
        <f>D306/C306</f>
        <v>0.21225626740947076</v>
      </c>
    </row>
    <row r="307" spans="1:5" ht="15" customHeight="1">
      <c r="A307" s="34"/>
      <c r="B307" s="4" t="s">
        <v>59</v>
      </c>
      <c r="C307" s="3">
        <f>(C305-C306)/C306</f>
        <v>-0.021727019498607242</v>
      </c>
      <c r="D307" s="3">
        <f>(D305-D306)/D306</f>
        <v>0.03412073490813648</v>
      </c>
      <c r="E307" s="14"/>
    </row>
    <row r="308" spans="1:5" ht="15">
      <c r="A308" s="23"/>
      <c r="B308" s="1"/>
      <c r="C308" s="1"/>
      <c r="D308" s="1"/>
      <c r="E308" s="14"/>
    </row>
    <row r="309" spans="1:5" ht="15" customHeight="1">
      <c r="A309" s="34" t="s">
        <v>58</v>
      </c>
      <c r="B309" s="1">
        <v>1999</v>
      </c>
      <c r="C309" s="1">
        <v>790</v>
      </c>
      <c r="D309" s="1">
        <v>627</v>
      </c>
      <c r="E309" s="14">
        <f>D309/C309</f>
        <v>0.7936708860759494</v>
      </c>
    </row>
    <row r="310" spans="1:5" ht="15" customHeight="1">
      <c r="A310" s="34"/>
      <c r="B310" s="1">
        <v>1998</v>
      </c>
      <c r="C310" s="1">
        <v>791</v>
      </c>
      <c r="D310" s="1">
        <v>538</v>
      </c>
      <c r="E310" s="14">
        <f>D310/C310</f>
        <v>0.6801517067003793</v>
      </c>
    </row>
    <row r="311" spans="1:5" ht="15" customHeight="1">
      <c r="A311" s="34"/>
      <c r="B311" s="4" t="s">
        <v>59</v>
      </c>
      <c r="C311" s="3">
        <f>(C309-C310)/C310</f>
        <v>-0.0012642225031605564</v>
      </c>
      <c r="D311" s="3">
        <f>(D309-D310)/D310</f>
        <v>0.1654275092936803</v>
      </c>
      <c r="E311" s="14"/>
    </row>
    <row r="312" spans="1:5" ht="15">
      <c r="A312" s="23"/>
      <c r="B312" s="1"/>
      <c r="C312" s="1"/>
      <c r="D312" s="1"/>
      <c r="E312" s="14"/>
    </row>
    <row r="313" spans="1:5" ht="15" customHeight="1">
      <c r="A313" s="34" t="s">
        <v>41</v>
      </c>
      <c r="B313" s="1">
        <v>1999</v>
      </c>
      <c r="C313" s="1">
        <v>121</v>
      </c>
      <c r="D313" s="1">
        <v>57</v>
      </c>
      <c r="E313" s="14">
        <f>D313/C313</f>
        <v>0.47107438016528924</v>
      </c>
    </row>
    <row r="314" spans="1:5" ht="15" customHeight="1">
      <c r="A314" s="34"/>
      <c r="B314" s="1">
        <v>1998</v>
      </c>
      <c r="C314" s="1">
        <v>144</v>
      </c>
      <c r="D314" s="1">
        <v>77</v>
      </c>
      <c r="E314" s="14">
        <f>D314/C314</f>
        <v>0.5347222222222222</v>
      </c>
    </row>
    <row r="315" spans="1:5" ht="15" customHeight="1">
      <c r="A315" s="34"/>
      <c r="B315" s="4" t="s">
        <v>59</v>
      </c>
      <c r="C315" s="3">
        <f>(C313-C314)/C314</f>
        <v>-0.1597222222222222</v>
      </c>
      <c r="D315" s="3">
        <f>(D313-D314)/D314</f>
        <v>-0.2597402597402597</v>
      </c>
      <c r="E315" s="14"/>
    </row>
    <row r="316" spans="1:5" ht="15">
      <c r="A316" s="23"/>
      <c r="B316" s="1"/>
      <c r="C316" s="1"/>
      <c r="D316" s="1"/>
      <c r="E316" s="14"/>
    </row>
    <row r="317" spans="1:5" ht="15" customHeight="1">
      <c r="A317" s="34" t="s">
        <v>42</v>
      </c>
      <c r="B317" s="1">
        <v>1999</v>
      </c>
      <c r="C317" s="1">
        <v>376</v>
      </c>
      <c r="D317" s="1">
        <v>195</v>
      </c>
      <c r="E317" s="14">
        <f>D317/C317</f>
        <v>0.5186170212765957</v>
      </c>
    </row>
    <row r="318" spans="1:5" ht="15" customHeight="1">
      <c r="A318" s="34"/>
      <c r="B318" s="1">
        <v>1998</v>
      </c>
      <c r="C318" s="1">
        <v>378</v>
      </c>
      <c r="D318" s="1">
        <v>206</v>
      </c>
      <c r="E318" s="14">
        <f>D318/C318</f>
        <v>0.544973544973545</v>
      </c>
    </row>
    <row r="319" spans="1:5" ht="15" customHeight="1">
      <c r="A319" s="34"/>
      <c r="B319" s="4" t="s">
        <v>59</v>
      </c>
      <c r="C319" s="3">
        <f>(C317-C318)/C318</f>
        <v>-0.005291005291005291</v>
      </c>
      <c r="D319" s="3">
        <f>(D317-D318)/D318</f>
        <v>-0.05339805825242718</v>
      </c>
      <c r="E319" s="14"/>
    </row>
    <row r="320" spans="1:5" ht="15">
      <c r="A320" s="23"/>
      <c r="B320" s="1"/>
      <c r="C320" s="1"/>
      <c r="D320" s="1"/>
      <c r="E320" s="14"/>
    </row>
    <row r="321" spans="1:5" ht="15" customHeight="1">
      <c r="A321" s="34" t="s">
        <v>46</v>
      </c>
      <c r="B321" s="1">
        <v>1999</v>
      </c>
      <c r="C321" s="1">
        <v>163</v>
      </c>
      <c r="D321" s="1">
        <v>122</v>
      </c>
      <c r="E321" s="14">
        <f>D321/C321</f>
        <v>0.7484662576687117</v>
      </c>
    </row>
    <row r="322" spans="1:5" ht="15" customHeight="1">
      <c r="A322" s="34"/>
      <c r="B322" s="1">
        <v>1998</v>
      </c>
      <c r="C322" s="1">
        <v>153</v>
      </c>
      <c r="D322" s="1">
        <v>116</v>
      </c>
      <c r="E322" s="14">
        <f>D322/C322</f>
        <v>0.7581699346405228</v>
      </c>
    </row>
    <row r="323" spans="1:5" ht="15" customHeight="1">
      <c r="A323" s="34"/>
      <c r="B323" s="4" t="s">
        <v>59</v>
      </c>
      <c r="C323" s="3">
        <f>(C321-C322)/C322</f>
        <v>0.06535947712418301</v>
      </c>
      <c r="D323" s="3">
        <f>(D321-D322)/D322</f>
        <v>0.05172413793103448</v>
      </c>
      <c r="E323" s="14"/>
    </row>
    <row r="324" spans="1:5" ht="15">
      <c r="A324" s="23"/>
      <c r="B324" s="1"/>
      <c r="C324" s="1"/>
      <c r="D324" s="1"/>
      <c r="E324" s="14"/>
    </row>
    <row r="325" spans="1:5" ht="15" customHeight="1">
      <c r="A325" s="34" t="s">
        <v>47</v>
      </c>
      <c r="B325" s="1">
        <v>1999</v>
      </c>
      <c r="C325" s="1">
        <v>101</v>
      </c>
      <c r="D325" s="1">
        <v>91</v>
      </c>
      <c r="E325" s="14">
        <f>D325/C325</f>
        <v>0.900990099009901</v>
      </c>
    </row>
    <row r="326" spans="1:5" ht="15" customHeight="1">
      <c r="A326" s="34"/>
      <c r="B326" s="1">
        <v>1998</v>
      </c>
      <c r="C326" s="1">
        <v>86</v>
      </c>
      <c r="D326" s="1">
        <v>73</v>
      </c>
      <c r="E326" s="14">
        <f>D326/C326</f>
        <v>0.8488372093023255</v>
      </c>
    </row>
    <row r="327" spans="1:5" ht="15" customHeight="1">
      <c r="A327" s="35"/>
      <c r="B327" s="28" t="s">
        <v>59</v>
      </c>
      <c r="C327" s="27">
        <f>(C325-C326)/C326</f>
        <v>0.1744186046511628</v>
      </c>
      <c r="D327" s="27">
        <f>(D325-D326)/D326</f>
        <v>0.2465753424657534</v>
      </c>
      <c r="E327" s="26"/>
    </row>
    <row r="328" spans="1:5" ht="15">
      <c r="A328" s="23"/>
      <c r="B328" s="1"/>
      <c r="C328" s="1"/>
      <c r="D328" s="1"/>
      <c r="E328" s="14"/>
    </row>
    <row r="329" spans="1:5" ht="15" customHeight="1">
      <c r="A329" s="34" t="s">
        <v>49</v>
      </c>
      <c r="B329" s="1">
        <v>1999</v>
      </c>
      <c r="C329" s="5">
        <v>2006</v>
      </c>
      <c r="D329" s="5">
        <v>1103</v>
      </c>
      <c r="E329" s="14">
        <f>D329/C329</f>
        <v>0.5498504486540379</v>
      </c>
    </row>
    <row r="330" spans="1:5" ht="15" customHeight="1">
      <c r="A330" s="34"/>
      <c r="B330" s="1">
        <v>1998</v>
      </c>
      <c r="C330" s="5">
        <v>1601</v>
      </c>
      <c r="D330" s="1">
        <v>839</v>
      </c>
      <c r="E330" s="14">
        <f>D330/C330</f>
        <v>0.5240474703310432</v>
      </c>
    </row>
    <row r="331" spans="1:5" ht="15" customHeight="1">
      <c r="A331" s="34"/>
      <c r="B331" s="4" t="s">
        <v>59</v>
      </c>
      <c r="C331" s="3">
        <f>(C329-C330)/C330</f>
        <v>0.25296689569019365</v>
      </c>
      <c r="D331" s="3">
        <f>(D329-D330)/D330</f>
        <v>0.3146603098927294</v>
      </c>
      <c r="E331" s="14"/>
    </row>
    <row r="332" spans="1:5" ht="15">
      <c r="A332" s="23"/>
      <c r="B332" s="1"/>
      <c r="C332" s="1"/>
      <c r="D332" s="1"/>
      <c r="E332" s="14"/>
    </row>
    <row r="333" spans="1:5" ht="15" customHeight="1">
      <c r="A333" s="34" t="s">
        <v>51</v>
      </c>
      <c r="B333" s="1">
        <v>1999</v>
      </c>
      <c r="C333" s="1">
        <v>73</v>
      </c>
      <c r="D333" s="1">
        <v>35</v>
      </c>
      <c r="E333" s="14">
        <f>D333/C333</f>
        <v>0.4794520547945205</v>
      </c>
    </row>
    <row r="334" spans="1:5" ht="15" customHeight="1">
      <c r="A334" s="34"/>
      <c r="B334" s="1">
        <v>1998</v>
      </c>
      <c r="C334" s="1">
        <v>78</v>
      </c>
      <c r="D334" s="1">
        <v>49</v>
      </c>
      <c r="E334" s="14">
        <f>D334/C334</f>
        <v>0.6282051282051282</v>
      </c>
    </row>
    <row r="335" spans="1:5" ht="15" customHeight="1">
      <c r="A335" s="34"/>
      <c r="B335" s="4" t="s">
        <v>59</v>
      </c>
      <c r="C335" s="3">
        <f>(C333-C334)/C334</f>
        <v>-0.0641025641025641</v>
      </c>
      <c r="D335" s="3">
        <f>(D333-D334)/D334</f>
        <v>-0.2857142857142857</v>
      </c>
      <c r="E335" s="14"/>
    </row>
    <row r="336" spans="1:5" ht="15">
      <c r="A336" s="23"/>
      <c r="B336" s="1"/>
      <c r="C336" s="1"/>
      <c r="D336" s="1"/>
      <c r="E336" s="14"/>
    </row>
    <row r="337" spans="1:5" ht="15" customHeight="1">
      <c r="A337" s="34" t="s">
        <v>52</v>
      </c>
      <c r="B337" s="1">
        <v>1999</v>
      </c>
      <c r="C337" s="1">
        <v>247</v>
      </c>
      <c r="D337" s="1">
        <v>159</v>
      </c>
      <c r="E337" s="14">
        <f>D337/C337</f>
        <v>0.6437246963562753</v>
      </c>
    </row>
    <row r="338" spans="1:5" ht="15" customHeight="1">
      <c r="A338" s="34"/>
      <c r="B338" s="1">
        <v>1998</v>
      </c>
      <c r="C338" s="1">
        <v>248</v>
      </c>
      <c r="D338" s="1">
        <v>161</v>
      </c>
      <c r="E338" s="14">
        <f>D338/C338</f>
        <v>0.6491935483870968</v>
      </c>
    </row>
    <row r="339" spans="1:5" ht="15" customHeight="1">
      <c r="A339" s="34"/>
      <c r="B339" s="4" t="s">
        <v>59</v>
      </c>
      <c r="C339" s="3">
        <f>(C337-C338)/C338</f>
        <v>-0.004032258064516129</v>
      </c>
      <c r="D339" s="3">
        <f>(D337-D338)/D338</f>
        <v>-0.012422360248447204</v>
      </c>
      <c r="E339" s="14"/>
    </row>
    <row r="340" spans="1:5" ht="15">
      <c r="A340" s="23"/>
      <c r="B340" s="1"/>
      <c r="C340" s="1"/>
      <c r="D340" s="1"/>
      <c r="E340" s="14"/>
    </row>
    <row r="341" spans="1:5" ht="15" customHeight="1">
      <c r="A341" s="34" t="s">
        <v>54</v>
      </c>
      <c r="B341" s="1">
        <v>1999</v>
      </c>
      <c r="C341" s="1">
        <v>135</v>
      </c>
      <c r="D341" s="1">
        <v>124</v>
      </c>
      <c r="E341" s="14">
        <f>D341/C341</f>
        <v>0.9185185185185185</v>
      </c>
    </row>
    <row r="342" spans="1:5" ht="15" customHeight="1">
      <c r="A342" s="34"/>
      <c r="B342" s="1">
        <v>1998</v>
      </c>
      <c r="C342" s="1">
        <v>135</v>
      </c>
      <c r="D342" s="1">
        <v>126</v>
      </c>
      <c r="E342" s="14">
        <f>D342/C342</f>
        <v>0.9333333333333333</v>
      </c>
    </row>
    <row r="343" spans="1:5" ht="15" customHeight="1">
      <c r="A343" s="35"/>
      <c r="B343" s="28" t="s">
        <v>59</v>
      </c>
      <c r="C343" s="25">
        <f>(C341-C342)/C342*100</f>
        <v>0</v>
      </c>
      <c r="D343" s="27">
        <f>(D341-D342)/D342</f>
        <v>-0.015873015873015872</v>
      </c>
      <c r="E343" s="26"/>
    </row>
    <row r="344" ht="15">
      <c r="A344" s="12"/>
    </row>
    <row r="345" ht="15">
      <c r="A345" s="12"/>
    </row>
    <row r="346" ht="15">
      <c r="A346" s="12"/>
    </row>
  </sheetData>
  <mergeCells count="88">
    <mergeCell ref="A2:B2"/>
    <mergeCell ref="A16:A18"/>
    <mergeCell ref="A20:A22"/>
    <mergeCell ref="A24:A26"/>
    <mergeCell ref="A3:A5"/>
    <mergeCell ref="A28:A30"/>
    <mergeCell ref="A32:A34"/>
    <mergeCell ref="A36:A38"/>
    <mergeCell ref="A40:A42"/>
    <mergeCell ref="A44:A46"/>
    <mergeCell ref="A48:A50"/>
    <mergeCell ref="A52:A54"/>
    <mergeCell ref="A56:A58"/>
    <mergeCell ref="A60:A62"/>
    <mergeCell ref="A64:A66"/>
    <mergeCell ref="A68:A70"/>
    <mergeCell ref="A72:A74"/>
    <mergeCell ref="A76:A78"/>
    <mergeCell ref="A80:A82"/>
    <mergeCell ref="A84:A86"/>
    <mergeCell ref="A88:A90"/>
    <mergeCell ref="A92:A94"/>
    <mergeCell ref="A96:A98"/>
    <mergeCell ref="A100:A102"/>
    <mergeCell ref="A104:A106"/>
    <mergeCell ref="A108:A110"/>
    <mergeCell ref="A112:A114"/>
    <mergeCell ref="A116:A118"/>
    <mergeCell ref="A120:A122"/>
    <mergeCell ref="A124:A126"/>
    <mergeCell ref="A128:A130"/>
    <mergeCell ref="A132:A134"/>
    <mergeCell ref="A136:A138"/>
    <mergeCell ref="A140:A142"/>
    <mergeCell ref="A144:A146"/>
    <mergeCell ref="A148:A150"/>
    <mergeCell ref="A152:A154"/>
    <mergeCell ref="A156:A158"/>
    <mergeCell ref="A160:A162"/>
    <mergeCell ref="A164:A166"/>
    <mergeCell ref="A168:A170"/>
    <mergeCell ref="A172:A174"/>
    <mergeCell ref="A176:A178"/>
    <mergeCell ref="A180:A182"/>
    <mergeCell ref="A184:A186"/>
    <mergeCell ref="A188:A190"/>
    <mergeCell ref="A192:A194"/>
    <mergeCell ref="A196:A198"/>
    <mergeCell ref="A200:A202"/>
    <mergeCell ref="A232:A234"/>
    <mergeCell ref="A204:A206"/>
    <mergeCell ref="A208:A210"/>
    <mergeCell ref="A212:A214"/>
    <mergeCell ref="A216:A218"/>
    <mergeCell ref="A236:A238"/>
    <mergeCell ref="A240:A242"/>
    <mergeCell ref="A7:A9"/>
    <mergeCell ref="A245:A247"/>
    <mergeCell ref="A11:A13"/>
    <mergeCell ref="A15:B15"/>
    <mergeCell ref="A244:B244"/>
    <mergeCell ref="A220:A222"/>
    <mergeCell ref="A224:A226"/>
    <mergeCell ref="A228:A230"/>
    <mergeCell ref="A249:A251"/>
    <mergeCell ref="A253:A255"/>
    <mergeCell ref="A257:A259"/>
    <mergeCell ref="A261:A263"/>
    <mergeCell ref="A265:A267"/>
    <mergeCell ref="A269:A271"/>
    <mergeCell ref="A273:A275"/>
    <mergeCell ref="A277:A279"/>
    <mergeCell ref="A281:A283"/>
    <mergeCell ref="A285:A287"/>
    <mergeCell ref="A289:A291"/>
    <mergeCell ref="A293:A295"/>
    <mergeCell ref="A321:A323"/>
    <mergeCell ref="A325:A327"/>
    <mergeCell ref="A297:A299"/>
    <mergeCell ref="A301:A303"/>
    <mergeCell ref="A305:A307"/>
    <mergeCell ref="A309:A311"/>
    <mergeCell ref="A313:A315"/>
    <mergeCell ref="A317:A319"/>
    <mergeCell ref="A329:A331"/>
    <mergeCell ref="A333:A335"/>
    <mergeCell ref="A337:A339"/>
    <mergeCell ref="A341:A343"/>
  </mergeCells>
  <printOptions/>
  <pageMargins left="1" right="0.5" top="1" bottom="0.5" header="0.5" footer="0.25"/>
  <pageSetup horizontalDpi="300" verticalDpi="300" orientation="portrait" r:id="rId1"/>
  <headerFooter alignWithMargins="0">
    <oddHeader>&amp;C&amp;"Arial,Bold"Table A2 - Competitive Employment Outcomes for State Vocational Rehabilitation (VR) Agencies,
Fiscal Years 1998 and 1999</oddHeader>
    <oddFooter>&amp;LSources of Data: Case Service Report System (RSA-911) for FYs 1998 and 1999.</oddFooter>
  </headerFooter>
  <rowBreaks count="9" manualBreakCount="9">
    <brk id="38" max="255" man="1"/>
    <brk id="74" max="255" man="1"/>
    <brk id="110" max="255" man="1"/>
    <brk id="146" max="255" man="1"/>
    <brk id="182" max="255" man="1"/>
    <brk id="218" max="255" man="1"/>
    <brk id="255" max="255" man="1"/>
    <brk id="291" max="255" man="1"/>
    <brk id="3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Employment Outcomes Tables</dc:title>
  <dc:subject>Table A2</dc:subject>
  <dc:creator>EHPNASH</dc:creator>
  <cp:keywords/>
  <dc:description>Archived Information: Table A2 - Competitive Employment Outcomes for State Vocational Rehabilitation (VR) Agencies,
Fiscal Years 1998 and 1999</dc:description>
  <cp:lastModifiedBy>Alan.Smigielski</cp:lastModifiedBy>
  <cp:lastPrinted>2002-08-05T13:50:49Z</cp:lastPrinted>
  <dcterms:created xsi:type="dcterms:W3CDTF">2002-05-22T16:10:15Z</dcterms:created>
  <dcterms:modified xsi:type="dcterms:W3CDTF">2004-03-25T13:49:07Z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