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'Sheet1'!$1:$12</definedName>
  </definedNames>
  <calcPr fullCalcOnLoad="1"/>
</workbook>
</file>

<file path=xl/sharedStrings.xml><?xml version="1.0" encoding="utf-8"?>
<sst xmlns="http://schemas.openxmlformats.org/spreadsheetml/2006/main" count="72" uniqueCount="60">
  <si>
    <t>File:  O:\BOA\SHARED\TABLES\WEB VERSION TABLES\FY2002\02Cong Web.XLS</t>
  </si>
  <si>
    <t>Date:  Revised 07/16/04</t>
  </si>
  <si>
    <t>U.S. Geological Survey</t>
  </si>
  <si>
    <t>FY 2002 Congressional Action</t>
  </si>
  <si>
    <t>(Dollars in Thousands)</t>
  </si>
  <si>
    <t>NATIONAL MAPPING PROGRAM</t>
  </si>
  <si>
    <t xml:space="preserve">   Mapping Data Collection and Integration</t>
  </si>
  <si>
    <t xml:space="preserve">   Earth Science Information Mgmt &amp; Delivery</t>
  </si>
  <si>
    <t xml:space="preserve">   Geographic Research &amp;  Applications</t>
  </si>
  <si>
    <t>TOTAL</t>
  </si>
  <si>
    <t>GEOLOGIC HAZ., RESOURCES, &amp; PROC.</t>
  </si>
  <si>
    <t xml:space="preserve">   Geologic Hazard Assessments</t>
  </si>
  <si>
    <t xml:space="preserve">      Earthquake Hazards </t>
  </si>
  <si>
    <t xml:space="preserve">      Volcano Hazards</t>
  </si>
  <si>
    <t xml:space="preserve">      Landslide Hazards</t>
  </si>
  <si>
    <t xml:space="preserve">      Global Seismographic Network</t>
  </si>
  <si>
    <t xml:space="preserve">      Geomagnetism</t>
  </si>
  <si>
    <t>Subtotal</t>
  </si>
  <si>
    <t xml:space="preserve">   Geologic Landscape &amp; Coastal Assessments</t>
  </si>
  <si>
    <t xml:space="preserve">      Earth Surface Dynamics</t>
  </si>
  <si>
    <t xml:space="preserve">      National Cooperative Geologic Mapping</t>
  </si>
  <si>
    <t xml:space="preserve">      Coastal and Marine Geology</t>
  </si>
  <si>
    <t xml:space="preserve">   Geologic Resource Assessments</t>
  </si>
  <si>
    <t xml:space="preserve">       Mineral Resources</t>
  </si>
  <si>
    <t xml:space="preserve">       Energy Resources</t>
  </si>
  <si>
    <t>WATER RESOURCES INVESTIGATIONS</t>
  </si>
  <si>
    <t xml:space="preserve">   Water Resources Assessment and Research</t>
  </si>
  <si>
    <t xml:space="preserve">      Ground-Water Resources</t>
  </si>
  <si>
    <t xml:space="preserve">      National Water-Quality Assessment</t>
  </si>
  <si>
    <t xml:space="preserve">      Toxic Substances Hydrology</t>
  </si>
  <si>
    <t xml:space="preserve">      Hydrologic Research &amp; Development</t>
  </si>
  <si>
    <t xml:space="preserve">   Water Data Collection and Management</t>
  </si>
  <si>
    <t xml:space="preserve">      Hydrologic Networks and Analysis</t>
  </si>
  <si>
    <t xml:space="preserve">      Water Information Delivery</t>
  </si>
  <si>
    <t xml:space="preserve">   Federal-State Coop Water Program</t>
  </si>
  <si>
    <t xml:space="preserve">   Water Resources Research Act Program</t>
  </si>
  <si>
    <t>BIOLOGICAL RESEARCH</t>
  </si>
  <si>
    <t xml:space="preserve">   Biological Research and Monitoring</t>
  </si>
  <si>
    <t xml:space="preserve">   Biological Information Management and Delivery</t>
  </si>
  <si>
    <t xml:space="preserve">   Cooperative Research Units</t>
  </si>
  <si>
    <t>SCIENCE SUPPORT</t>
  </si>
  <si>
    <t xml:space="preserve">   Bureau Operations</t>
  </si>
  <si>
    <t xml:space="preserve">   Payments to the National Business Center</t>
  </si>
  <si>
    <t>FACILITIES</t>
  </si>
  <si>
    <t xml:space="preserve">   Rental Payments</t>
  </si>
  <si>
    <t xml:space="preserve">   Operations &amp; Maintenance</t>
  </si>
  <si>
    <t xml:space="preserve">   Deferred Maintenance and Capital Improvement</t>
  </si>
  <si>
    <t xml:space="preserve">SIR, TOTAL </t>
  </si>
  <si>
    <t>Activity/Subactivity/Program Element</t>
  </si>
  <si>
    <t>Floor</t>
  </si>
  <si>
    <t>Confer</t>
  </si>
  <si>
    <t>Enacted</t>
  </si>
  <si>
    <t>Request</t>
  </si>
  <si>
    <t xml:space="preserve"> </t>
  </si>
  <si>
    <t>FY 2001</t>
  </si>
  <si>
    <t>Recomm.</t>
  </si>
  <si>
    <t>House</t>
  </si>
  <si>
    <t>Senate</t>
  </si>
  <si>
    <t>President's</t>
  </si>
  <si>
    <t>FY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</si>
</sst>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1" xfId="0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A\Shared\Tables\FY%202002\04CongTrack\02cong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House Mark"/>
      <sheetName val="Senate Mark"/>
      <sheetName val="Conference Mar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workbookViewId="0" topLeftCell="A1">
      <selection activeCell="K87" sqref="A13:K87"/>
    </sheetView>
  </sheetViews>
  <sheetFormatPr defaultColWidth="9.140625" defaultRowHeight="12.75"/>
  <cols>
    <col min="1" max="1" width="42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10.7109375" style="0" customWidth="1"/>
  </cols>
  <sheetData>
    <row r="1" ht="12.75">
      <c r="A1" s="1" t="s">
        <v>0</v>
      </c>
    </row>
    <row r="2" ht="12.75">
      <c r="A2" s="1" t="s">
        <v>1</v>
      </c>
    </row>
    <row r="3" spans="1:11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8" spans="5:11" ht="13.5" thickBot="1">
      <c r="E8" s="19" t="s">
        <v>59</v>
      </c>
      <c r="F8" s="19"/>
      <c r="G8" s="19"/>
      <c r="H8" s="19"/>
      <c r="I8" s="19"/>
      <c r="J8" s="19"/>
      <c r="K8" s="19"/>
    </row>
    <row r="9" spans="3:11" ht="12.75">
      <c r="C9" s="12"/>
      <c r="D9" s="12"/>
      <c r="E9" s="12"/>
      <c r="F9" s="12"/>
      <c r="G9" s="12" t="s">
        <v>56</v>
      </c>
      <c r="H9" s="12"/>
      <c r="I9" s="12" t="s">
        <v>57</v>
      </c>
      <c r="J9" s="12"/>
      <c r="K9" s="12"/>
    </row>
    <row r="10" spans="3:11" ht="12.75">
      <c r="C10" s="12" t="s">
        <v>54</v>
      </c>
      <c r="D10" s="12"/>
      <c r="E10" s="12" t="s">
        <v>58</v>
      </c>
      <c r="F10" s="12"/>
      <c r="G10" s="12" t="s">
        <v>49</v>
      </c>
      <c r="H10" s="12"/>
      <c r="I10" s="12" t="s">
        <v>49</v>
      </c>
      <c r="J10" s="12"/>
      <c r="K10" s="12" t="s">
        <v>50</v>
      </c>
    </row>
    <row r="11" spans="1:11" ht="12.75">
      <c r="A11" s="20" t="s">
        <v>48</v>
      </c>
      <c r="C11" s="21" t="s">
        <v>51</v>
      </c>
      <c r="D11" s="21"/>
      <c r="E11" s="21" t="s">
        <v>52</v>
      </c>
      <c r="F11" s="21"/>
      <c r="G11" s="21" t="s">
        <v>55</v>
      </c>
      <c r="H11" s="21"/>
      <c r="I11" s="21" t="s">
        <v>55</v>
      </c>
      <c r="J11" s="21"/>
      <c r="K11" s="21" t="s">
        <v>55</v>
      </c>
    </row>
    <row r="13" ht="12.75">
      <c r="A13" s="3" t="s">
        <v>5</v>
      </c>
    </row>
    <row r="14" spans="1:12" ht="12.75">
      <c r="A14" s="4" t="s">
        <v>6</v>
      </c>
      <c r="C14" s="11">
        <v>56434</v>
      </c>
      <c r="D14" s="11"/>
      <c r="E14" s="11">
        <v>54172</v>
      </c>
      <c r="F14" s="11"/>
      <c r="G14" s="11">
        <v>57172</v>
      </c>
      <c r="H14" s="11"/>
      <c r="I14" s="11">
        <v>57172</v>
      </c>
      <c r="J14" s="11"/>
      <c r="K14" s="11">
        <v>60172</v>
      </c>
      <c r="L14" s="11"/>
    </row>
    <row r="15" spans="1:12" ht="12.75">
      <c r="A15" s="4" t="s">
        <v>7</v>
      </c>
      <c r="C15" s="11">
        <v>37329</v>
      </c>
      <c r="D15" s="11"/>
      <c r="E15" s="11">
        <v>33382</v>
      </c>
      <c r="F15" s="11"/>
      <c r="G15" s="11">
        <v>36878</v>
      </c>
      <c r="H15" s="11"/>
      <c r="I15" s="11">
        <v>35382</v>
      </c>
      <c r="J15" s="11"/>
      <c r="K15" s="11">
        <v>36182</v>
      </c>
      <c r="L15" s="11"/>
    </row>
    <row r="16" spans="1:12" ht="12.75">
      <c r="A16" s="4" t="s">
        <v>8</v>
      </c>
      <c r="C16" s="11">
        <v>36663</v>
      </c>
      <c r="D16" s="11"/>
      <c r="E16" s="11">
        <v>36114</v>
      </c>
      <c r="F16" s="11"/>
      <c r="G16" s="11">
        <v>36623</v>
      </c>
      <c r="H16" s="11"/>
      <c r="I16" s="11">
        <v>37212</v>
      </c>
      <c r="J16" s="11"/>
      <c r="K16" s="11">
        <v>36923</v>
      </c>
      <c r="L16" s="11"/>
    </row>
    <row r="17" spans="1:12" ht="12.75">
      <c r="A17" s="4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2.75">
      <c r="A18" s="5" t="s">
        <v>9</v>
      </c>
      <c r="B18" s="11"/>
      <c r="C18" s="11">
        <f>SUM(C14:C16)</f>
        <v>130426</v>
      </c>
      <c r="D18" s="11"/>
      <c r="E18" s="11">
        <f>SUM(E14:E16)</f>
        <v>123668</v>
      </c>
      <c r="F18" s="11"/>
      <c r="G18" s="11">
        <f>SUM(G14:G16)</f>
        <v>130673</v>
      </c>
      <c r="H18" s="11"/>
      <c r="I18" s="11">
        <f>SUM(I14:I16)</f>
        <v>129766</v>
      </c>
      <c r="J18" s="11"/>
      <c r="K18" s="11">
        <f>SUM(K14:K16)</f>
        <v>133277</v>
      </c>
      <c r="L18" s="11"/>
    </row>
    <row r="19" spans="1:12" ht="13.5" thickBot="1">
      <c r="A19" s="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1"/>
    </row>
    <row r="20" spans="1:12" ht="13.5" thickTop="1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3" t="s">
        <v>10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4" t="s">
        <v>11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4" t="s">
        <v>12</v>
      </c>
      <c r="C23" s="11">
        <v>46657</v>
      </c>
      <c r="D23" s="11"/>
      <c r="E23" s="11">
        <v>47292</v>
      </c>
      <c r="F23" s="11"/>
      <c r="G23" s="11">
        <v>47692</v>
      </c>
      <c r="H23" s="11"/>
      <c r="I23" s="11">
        <v>47292</v>
      </c>
      <c r="J23" s="11"/>
      <c r="K23" s="11">
        <v>47592</v>
      </c>
      <c r="L23" s="11"/>
    </row>
    <row r="24" spans="1:12" ht="12.75">
      <c r="A24" s="4" t="s">
        <v>13</v>
      </c>
      <c r="C24" s="11">
        <v>17925</v>
      </c>
      <c r="D24" s="11"/>
      <c r="E24" s="11">
        <v>18164</v>
      </c>
      <c r="F24" s="11"/>
      <c r="G24" s="11">
        <v>18164</v>
      </c>
      <c r="H24" s="11"/>
      <c r="I24" s="11">
        <v>20164</v>
      </c>
      <c r="J24" s="11"/>
      <c r="K24" s="11">
        <v>19164</v>
      </c>
      <c r="L24" s="11"/>
    </row>
    <row r="25" spans="1:12" ht="12.75">
      <c r="A25" s="4" t="s">
        <v>14</v>
      </c>
      <c r="C25" s="11">
        <v>2622</v>
      </c>
      <c r="D25" s="11"/>
      <c r="E25" s="11">
        <v>2664</v>
      </c>
      <c r="F25" s="11"/>
      <c r="G25" s="11">
        <v>2664</v>
      </c>
      <c r="H25" s="11"/>
      <c r="I25" s="11">
        <v>2664</v>
      </c>
      <c r="J25" s="11"/>
      <c r="K25" s="11">
        <v>2664</v>
      </c>
      <c r="L25" s="11"/>
    </row>
    <row r="26" spans="1:12" ht="12.75">
      <c r="A26" s="4" t="s">
        <v>15</v>
      </c>
      <c r="C26" s="11">
        <v>3489</v>
      </c>
      <c r="D26" s="11"/>
      <c r="E26" s="11">
        <v>3510</v>
      </c>
      <c r="F26" s="11"/>
      <c r="G26" s="11">
        <v>3510</v>
      </c>
      <c r="H26" s="11"/>
      <c r="I26" s="11">
        <v>3510</v>
      </c>
      <c r="J26" s="11"/>
      <c r="K26" s="11">
        <v>3510</v>
      </c>
      <c r="L26" s="11"/>
    </row>
    <row r="27" spans="1:12" ht="12.75">
      <c r="A27" s="4" t="s">
        <v>16</v>
      </c>
      <c r="B27" s="14"/>
      <c r="C27" s="15">
        <v>2032</v>
      </c>
      <c r="D27" s="15"/>
      <c r="E27" s="15">
        <v>2074</v>
      </c>
      <c r="F27" s="15"/>
      <c r="G27" s="15">
        <v>2074</v>
      </c>
      <c r="H27" s="15"/>
      <c r="I27" s="15">
        <v>2074</v>
      </c>
      <c r="J27" s="15"/>
      <c r="K27" s="15">
        <v>2074</v>
      </c>
      <c r="L27" s="11"/>
    </row>
    <row r="28" spans="1:12" ht="12.75">
      <c r="A28" s="5" t="s">
        <v>17</v>
      </c>
      <c r="C28" s="11">
        <f>SUM(C23:C27)</f>
        <v>72725</v>
      </c>
      <c r="D28" s="11"/>
      <c r="E28" s="11">
        <f>SUM(E23:E27)</f>
        <v>73704</v>
      </c>
      <c r="F28" s="11"/>
      <c r="G28" s="11">
        <f>SUM(G23:G27)</f>
        <v>74104</v>
      </c>
      <c r="H28" s="11"/>
      <c r="I28" s="11">
        <f>SUM(I23:I27)</f>
        <v>75704</v>
      </c>
      <c r="J28" s="11"/>
      <c r="K28" s="11">
        <f>SUM(K23:K27)</f>
        <v>75004</v>
      </c>
      <c r="L28" s="11"/>
    </row>
    <row r="29" spans="1:12" ht="12.75">
      <c r="A29" s="4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4" t="s">
        <v>18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4" t="s">
        <v>19</v>
      </c>
      <c r="C31" s="11">
        <v>13043</v>
      </c>
      <c r="D31" s="11"/>
      <c r="E31" s="11">
        <v>9778</v>
      </c>
      <c r="F31" s="11"/>
      <c r="G31" s="11">
        <v>13278</v>
      </c>
      <c r="H31" s="11"/>
      <c r="I31" s="11">
        <v>12778</v>
      </c>
      <c r="J31" s="11"/>
      <c r="K31" s="11">
        <v>13278</v>
      </c>
      <c r="L31" s="11"/>
    </row>
    <row r="32" spans="1:12" ht="12.75">
      <c r="A32" s="4" t="s">
        <v>20</v>
      </c>
      <c r="C32" s="11">
        <v>26180</v>
      </c>
      <c r="D32" s="11"/>
      <c r="E32" s="11">
        <v>20559</v>
      </c>
      <c r="F32" s="11"/>
      <c r="G32" s="11">
        <v>26546</v>
      </c>
      <c r="H32" s="11"/>
      <c r="I32" s="11">
        <v>25546</v>
      </c>
      <c r="J32" s="11"/>
      <c r="K32" s="11">
        <v>26546</v>
      </c>
      <c r="L32" s="11"/>
    </row>
    <row r="33" spans="1:12" ht="12.75">
      <c r="A33" s="4" t="s">
        <v>21</v>
      </c>
      <c r="B33" s="14"/>
      <c r="C33" s="15">
        <v>35152</v>
      </c>
      <c r="D33" s="15"/>
      <c r="E33" s="15">
        <v>33903</v>
      </c>
      <c r="F33" s="15"/>
      <c r="G33" s="15">
        <v>36400</v>
      </c>
      <c r="H33" s="15"/>
      <c r="I33" s="15">
        <v>35653</v>
      </c>
      <c r="J33" s="15"/>
      <c r="K33" s="15">
        <v>38149</v>
      </c>
      <c r="L33" s="11"/>
    </row>
    <row r="34" spans="1:12" ht="12.75">
      <c r="A34" s="5" t="s">
        <v>17</v>
      </c>
      <c r="C34" s="11">
        <f>SUM(C31:C33)</f>
        <v>74375</v>
      </c>
      <c r="D34" s="11"/>
      <c r="E34" s="11">
        <f>SUM(E31:E33)</f>
        <v>64240</v>
      </c>
      <c r="F34" s="11"/>
      <c r="G34" s="11">
        <f>SUM(G31:G33)</f>
        <v>76224</v>
      </c>
      <c r="H34" s="11"/>
      <c r="I34" s="11">
        <f>SUM(I31:I33)</f>
        <v>73977</v>
      </c>
      <c r="J34" s="11"/>
      <c r="K34" s="11">
        <f>SUM(K31:K33)</f>
        <v>77973</v>
      </c>
      <c r="L34" s="11"/>
    </row>
    <row r="35" spans="1:12" ht="12.75">
      <c r="A35" s="4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4" t="s">
        <v>22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4" t="s">
        <v>23</v>
      </c>
      <c r="C37" s="11">
        <v>54491</v>
      </c>
      <c r="D37" s="11"/>
      <c r="E37" s="11">
        <v>52195</v>
      </c>
      <c r="F37" s="11"/>
      <c r="G37" s="11">
        <v>54195</v>
      </c>
      <c r="H37" s="11"/>
      <c r="I37" s="11">
        <v>54195</v>
      </c>
      <c r="J37" s="11"/>
      <c r="K37" s="11">
        <v>55695</v>
      </c>
      <c r="L37" s="11"/>
    </row>
    <row r="38" spans="1:12" ht="12.75">
      <c r="A38" s="4" t="s">
        <v>24</v>
      </c>
      <c r="B38" s="14"/>
      <c r="C38" s="15">
        <v>23730</v>
      </c>
      <c r="D38" s="15"/>
      <c r="E38" s="15">
        <v>23664</v>
      </c>
      <c r="F38" s="15"/>
      <c r="G38" s="15">
        <v>23664</v>
      </c>
      <c r="H38" s="15"/>
      <c r="I38" s="15">
        <v>25660</v>
      </c>
      <c r="J38" s="15"/>
      <c r="K38" s="15">
        <v>24138</v>
      </c>
      <c r="L38" s="11"/>
    </row>
    <row r="39" spans="1:12" ht="12.75">
      <c r="A39" s="5" t="s">
        <v>17</v>
      </c>
      <c r="C39" s="11">
        <f>SUM(C37:C38)</f>
        <v>78221</v>
      </c>
      <c r="D39" s="11"/>
      <c r="E39" s="11">
        <f>SUM(E37:E38)</f>
        <v>75859</v>
      </c>
      <c r="F39" s="11"/>
      <c r="G39" s="11">
        <f>SUM(G37:G38)</f>
        <v>77859</v>
      </c>
      <c r="H39" s="11"/>
      <c r="I39" s="11">
        <f>SUM(I37:I38)</f>
        <v>79855</v>
      </c>
      <c r="J39" s="11"/>
      <c r="K39" s="11">
        <f>SUM(K37:K38)</f>
        <v>79833</v>
      </c>
      <c r="L39" s="11"/>
    </row>
    <row r="40" spans="1:12" ht="12.75">
      <c r="A40" s="4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5" t="s">
        <v>9</v>
      </c>
      <c r="C41" s="11">
        <f>SUM(C28,C34,C39)</f>
        <v>225321</v>
      </c>
      <c r="D41" s="11"/>
      <c r="E41" s="11">
        <f>SUM(E28,E34,E39)</f>
        <v>213803</v>
      </c>
      <c r="F41" s="11"/>
      <c r="G41" s="11">
        <f>SUM(G28,G34,G39)</f>
        <v>228187</v>
      </c>
      <c r="H41" s="11"/>
      <c r="I41" s="11">
        <f>SUM(I28,I34,I39)</f>
        <v>229536</v>
      </c>
      <c r="J41" s="11"/>
      <c r="K41" s="11">
        <f>SUM(K28,K34,K39)</f>
        <v>232810</v>
      </c>
      <c r="L41" s="11"/>
    </row>
    <row r="42" spans="1:12" ht="13.5" thickBot="1">
      <c r="A42" s="7"/>
      <c r="B42" s="16"/>
      <c r="C42" s="13"/>
      <c r="D42" s="13"/>
      <c r="E42" s="13"/>
      <c r="F42" s="13"/>
      <c r="G42" s="13"/>
      <c r="H42" s="13"/>
      <c r="I42" s="13"/>
      <c r="J42" s="13"/>
      <c r="K42" s="13"/>
      <c r="L42" s="11"/>
    </row>
    <row r="43" spans="1:12" ht="13.5" thickTop="1">
      <c r="A43" s="4"/>
      <c r="C43" s="11" t="s">
        <v>53</v>
      </c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3" t="s">
        <v>25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4" t="s">
        <v>26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4" t="s">
        <v>27</v>
      </c>
      <c r="C46" s="11">
        <v>4876</v>
      </c>
      <c r="D46" s="11"/>
      <c r="E46" s="11">
        <v>2949</v>
      </c>
      <c r="F46" s="11"/>
      <c r="G46" s="11">
        <v>4945</v>
      </c>
      <c r="H46" s="11"/>
      <c r="I46" s="11">
        <v>4945</v>
      </c>
      <c r="J46" s="11"/>
      <c r="K46" s="11">
        <v>4945</v>
      </c>
      <c r="L46" s="11"/>
    </row>
    <row r="47" spans="1:12" ht="12.75">
      <c r="A47" s="4" t="s">
        <v>28</v>
      </c>
      <c r="C47" s="11">
        <v>63007</v>
      </c>
      <c r="D47" s="11"/>
      <c r="E47" s="11">
        <v>44579</v>
      </c>
      <c r="F47" s="11"/>
      <c r="G47" s="11">
        <v>64579</v>
      </c>
      <c r="H47" s="11"/>
      <c r="I47" s="11">
        <v>60983</v>
      </c>
      <c r="J47" s="11"/>
      <c r="K47" s="11">
        <v>63983</v>
      </c>
      <c r="L47" s="11"/>
    </row>
    <row r="48" spans="1:12" ht="12.75">
      <c r="A48" s="4" t="s">
        <v>29</v>
      </c>
      <c r="C48" s="11">
        <v>13607</v>
      </c>
      <c r="D48" s="11"/>
      <c r="E48" s="11">
        <v>3919</v>
      </c>
      <c r="F48" s="11"/>
      <c r="G48" s="11">
        <v>13919</v>
      </c>
      <c r="H48" s="11"/>
      <c r="I48" s="11">
        <v>13919</v>
      </c>
      <c r="J48" s="11"/>
      <c r="K48" s="11">
        <v>13919</v>
      </c>
      <c r="L48" s="11"/>
    </row>
    <row r="49" spans="1:12" ht="12.75">
      <c r="A49" s="4" t="s">
        <v>30</v>
      </c>
      <c r="B49" s="14"/>
      <c r="C49" s="15">
        <v>13350</v>
      </c>
      <c r="D49" s="15"/>
      <c r="E49" s="15">
        <v>13676</v>
      </c>
      <c r="F49" s="15"/>
      <c r="G49" s="15">
        <v>13676</v>
      </c>
      <c r="H49" s="15"/>
      <c r="I49" s="15">
        <v>13876</v>
      </c>
      <c r="J49" s="15"/>
      <c r="K49" s="15">
        <v>13876</v>
      </c>
      <c r="L49" s="11"/>
    </row>
    <row r="50" spans="1:12" ht="12.75">
      <c r="A50" s="5" t="s">
        <v>17</v>
      </c>
      <c r="C50" s="11">
        <f>SUM(C46:C49)</f>
        <v>94840</v>
      </c>
      <c r="D50" s="11"/>
      <c r="E50" s="11">
        <f>SUM(E46:E49)</f>
        <v>65123</v>
      </c>
      <c r="F50" s="11"/>
      <c r="G50" s="11">
        <f>SUM(G46:G49)</f>
        <v>97119</v>
      </c>
      <c r="H50" s="11"/>
      <c r="I50" s="11">
        <f>SUM(I46:I49)</f>
        <v>93723</v>
      </c>
      <c r="J50" s="11"/>
      <c r="K50" s="11">
        <f>SUM(K46:K49)</f>
        <v>96723</v>
      </c>
      <c r="L50" s="11"/>
    </row>
    <row r="51" spans="1:12" ht="12.75">
      <c r="A51" s="4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4" t="s">
        <v>31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4" t="s">
        <v>32</v>
      </c>
      <c r="C53" s="11">
        <v>36624</v>
      </c>
      <c r="D53" s="11"/>
      <c r="E53" s="11">
        <v>29030</v>
      </c>
      <c r="F53" s="11"/>
      <c r="G53" s="11">
        <v>34069</v>
      </c>
      <c r="H53" s="11"/>
      <c r="I53" s="11">
        <v>35067</v>
      </c>
      <c r="J53" s="11"/>
      <c r="K53" s="11">
        <v>35067</v>
      </c>
      <c r="L53" s="11"/>
    </row>
    <row r="54" spans="1:12" ht="12.75">
      <c r="A54" s="4" t="s">
        <v>33</v>
      </c>
      <c r="B54" s="14"/>
      <c r="C54" s="15">
        <v>3853</v>
      </c>
      <c r="D54" s="15"/>
      <c r="E54" s="15">
        <v>1012</v>
      </c>
      <c r="F54" s="15"/>
      <c r="G54" s="15">
        <v>4014</v>
      </c>
      <c r="H54" s="15"/>
      <c r="I54" s="15">
        <v>2218</v>
      </c>
      <c r="J54" s="15"/>
      <c r="K54" s="15">
        <v>3718</v>
      </c>
      <c r="L54" s="11"/>
    </row>
    <row r="55" spans="1:12" ht="12.75">
      <c r="A55" s="5" t="s">
        <v>17</v>
      </c>
      <c r="C55" s="11">
        <f>SUM(C53:C54)</f>
        <v>40477</v>
      </c>
      <c r="D55" s="11"/>
      <c r="E55" s="11">
        <f>SUM(E53:E54)</f>
        <v>30042</v>
      </c>
      <c r="F55" s="11"/>
      <c r="G55" s="11">
        <f>SUM(G53:G54)</f>
        <v>38083</v>
      </c>
      <c r="H55" s="11"/>
      <c r="I55" s="11">
        <f>SUM(I53:I54)</f>
        <v>37285</v>
      </c>
      <c r="J55" s="11"/>
      <c r="K55" s="11">
        <f>SUM(K53:K54)</f>
        <v>38785</v>
      </c>
      <c r="L55" s="11"/>
    </row>
    <row r="56" spans="1:12" ht="12.75">
      <c r="A56" s="4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4" t="s">
        <v>34</v>
      </c>
      <c r="C57" s="11">
        <v>62741</v>
      </c>
      <c r="D57" s="11"/>
      <c r="E57" s="11">
        <v>64318</v>
      </c>
      <c r="F57" s="11"/>
      <c r="G57" s="11">
        <v>64318</v>
      </c>
      <c r="H57" s="11"/>
      <c r="I57" s="11">
        <v>64318</v>
      </c>
      <c r="J57" s="11"/>
      <c r="K57" s="11">
        <v>64318</v>
      </c>
      <c r="L57" s="11"/>
    </row>
    <row r="58" spans="1:12" ht="12.75">
      <c r="A58" s="4" t="s">
        <v>35</v>
      </c>
      <c r="C58" s="11">
        <v>5455</v>
      </c>
      <c r="D58" s="11"/>
      <c r="E58" s="11">
        <v>0</v>
      </c>
      <c r="F58" s="11"/>
      <c r="G58" s="11">
        <v>6000</v>
      </c>
      <c r="H58" s="11"/>
      <c r="I58" s="11">
        <v>5460</v>
      </c>
      <c r="J58" s="11"/>
      <c r="K58" s="11">
        <v>6000</v>
      </c>
      <c r="L58" s="11"/>
    </row>
    <row r="59" spans="1:12" ht="12.75">
      <c r="A59" s="4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5" t="s">
        <v>9</v>
      </c>
      <c r="C60" s="11">
        <f>SUM(C50,C55,C57,C58)</f>
        <v>203513</v>
      </c>
      <c r="D60" s="11"/>
      <c r="E60" s="11">
        <f>SUM(E50,E55,E57,E58)</f>
        <v>159483</v>
      </c>
      <c r="F60" s="11"/>
      <c r="G60" s="11">
        <f>SUM(G50,G55,G57,G58)</f>
        <v>205520</v>
      </c>
      <c r="H60" s="11"/>
      <c r="I60" s="11">
        <f>SUM(I50,I55,I57,I58)</f>
        <v>200786</v>
      </c>
      <c r="J60" s="11"/>
      <c r="K60" s="11">
        <f>SUM(K50,K55,K57,K58)</f>
        <v>205826</v>
      </c>
      <c r="L60" s="11"/>
    </row>
    <row r="61" spans="1:12" ht="13.5" thickBot="1">
      <c r="A61" s="6"/>
      <c r="B61" s="16"/>
      <c r="C61" s="13"/>
      <c r="D61" s="13"/>
      <c r="E61" s="13"/>
      <c r="F61" s="13"/>
      <c r="G61" s="13"/>
      <c r="H61" s="13"/>
      <c r="I61" s="13"/>
      <c r="J61" s="13"/>
      <c r="K61" s="13"/>
      <c r="L61" s="11"/>
    </row>
    <row r="62" spans="1:12" ht="13.5" thickTop="1">
      <c r="A62" s="4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3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4" t="s">
        <v>37</v>
      </c>
      <c r="C64" s="11">
        <v>128788</v>
      </c>
      <c r="D64" s="11"/>
      <c r="E64" s="11">
        <v>126860</v>
      </c>
      <c r="F64" s="11"/>
      <c r="G64" s="11">
        <v>131574</v>
      </c>
      <c r="H64" s="11"/>
      <c r="I64" s="11">
        <v>132037</v>
      </c>
      <c r="J64" s="11"/>
      <c r="K64" s="11">
        <v>133502</v>
      </c>
      <c r="L64" s="11"/>
    </row>
    <row r="65" spans="1:12" ht="12.75">
      <c r="A65" s="4" t="s">
        <v>38</v>
      </c>
      <c r="C65" s="11">
        <v>17704</v>
      </c>
      <c r="D65" s="11"/>
      <c r="E65" s="11">
        <v>8432</v>
      </c>
      <c r="F65" s="11"/>
      <c r="G65" s="11">
        <v>17917</v>
      </c>
      <c r="H65" s="11"/>
      <c r="I65" s="11">
        <v>18417</v>
      </c>
      <c r="J65" s="11"/>
      <c r="K65" s="11">
        <v>18917</v>
      </c>
      <c r="L65" s="11"/>
    </row>
    <row r="66" spans="1:12" ht="12.75">
      <c r="A66" s="4" t="s">
        <v>39</v>
      </c>
      <c r="C66" s="11">
        <v>14077</v>
      </c>
      <c r="D66" s="11"/>
      <c r="E66" s="11">
        <v>13970</v>
      </c>
      <c r="F66" s="11"/>
      <c r="G66" s="11">
        <v>13970</v>
      </c>
      <c r="H66" s="11"/>
      <c r="I66" s="11">
        <v>13970</v>
      </c>
      <c r="J66" s="11"/>
      <c r="K66" s="11">
        <v>13970</v>
      </c>
      <c r="L66" s="11"/>
    </row>
    <row r="67" spans="1:12" ht="12.75">
      <c r="A67" s="4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5" t="s">
        <v>9</v>
      </c>
      <c r="C68" s="11">
        <f>SUM(C64:C66)</f>
        <v>160569</v>
      </c>
      <c r="D68" s="11"/>
      <c r="E68" s="11">
        <f>SUM(E64:E66)</f>
        <v>149262</v>
      </c>
      <c r="F68" s="11"/>
      <c r="G68" s="11">
        <f>SUM(G64:G66)</f>
        <v>163461</v>
      </c>
      <c r="H68" s="11"/>
      <c r="I68" s="11">
        <f>SUM(I64:I66)</f>
        <v>164424</v>
      </c>
      <c r="J68" s="11"/>
      <c r="K68" s="11">
        <f>SUM(K64:K66)</f>
        <v>166389</v>
      </c>
      <c r="L68" s="11"/>
    </row>
    <row r="69" spans="1:12" ht="13.5" thickBot="1">
      <c r="A69" s="6"/>
      <c r="B69" s="16"/>
      <c r="C69" s="13"/>
      <c r="D69" s="13"/>
      <c r="E69" s="13"/>
      <c r="F69" s="13"/>
      <c r="G69" s="13"/>
      <c r="H69" s="13"/>
      <c r="I69" s="13"/>
      <c r="J69" s="13"/>
      <c r="K69" s="13"/>
      <c r="L69" s="11"/>
    </row>
    <row r="70" spans="1:12" ht="13.5" thickTop="1">
      <c r="A70" s="4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3" t="s">
        <v>40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4" t="s">
        <v>41</v>
      </c>
      <c r="C72" s="11">
        <v>72758</v>
      </c>
      <c r="D72" s="11"/>
      <c r="E72" s="11">
        <v>80292</v>
      </c>
      <c r="F72" s="11"/>
      <c r="G72" s="11">
        <v>85281</v>
      </c>
      <c r="H72" s="11"/>
      <c r="I72" s="11">
        <v>80292</v>
      </c>
      <c r="J72" s="11"/>
      <c r="K72" s="11">
        <v>85281</v>
      </c>
      <c r="L72" s="11"/>
    </row>
    <row r="73" spans="1:12" ht="12.75">
      <c r="A73" s="4" t="s">
        <v>42</v>
      </c>
      <c r="C73" s="11">
        <v>974</v>
      </c>
      <c r="D73" s="11"/>
      <c r="E73" s="11">
        <v>974</v>
      </c>
      <c r="F73" s="11"/>
      <c r="G73" s="11">
        <v>974</v>
      </c>
      <c r="H73" s="11"/>
      <c r="I73" s="11">
        <v>974</v>
      </c>
      <c r="J73" s="11"/>
      <c r="K73" s="11">
        <v>974</v>
      </c>
      <c r="L73" s="11"/>
    </row>
    <row r="74" spans="1:12" ht="12.75">
      <c r="A74" s="4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5" t="s">
        <v>9</v>
      </c>
      <c r="C75" s="11">
        <f>SUM(C72:C73)</f>
        <v>73732</v>
      </c>
      <c r="D75" s="11"/>
      <c r="E75" s="11">
        <f>SUM(E72:E73)</f>
        <v>81266</v>
      </c>
      <c r="F75" s="11"/>
      <c r="G75" s="11">
        <f>SUM(G72:G73)</f>
        <v>86255</v>
      </c>
      <c r="H75" s="11"/>
      <c r="I75" s="11">
        <f>SUM(I72:I73)</f>
        <v>81266</v>
      </c>
      <c r="J75" s="11"/>
      <c r="K75" s="11">
        <f>SUM(K72:K73)</f>
        <v>86255</v>
      </c>
      <c r="L75" s="11"/>
    </row>
    <row r="76" spans="1:12" ht="13.5" thickBot="1">
      <c r="A76" s="6"/>
      <c r="B76" s="16"/>
      <c r="C76" s="13"/>
      <c r="D76" s="13"/>
      <c r="E76" s="13"/>
      <c r="F76" s="13"/>
      <c r="G76" s="13"/>
      <c r="H76" s="13"/>
      <c r="I76" s="13"/>
      <c r="J76" s="13"/>
      <c r="K76" s="13"/>
      <c r="L76" s="11"/>
    </row>
    <row r="77" spans="1:12" ht="13.5" thickTop="1">
      <c r="A77" s="4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3" t="s">
        <v>43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4" t="s">
        <v>44</v>
      </c>
      <c r="C79" s="11">
        <v>55591</v>
      </c>
      <c r="D79" s="11"/>
      <c r="E79" s="11">
        <v>63969</v>
      </c>
      <c r="F79" s="11"/>
      <c r="G79" s="11">
        <v>63969</v>
      </c>
      <c r="H79" s="11"/>
      <c r="I79" s="11">
        <v>63071</v>
      </c>
      <c r="J79" s="11"/>
      <c r="K79" s="11">
        <v>63071</v>
      </c>
      <c r="L79" s="11"/>
    </row>
    <row r="80" spans="1:12" ht="12.75">
      <c r="A80" s="4" t="s">
        <v>45</v>
      </c>
      <c r="C80" s="11">
        <v>29268</v>
      </c>
      <c r="D80" s="11"/>
      <c r="E80" s="11">
        <v>18942</v>
      </c>
      <c r="F80" s="11"/>
      <c r="G80" s="11">
        <v>18942</v>
      </c>
      <c r="H80" s="11"/>
      <c r="I80" s="11">
        <v>18942</v>
      </c>
      <c r="J80" s="11"/>
      <c r="K80" s="11">
        <v>18942</v>
      </c>
      <c r="L80" s="11"/>
    </row>
    <row r="81" spans="1:12" ht="12.75">
      <c r="A81" s="4" t="s">
        <v>46</v>
      </c>
      <c r="C81" s="11">
        <v>4380</v>
      </c>
      <c r="D81" s="11"/>
      <c r="E81" s="11">
        <v>2983</v>
      </c>
      <c r="F81" s="11"/>
      <c r="G81" s="11">
        <v>3482</v>
      </c>
      <c r="H81" s="11"/>
      <c r="I81" s="11">
        <v>4683</v>
      </c>
      <c r="J81" s="11"/>
      <c r="K81" s="11">
        <v>7432</v>
      </c>
      <c r="L81" s="11"/>
    </row>
    <row r="82" spans="1:12" ht="12.75">
      <c r="A82" s="3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5" t="s">
        <v>9</v>
      </c>
      <c r="C83" s="11">
        <f>SUM(C79:C81)</f>
        <v>89239</v>
      </c>
      <c r="D83" s="11"/>
      <c r="E83" s="11">
        <f>SUM(E79:E81)</f>
        <v>85894</v>
      </c>
      <c r="F83" s="11"/>
      <c r="G83" s="11">
        <f>SUM(G79:G81)</f>
        <v>86393</v>
      </c>
      <c r="H83" s="11"/>
      <c r="I83" s="11">
        <f>SUM(I79:I81)</f>
        <v>86696</v>
      </c>
      <c r="J83" s="11"/>
      <c r="K83" s="11">
        <f>SUM(K79:K81)</f>
        <v>89445</v>
      </c>
      <c r="L83" s="11"/>
    </row>
    <row r="84" spans="1:12" ht="12.75">
      <c r="A84" s="5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3.5" thickBot="1">
      <c r="A85" s="8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11"/>
    </row>
    <row r="86" spans="1:12" ht="13.5" thickTop="1">
      <c r="A86" s="5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9" t="s">
        <v>47</v>
      </c>
      <c r="C87" s="11">
        <f>SUM(C18,C41,C60,C68,C75,C83)</f>
        <v>882800</v>
      </c>
      <c r="D87" s="11"/>
      <c r="E87" s="11">
        <f>SUM(E18,E41,E60,E68,E75,E83)</f>
        <v>813376</v>
      </c>
      <c r="F87" s="11"/>
      <c r="G87" s="11">
        <f>SUM(G18,G41,G60,G68,G75,G83)</f>
        <v>900489</v>
      </c>
      <c r="H87" s="11"/>
      <c r="I87" s="11">
        <f>SUM(I18,I41,I60,I68,I75,I83)</f>
        <v>892474</v>
      </c>
      <c r="J87" s="11"/>
      <c r="K87" s="11">
        <f>SUM(K18,K41,K60,K68,K75,K83)</f>
        <v>914002</v>
      </c>
      <c r="L87" s="11"/>
    </row>
    <row r="88" spans="1:12" ht="12.75">
      <c r="A88" s="5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10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3:12" ht="12.75"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3:12" ht="12.75"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3:12" ht="12.75"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3:12" ht="12.75"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3:12" ht="12.75"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3:12" ht="12.75">
      <c r="C95" s="11"/>
      <c r="D95" s="11"/>
      <c r="E95" s="11"/>
      <c r="F95" s="11"/>
      <c r="G95" s="11"/>
      <c r="H95" s="11"/>
      <c r="I95" s="11"/>
      <c r="J95" s="11"/>
      <c r="K95" s="11"/>
      <c r="L95" s="11"/>
    </row>
  </sheetData>
  <mergeCells count="4">
    <mergeCell ref="A3:K3"/>
    <mergeCell ref="A4:K4"/>
    <mergeCell ref="A5:K5"/>
    <mergeCell ref="E8:K8"/>
  </mergeCells>
  <printOptions/>
  <pageMargins left="0.25" right="0.25" top="0.5" bottom="0.5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BobHill</dc:creator>
  <cp:keywords/>
  <dc:description/>
  <cp:lastModifiedBy>BobHill</cp:lastModifiedBy>
  <cp:lastPrinted>2004-07-16T14:18:37Z</cp:lastPrinted>
  <dcterms:created xsi:type="dcterms:W3CDTF">2004-07-16T13:27:51Z</dcterms:created>
  <dcterms:modified xsi:type="dcterms:W3CDTF">2004-07-16T14:20:31Z</dcterms:modified>
  <cp:category/>
  <cp:version/>
  <cp:contentType/>
  <cp:contentStatus/>
</cp:coreProperties>
</file>