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tabRatio="601" activeTab="0"/>
  </bookViews>
  <sheets>
    <sheet name="A" sheetId="1" r:id="rId1"/>
  </sheets>
  <definedNames>
    <definedName name="\H">'A'!$C$64</definedName>
    <definedName name="\P">'A'!$C$70</definedName>
    <definedName name="EVENPRINT">'A'!$C$77</definedName>
    <definedName name="MARY">'A'!$A$1:$R$56</definedName>
    <definedName name="NHS">'A'!$R$30</definedName>
    <definedName name="ODD">'A'!$C$62</definedName>
    <definedName name="ODDPRINT">'A'!$C$75</definedName>
    <definedName name="PAGENUMBER">'A'!$C$61</definedName>
    <definedName name="_xlnm.Print_Area" localSheetId="0">'A'!$A$1:$R$56</definedName>
    <definedName name="PublishData">'A'!$C$15:$R$49</definedName>
    <definedName name="PublishDate">'A'!$A$7</definedName>
    <definedName name="PublishTitle">'A'!$A$3</definedName>
    <definedName name="RATIO">'A'!$C$15:$R$48</definedName>
    <definedName name="STP">'A'!$R$49</definedName>
  </definedNames>
  <calcPr fullCalcOnLoad="1"/>
</workbook>
</file>

<file path=xl/sharedStrings.xml><?xml version="1.0" encoding="utf-8"?>
<sst xmlns="http://schemas.openxmlformats.org/spreadsheetml/2006/main" count="79" uniqueCount="51">
  <si>
    <t>OBLIGATION OF NATIONAL HIGHWAY SYSTEM AND SURFACE TRANSPORTATION PROGRAM FUNDS</t>
  </si>
  <si>
    <t>BY FUNCTIONAL CLASS AND IMPROVEMENT TYPE</t>
  </si>
  <si>
    <t>(THOUSANDS OF DOLLARS)</t>
  </si>
  <si>
    <t>RURAL</t>
  </si>
  <si>
    <t>URBAN</t>
  </si>
  <si>
    <t>TYPE OF</t>
  </si>
  <si>
    <t>OTHER</t>
  </si>
  <si>
    <t>NOT</t>
  </si>
  <si>
    <t>IMPROVEMENT</t>
  </si>
  <si>
    <t>INTERSTATE</t>
  </si>
  <si>
    <t>PRINCIPAL</t>
  </si>
  <si>
    <t>MINOR</t>
  </si>
  <si>
    <t>COLLECTORS</t>
  </si>
  <si>
    <t>LOCAL</t>
  </si>
  <si>
    <t>TOTAL</t>
  </si>
  <si>
    <t>CLASSIFIED</t>
  </si>
  <si>
    <t>ARTERIALS</t>
  </si>
  <si>
    <t>2/</t>
  </si>
  <si>
    <t>NATIONAL HIGHWAY SYSTEM</t>
  </si>
  <si>
    <t xml:space="preserve">FUNDS </t>
  </si>
  <si>
    <t>New Route</t>
  </si>
  <si>
    <t>Relocation</t>
  </si>
  <si>
    <t>Reconstruction (Added Capacity)</t>
  </si>
  <si>
    <t>Reconstruction (No Added Capacity)</t>
  </si>
  <si>
    <t>Reconstruction (Pre-FY 1995 Adjustment)  3/</t>
  </si>
  <si>
    <t>Restoration &amp; Rehabilitation</t>
  </si>
  <si>
    <t>Resurfacing</t>
  </si>
  <si>
    <t>Bridge Replacement</t>
  </si>
  <si>
    <t>Safety/Traffic/TSM</t>
  </si>
  <si>
    <t>Environmentally related</t>
  </si>
  <si>
    <t>Special Bridge Projects</t>
  </si>
  <si>
    <t>Other  4/</t>
  </si>
  <si>
    <t>Total NHS Funds</t>
  </si>
  <si>
    <t>SURFACE TRANSPORTATION</t>
  </si>
  <si>
    <t>PROGRAM FUNDS</t>
  </si>
  <si>
    <t>Total STP Funds</t>
  </si>
  <si>
    <t xml:space="preserve">       1/ The data reported in this table are from the Fiscal Management Information System.  Due to rounding, the</t>
  </si>
  <si>
    <t xml:space="preserve">added capacity.  When Pre-FY 1995 projects are reopened, the improvement type has been         </t>
  </si>
  <si>
    <t xml:space="preserve">data may not agree with the summary of obligations contained in report M79 prepared by the Office of Fiscal </t>
  </si>
  <si>
    <t xml:space="preserve">recoded, causing negative adjustments to "Pre-FY 1995 Reconstruction" and positive  </t>
  </si>
  <si>
    <t>adjustments to the new Reconstruction items.</t>
  </si>
  <si>
    <t xml:space="preserve">       2/  Projects not identified as urban or rural.</t>
  </si>
  <si>
    <t xml:space="preserve">       4/ Includes projects not otherwise included in the remaining improvements types, such</t>
  </si>
  <si>
    <t xml:space="preserve">       3/  Prior to 1995, Reconstruction was not split into separate items for added capacity and no</t>
  </si>
  <si>
    <t>as transit.</t>
  </si>
  <si>
    <t>TABLE FA-6</t>
  </si>
  <si>
    <t>Bridge-New Construction</t>
  </si>
  <si>
    <t>Bridge Rehabilitation (Added Capacity)</t>
  </si>
  <si>
    <t>Bridge Rehabilitation (No Added Capacity)</t>
  </si>
  <si>
    <t>FISCAL YEAR 2004  1/</t>
  </si>
  <si>
    <t xml:space="preserve">Services.  Negative numbers indicate adjustments to projects.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</si>
</sst>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_);_ &quot; -&quot;"/>
    <numFmt numFmtId="165" formatCode="_(* #,##0_);_(* \(#,##0\);_ &quot; -&quot;"/>
  </numFmts>
  <fonts count="6">
    <font>
      <sz val="6"/>
      <name val="P-AVGARD"/>
      <family val="0"/>
    </font>
    <font>
      <sz val="10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37" fontId="0" fillId="0" borderId="0" xfId="0" applyAlignment="1">
      <alignment/>
    </xf>
    <xf numFmtId="37" fontId="2" fillId="0" borderId="0" xfId="0" applyFont="1" applyAlignment="1" applyProtection="1">
      <alignment horizontal="centerContinuous" vertical="center"/>
      <protection/>
    </xf>
    <xf numFmtId="37" fontId="3" fillId="0" borderId="0" xfId="0" applyFont="1" applyAlignment="1" applyProtection="1">
      <alignment horizontal="centerContinuous" vertical="center"/>
      <protection/>
    </xf>
    <xf numFmtId="37" fontId="3" fillId="2" borderId="0" xfId="0" applyFont="1" applyFill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3" fillId="0" borderId="0" xfId="0" applyFont="1" applyAlignment="1" applyProtection="1">
      <alignment vertical="center"/>
      <protection/>
    </xf>
    <xf numFmtId="37" fontId="4" fillId="0" borderId="0" xfId="0" applyFont="1" applyAlignment="1" applyProtection="1">
      <alignment vertical="center"/>
      <protection/>
    </xf>
    <xf numFmtId="37" fontId="4" fillId="2" borderId="0" xfId="0" applyFont="1" applyFill="1" applyAlignment="1" applyProtection="1">
      <alignment vertical="center"/>
      <protection/>
    </xf>
    <xf numFmtId="22" fontId="3" fillId="0" borderId="0" xfId="0" applyNumberFormat="1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37" fontId="5" fillId="0" borderId="0" xfId="0" applyFont="1" applyAlignment="1" applyProtection="1">
      <alignment horizontal="centerContinuous" vertical="center"/>
      <protection/>
    </xf>
    <xf numFmtId="37" fontId="5" fillId="0" borderId="0" xfId="0" applyFont="1" applyAlignment="1" applyProtection="1">
      <alignment vertical="center"/>
      <protection/>
    </xf>
    <xf numFmtId="37" fontId="5" fillId="0" borderId="0" xfId="0" applyFont="1" applyAlignment="1" applyProtection="1">
      <alignment horizontal="right" vertical="center"/>
      <protection/>
    </xf>
    <xf numFmtId="37" fontId="5" fillId="0" borderId="1" xfId="0" applyFont="1" applyBorder="1" applyAlignment="1" applyProtection="1">
      <alignment horizontal="centerContinuous" vertical="center"/>
      <protection/>
    </xf>
    <xf numFmtId="37" fontId="5" fillId="0" borderId="2" xfId="0" applyFont="1" applyBorder="1" applyAlignment="1" applyProtection="1">
      <alignment horizontal="centerContinuous" vertical="center"/>
      <protection/>
    </xf>
    <xf numFmtId="37" fontId="5" fillId="0" borderId="3" xfId="0" applyFont="1" applyBorder="1" applyAlignment="1" applyProtection="1">
      <alignment horizontal="centerContinuous" vertical="center"/>
      <protection/>
    </xf>
    <xf numFmtId="37" fontId="5" fillId="0" borderId="4" xfId="0" applyFont="1" applyBorder="1" applyAlignment="1" applyProtection="1">
      <alignment horizontal="centerContinuous" vertical="center"/>
      <protection/>
    </xf>
    <xf numFmtId="37" fontId="5" fillId="0" borderId="5" xfId="0" applyFont="1" applyBorder="1" applyAlignment="1" applyProtection="1">
      <alignment horizontal="centerContinuous" vertical="center"/>
      <protection/>
    </xf>
    <xf numFmtId="37" fontId="5" fillId="0" borderId="6" xfId="0" applyFont="1" applyBorder="1" applyAlignment="1" applyProtection="1">
      <alignment horizontal="centerContinuous" vertical="center"/>
      <protection/>
    </xf>
    <xf numFmtId="37" fontId="5" fillId="0" borderId="7" xfId="0" applyFont="1" applyBorder="1" applyAlignment="1" applyProtection="1">
      <alignment vertical="center"/>
      <protection/>
    </xf>
    <xf numFmtId="37" fontId="5" fillId="0" borderId="8" xfId="0" applyFont="1" applyBorder="1" applyAlignment="1" applyProtection="1">
      <alignment horizontal="centerContinuous" vertical="center"/>
      <protection/>
    </xf>
    <xf numFmtId="37" fontId="5" fillId="0" borderId="9" xfId="0" applyFont="1" applyBorder="1" applyAlignment="1" applyProtection="1">
      <alignment horizontal="centerContinuous" vertical="center"/>
      <protection/>
    </xf>
    <xf numFmtId="37" fontId="5" fillId="0" borderId="7" xfId="0" applyFont="1" applyBorder="1" applyAlignment="1" applyProtection="1">
      <alignment horizontal="center" vertical="center"/>
      <protection/>
    </xf>
    <xf numFmtId="37" fontId="5" fillId="0" borderId="10" xfId="0" applyFont="1" applyBorder="1" applyAlignment="1" applyProtection="1">
      <alignment vertical="center"/>
      <protection/>
    </xf>
    <xf numFmtId="37" fontId="5" fillId="0" borderId="11" xfId="0" applyFont="1" applyBorder="1" applyAlignment="1" applyProtection="1">
      <alignment horizontal="center" vertical="center"/>
      <protection/>
    </xf>
    <xf numFmtId="37" fontId="5" fillId="0" borderId="12" xfId="0" applyFont="1" applyBorder="1" applyAlignment="1" applyProtection="1">
      <alignment vertical="center"/>
      <protection/>
    </xf>
    <xf numFmtId="37" fontId="5" fillId="0" borderId="12" xfId="0" applyFont="1" applyBorder="1" applyAlignment="1" applyProtection="1">
      <alignment horizontal="center" vertical="center"/>
      <protection/>
    </xf>
    <xf numFmtId="37" fontId="5" fillId="0" borderId="13" xfId="0" applyFont="1" applyBorder="1" applyAlignment="1" applyProtection="1">
      <alignment vertical="center"/>
      <protection/>
    </xf>
    <xf numFmtId="37" fontId="5" fillId="0" borderId="14" xfId="0" applyFont="1" applyBorder="1" applyAlignment="1" applyProtection="1">
      <alignment vertical="center"/>
      <protection/>
    </xf>
    <xf numFmtId="37" fontId="5" fillId="0" borderId="15" xfId="0" applyFont="1" applyBorder="1" applyAlignment="1" applyProtection="1">
      <alignment vertical="center"/>
      <protection/>
    </xf>
    <xf numFmtId="37" fontId="5" fillId="0" borderId="15" xfId="0" applyFont="1" applyBorder="1" applyAlignment="1" applyProtection="1">
      <alignment horizontal="center" vertical="center"/>
      <protection/>
    </xf>
    <xf numFmtId="37" fontId="5" fillId="0" borderId="16" xfId="0" applyFont="1" applyBorder="1" applyAlignment="1" applyProtection="1">
      <alignment vertical="center"/>
      <protection/>
    </xf>
    <xf numFmtId="37" fontId="5" fillId="0" borderId="16" xfId="0" applyFont="1" applyBorder="1" applyAlignment="1" applyProtection="1">
      <alignment horizontal="center" vertical="center"/>
      <protection/>
    </xf>
    <xf numFmtId="37" fontId="5" fillId="0" borderId="8" xfId="0" applyFont="1" applyBorder="1" applyAlignment="1" applyProtection="1">
      <alignment vertical="center"/>
      <protection/>
    </xf>
    <xf numFmtId="37" fontId="5" fillId="0" borderId="9" xfId="0" applyFont="1" applyBorder="1" applyAlignment="1" applyProtection="1">
      <alignment vertical="center"/>
      <protection/>
    </xf>
    <xf numFmtId="37" fontId="5" fillId="0" borderId="11" xfId="0" applyFont="1" applyBorder="1" applyAlignment="1" applyProtection="1">
      <alignment vertical="center"/>
      <protection/>
    </xf>
    <xf numFmtId="165" fontId="5" fillId="0" borderId="12" xfId="0" applyNumberFormat="1" applyFont="1" applyBorder="1" applyAlignment="1" applyProtection="1">
      <alignment horizontal="center" vertical="center"/>
      <protection/>
    </xf>
    <xf numFmtId="165" fontId="3" fillId="0" borderId="12" xfId="0" applyNumberFormat="1" applyFont="1" applyBorder="1" applyAlignment="1" applyProtection="1">
      <alignment horizontal="center" vertical="center"/>
      <protection/>
    </xf>
    <xf numFmtId="165" fontId="5" fillId="0" borderId="8" xfId="0" applyNumberFormat="1" applyFont="1" applyBorder="1" applyAlignment="1" applyProtection="1">
      <alignment horizontal="center" vertical="center"/>
      <protection/>
    </xf>
    <xf numFmtId="165" fontId="5" fillId="0" borderId="17" xfId="0" applyNumberFormat="1" applyFont="1" applyBorder="1" applyAlignment="1" applyProtection="1">
      <alignment horizontal="center" vertical="center"/>
      <protection/>
    </xf>
    <xf numFmtId="165" fontId="5" fillId="0" borderId="11" xfId="0" applyNumberFormat="1" applyFont="1" applyBorder="1" applyAlignment="1" applyProtection="1">
      <alignment horizontal="center" vertical="center"/>
      <protection/>
    </xf>
    <xf numFmtId="165" fontId="5" fillId="0" borderId="18" xfId="0" applyNumberFormat="1" applyFont="1" applyBorder="1" applyAlignment="1" applyProtection="1">
      <alignment horizontal="center" vertical="center"/>
      <protection/>
    </xf>
    <xf numFmtId="165" fontId="5" fillId="0" borderId="9" xfId="0" applyNumberFormat="1" applyFont="1" applyBorder="1" applyAlignment="1" applyProtection="1">
      <alignment horizontal="center" vertical="center"/>
      <protection/>
    </xf>
    <xf numFmtId="37" fontId="5" fillId="0" borderId="1" xfId="0" applyFont="1" applyBorder="1" applyAlignment="1" applyProtection="1">
      <alignment vertical="center"/>
      <protection/>
    </xf>
    <xf numFmtId="37" fontId="5" fillId="0" borderId="2" xfId="0" applyFont="1" applyBorder="1" applyAlignment="1" applyProtection="1">
      <alignment vertical="center"/>
      <protection/>
    </xf>
    <xf numFmtId="37" fontId="5" fillId="0" borderId="19" xfId="0" applyFont="1" applyBorder="1" applyAlignment="1" applyProtection="1">
      <alignment vertical="center"/>
      <protection/>
    </xf>
    <xf numFmtId="37" fontId="5" fillId="0" borderId="20" xfId="0" applyFont="1" applyBorder="1" applyAlignment="1" applyProtection="1">
      <alignment horizontal="center" vertical="center"/>
      <protection/>
    </xf>
    <xf numFmtId="37" fontId="5" fillId="0" borderId="21" xfId="0" applyFont="1" applyBorder="1" applyAlignment="1" applyProtection="1">
      <alignment vertical="center"/>
      <protection/>
    </xf>
    <xf numFmtId="37" fontId="5" fillId="0" borderId="22" xfId="0" applyFont="1" applyBorder="1" applyAlignment="1" applyProtection="1">
      <alignment horizontal="center" vertical="center"/>
      <protection/>
    </xf>
    <xf numFmtId="165" fontId="5" fillId="0" borderId="23" xfId="0" applyNumberFormat="1" applyFont="1" applyBorder="1" applyAlignment="1" applyProtection="1">
      <alignment horizontal="center" vertical="center"/>
      <protection/>
    </xf>
    <xf numFmtId="165" fontId="5" fillId="0" borderId="24" xfId="0" applyNumberFormat="1" applyFont="1" applyBorder="1" applyAlignment="1" applyProtection="1">
      <alignment horizontal="center" vertical="center"/>
      <protection/>
    </xf>
    <xf numFmtId="37" fontId="5" fillId="0" borderId="25" xfId="0" applyFont="1" applyBorder="1" applyAlignment="1" applyProtection="1">
      <alignment vertical="center"/>
      <protection/>
    </xf>
    <xf numFmtId="37" fontId="5" fillId="0" borderId="26" xfId="0" applyFont="1" applyBorder="1" applyAlignment="1" applyProtection="1">
      <alignment horizontal="centerContinuous" vertical="center"/>
      <protection/>
    </xf>
    <xf numFmtId="37" fontId="5" fillId="0" borderId="26" xfId="0" applyFont="1" applyBorder="1" applyAlignment="1" applyProtection="1">
      <alignment vertical="center"/>
      <protection/>
    </xf>
    <xf numFmtId="37" fontId="5" fillId="0" borderId="14" xfId="0" applyFont="1" applyBorder="1" applyAlignment="1" applyProtection="1">
      <alignment horizontal="centerContinuous" vertical="center"/>
      <protection/>
    </xf>
    <xf numFmtId="165" fontId="5" fillId="0" borderId="7" xfId="0" applyNumberFormat="1" applyFont="1" applyBorder="1" applyAlignment="1" applyProtection="1">
      <alignment horizontal="center" vertical="center"/>
      <protection/>
    </xf>
    <xf numFmtId="165" fontId="5" fillId="0" borderId="1" xfId="0" applyNumberFormat="1" applyFont="1" applyBorder="1" applyAlignment="1" applyProtection="1">
      <alignment horizontal="center" vertical="center"/>
      <protection/>
    </xf>
    <xf numFmtId="165" fontId="5" fillId="0" borderId="27" xfId="0" applyNumberFormat="1" applyFont="1" applyBorder="1" applyAlignment="1" applyProtection="1">
      <alignment horizontal="center" vertical="center"/>
      <protection/>
    </xf>
    <xf numFmtId="165" fontId="5" fillId="0" borderId="28" xfId="0" applyNumberFormat="1" applyFont="1" applyBorder="1" applyAlignment="1" applyProtection="1">
      <alignment horizontal="center" vertical="center"/>
      <protection/>
    </xf>
    <xf numFmtId="165" fontId="5" fillId="0" borderId="2" xfId="0" applyNumberFormat="1" applyFont="1" applyBorder="1" applyAlignment="1" applyProtection="1">
      <alignment horizontal="center" vertical="center"/>
      <protection/>
    </xf>
    <xf numFmtId="165" fontId="5" fillId="0" borderId="15" xfId="0" applyNumberFormat="1" applyFont="1" applyBorder="1" applyAlignment="1" applyProtection="1">
      <alignment horizontal="center" vertical="center"/>
      <protection/>
    </xf>
    <xf numFmtId="165" fontId="5" fillId="0" borderId="13" xfId="0" applyNumberFormat="1" applyFont="1" applyBorder="1" applyAlignment="1" applyProtection="1">
      <alignment horizontal="center" vertical="center"/>
      <protection/>
    </xf>
    <xf numFmtId="165" fontId="5" fillId="0" borderId="14" xfId="0" applyNumberFormat="1" applyFont="1" applyBorder="1" applyAlignment="1" applyProtection="1">
      <alignment horizontal="center" vertical="center"/>
      <protection/>
    </xf>
    <xf numFmtId="165" fontId="5" fillId="0" borderId="29" xfId="0" applyNumberFormat="1" applyFont="1" applyBorder="1" applyAlignment="1" applyProtection="1">
      <alignment horizontal="center" vertical="center"/>
      <protection/>
    </xf>
    <xf numFmtId="165" fontId="5" fillId="0" borderId="30" xfId="0" applyNumberFormat="1" applyFont="1" applyBorder="1" applyAlignment="1" applyProtection="1">
      <alignment horizontal="center" vertical="center"/>
      <protection/>
    </xf>
    <xf numFmtId="165" fontId="5" fillId="0" borderId="31" xfId="0" applyNumberFormat="1" applyFont="1" applyBorder="1" applyAlignment="1" applyProtection="1">
      <alignment horizontal="center" vertical="center"/>
      <protection/>
    </xf>
    <xf numFmtId="165" fontId="5" fillId="0" borderId="32" xfId="0" applyNumberFormat="1" applyFont="1" applyBorder="1" applyAlignment="1" applyProtection="1">
      <alignment horizontal="center" vertical="center"/>
      <protection/>
    </xf>
    <xf numFmtId="165" fontId="5" fillId="0" borderId="33" xfId="0" applyNumberFormat="1" applyFont="1" applyBorder="1" applyAlignment="1" applyProtection="1">
      <alignment horizontal="center" vertical="center"/>
      <protection/>
    </xf>
    <xf numFmtId="165" fontId="5" fillId="0" borderId="34" xfId="0" applyNumberFormat="1" applyFont="1" applyBorder="1" applyAlignment="1" applyProtection="1">
      <alignment horizontal="center" vertical="center"/>
      <protection/>
    </xf>
    <xf numFmtId="165" fontId="5" fillId="0" borderId="35" xfId="0" applyNumberFormat="1" applyFont="1" applyBorder="1" applyAlignment="1" applyProtection="1">
      <alignment horizontal="center" vertical="center"/>
      <protection/>
    </xf>
    <xf numFmtId="165" fontId="5" fillId="0" borderId="36" xfId="0" applyNumberFormat="1" applyFont="1" applyBorder="1" applyAlignment="1" applyProtection="1">
      <alignment horizontal="center" vertical="center"/>
      <protection/>
    </xf>
    <xf numFmtId="165" fontId="5" fillId="0" borderId="37" xfId="0" applyNumberFormat="1" applyFont="1" applyBorder="1" applyAlignment="1" applyProtection="1">
      <alignment horizontal="center" vertical="center"/>
      <protection/>
    </xf>
    <xf numFmtId="165" fontId="5" fillId="0" borderId="38" xfId="0" applyNumberFormat="1" applyFont="1" applyBorder="1" applyAlignment="1" applyProtection="1">
      <alignment horizontal="center" vertical="center"/>
      <protection/>
    </xf>
    <xf numFmtId="165" fontId="5" fillId="0" borderId="39" xfId="0" applyNumberFormat="1" applyFont="1" applyBorder="1" applyAlignment="1" applyProtection="1">
      <alignment horizontal="center" vertical="center"/>
      <protection/>
    </xf>
    <xf numFmtId="165" fontId="5" fillId="0" borderId="21" xfId="0" applyNumberFormat="1" applyFont="1" applyBorder="1" applyAlignment="1" applyProtection="1">
      <alignment horizontal="center" vertical="center"/>
      <protection/>
    </xf>
    <xf numFmtId="165" fontId="5" fillId="0" borderId="40" xfId="0" applyNumberFormat="1" applyFont="1" applyBorder="1" applyAlignment="1" applyProtection="1">
      <alignment horizontal="center" vertical="center"/>
      <protection/>
    </xf>
    <xf numFmtId="165" fontId="5" fillId="0" borderId="41" xfId="0" applyNumberFormat="1" applyFont="1" applyBorder="1" applyAlignment="1" applyProtection="1">
      <alignment horizontal="center" vertical="center"/>
      <protection/>
    </xf>
    <xf numFmtId="165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8" xfId="0" applyFont="1" applyBorder="1" applyAlignment="1" applyProtection="1">
      <alignment horizontal="left" vertical="center"/>
      <protection/>
    </xf>
    <xf numFmtId="37" fontId="5" fillId="0" borderId="8" xfId="0" applyFont="1" applyBorder="1" applyAlignment="1" applyProtection="1">
      <alignment horizontal="center" vertical="center"/>
      <protection/>
    </xf>
    <xf numFmtId="165" fontId="3" fillId="0" borderId="8" xfId="0" applyNumberFormat="1" applyFont="1" applyBorder="1" applyAlignment="1" applyProtection="1">
      <alignment horizontal="center" vertical="center"/>
      <protection/>
    </xf>
    <xf numFmtId="37" fontId="5" fillId="0" borderId="42" xfId="0" applyFont="1" applyBorder="1" applyAlignment="1" applyProtection="1">
      <alignment horizontal="center" vertical="center"/>
      <protection/>
    </xf>
    <xf numFmtId="37" fontId="5" fillId="0" borderId="4" xfId="0" applyFont="1" applyBorder="1" applyAlignment="1" applyProtection="1">
      <alignment horizontal="center" vertical="center"/>
      <protection/>
    </xf>
    <xf numFmtId="37" fontId="5" fillId="0" borderId="5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78"/>
  <sheetViews>
    <sheetView tabSelected="1" defaultGridColor="0" colorId="22" workbookViewId="0" topLeftCell="A1">
      <selection activeCell="C27" sqref="C27"/>
    </sheetView>
  </sheetViews>
  <sheetFormatPr defaultColWidth="5.796875" defaultRowHeight="8.25"/>
  <cols>
    <col min="1" max="1" width="1.796875" style="4" customWidth="1"/>
    <col min="2" max="2" width="44.796875" style="4" customWidth="1"/>
    <col min="3" max="3" width="14.796875" style="4" customWidth="1"/>
    <col min="4" max="5" width="15.19921875" style="4" customWidth="1"/>
    <col min="6" max="10" width="14.796875" style="4" customWidth="1"/>
    <col min="11" max="11" width="15.19921875" style="4" customWidth="1"/>
    <col min="12" max="12" width="14.796875" style="4" customWidth="1"/>
    <col min="13" max="13" width="15.19921875" style="4" customWidth="1"/>
    <col min="14" max="15" width="12.796875" style="4" customWidth="1"/>
    <col min="16" max="16" width="16.59765625" style="4" customWidth="1"/>
    <col min="17" max="17" width="14.796875" style="4" customWidth="1"/>
    <col min="18" max="18" width="16.796875" style="4" customWidth="1"/>
    <col min="19" max="19" width="7.796875" style="4" customWidth="1"/>
    <col min="20" max="16384" width="5.796875" style="4" customWidth="1"/>
  </cols>
  <sheetData>
    <row r="1" spans="1:19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3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3.5" customHeight="1">
      <c r="A3" s="1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ht="3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</row>
    <row r="5" spans="1:19" ht="5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3"/>
    </row>
    <row r="6" spans="1:19" ht="5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7"/>
    </row>
    <row r="7" spans="1:19" ht="7.5" customHeight="1">
      <c r="A7" s="8"/>
      <c r="B7" s="9"/>
      <c r="C7" s="10"/>
      <c r="D7" s="10" t="s">
        <v>2</v>
      </c>
      <c r="E7" s="10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  <c r="Q7" s="11"/>
      <c r="R7" s="12" t="s">
        <v>45</v>
      </c>
      <c r="S7" s="7"/>
    </row>
    <row r="8" spans="1:19" ht="12.75" customHeight="1">
      <c r="A8" s="13"/>
      <c r="B8" s="14"/>
      <c r="C8" s="15" t="s">
        <v>3</v>
      </c>
      <c r="D8" s="16"/>
      <c r="E8" s="16"/>
      <c r="F8" s="16"/>
      <c r="G8" s="16"/>
      <c r="H8" s="16"/>
      <c r="I8" s="17"/>
      <c r="J8" s="81" t="s">
        <v>4</v>
      </c>
      <c r="K8" s="82"/>
      <c r="L8" s="82"/>
      <c r="M8" s="82"/>
      <c r="N8" s="82"/>
      <c r="O8" s="82"/>
      <c r="P8" s="83"/>
      <c r="Q8" s="18"/>
      <c r="R8" s="19"/>
      <c r="S8" s="7"/>
    </row>
    <row r="9" spans="1:19" ht="12.75" customHeight="1">
      <c r="A9" s="20" t="s">
        <v>5</v>
      </c>
      <c r="B9" s="21"/>
      <c r="C9" s="19"/>
      <c r="D9" s="22" t="s">
        <v>6</v>
      </c>
      <c r="E9" s="19"/>
      <c r="F9" s="19"/>
      <c r="G9" s="19"/>
      <c r="H9" s="43"/>
      <c r="I9" s="23"/>
      <c r="J9" s="19"/>
      <c r="K9" s="22" t="s">
        <v>6</v>
      </c>
      <c r="L9" s="19"/>
      <c r="M9" s="19"/>
      <c r="N9" s="19"/>
      <c r="O9" s="43"/>
      <c r="P9" s="23"/>
      <c r="Q9" s="24" t="s">
        <v>7</v>
      </c>
      <c r="R9" s="25"/>
      <c r="S9" s="7"/>
    </row>
    <row r="10" spans="1:19" ht="12.75" customHeight="1">
      <c r="A10" s="20" t="s">
        <v>8</v>
      </c>
      <c r="B10" s="21"/>
      <c r="C10" s="26" t="s">
        <v>9</v>
      </c>
      <c r="D10" s="26" t="s">
        <v>10</v>
      </c>
      <c r="E10" s="26" t="s">
        <v>11</v>
      </c>
      <c r="F10" s="26" t="s">
        <v>12</v>
      </c>
      <c r="G10" s="26" t="s">
        <v>13</v>
      </c>
      <c r="H10" s="79" t="s">
        <v>6</v>
      </c>
      <c r="I10" s="24" t="s">
        <v>14</v>
      </c>
      <c r="J10" s="26" t="s">
        <v>9</v>
      </c>
      <c r="K10" s="26" t="s">
        <v>10</v>
      </c>
      <c r="L10" s="26" t="s">
        <v>11</v>
      </c>
      <c r="M10" s="26" t="s">
        <v>12</v>
      </c>
      <c r="N10" s="26" t="s">
        <v>13</v>
      </c>
      <c r="O10" s="79" t="s">
        <v>6</v>
      </c>
      <c r="P10" s="24" t="s">
        <v>14</v>
      </c>
      <c r="Q10" s="24" t="s">
        <v>15</v>
      </c>
      <c r="R10" s="26" t="s">
        <v>14</v>
      </c>
      <c r="S10" s="7"/>
    </row>
    <row r="11" spans="1:19" ht="12.75" customHeight="1">
      <c r="A11" s="27"/>
      <c r="B11" s="28"/>
      <c r="C11" s="29"/>
      <c r="D11" s="30" t="s">
        <v>16</v>
      </c>
      <c r="E11" s="30" t="s">
        <v>16</v>
      </c>
      <c r="F11" s="29"/>
      <c r="G11" s="29"/>
      <c r="H11" s="27"/>
      <c r="I11" s="31"/>
      <c r="J11" s="29"/>
      <c r="K11" s="30" t="s">
        <v>16</v>
      </c>
      <c r="L11" s="30" t="s">
        <v>16</v>
      </c>
      <c r="M11" s="29"/>
      <c r="N11" s="29"/>
      <c r="O11" s="27"/>
      <c r="P11" s="31"/>
      <c r="Q11" s="32" t="s">
        <v>17</v>
      </c>
      <c r="R11" s="29"/>
      <c r="S11" s="7"/>
    </row>
    <row r="12" spans="1:19" ht="12.75" customHeight="1">
      <c r="A12" s="33"/>
      <c r="B12" s="34"/>
      <c r="C12" s="25"/>
      <c r="D12" s="25"/>
      <c r="E12" s="25"/>
      <c r="F12" s="25"/>
      <c r="G12" s="25"/>
      <c r="H12" s="33"/>
      <c r="I12" s="35"/>
      <c r="J12" s="25"/>
      <c r="K12" s="25"/>
      <c r="L12" s="25"/>
      <c r="M12" s="25"/>
      <c r="N12" s="25"/>
      <c r="O12" s="33"/>
      <c r="P12" s="35"/>
      <c r="Q12" s="35"/>
      <c r="R12" s="25"/>
      <c r="S12" s="7"/>
    </row>
    <row r="13" spans="1:19" ht="12.75" customHeight="1">
      <c r="A13" s="20" t="s">
        <v>18</v>
      </c>
      <c r="B13" s="21"/>
      <c r="C13" s="36"/>
      <c r="D13" s="36"/>
      <c r="E13" s="36"/>
      <c r="F13" s="36"/>
      <c r="G13" s="37"/>
      <c r="H13" s="80"/>
      <c r="I13" s="38"/>
      <c r="J13" s="39"/>
      <c r="K13" s="36"/>
      <c r="L13" s="36"/>
      <c r="M13" s="36"/>
      <c r="N13" s="36"/>
      <c r="O13" s="38"/>
      <c r="P13" s="40"/>
      <c r="Q13" s="40"/>
      <c r="R13" s="36"/>
      <c r="S13" s="7"/>
    </row>
    <row r="14" spans="1:19" ht="12.75" customHeight="1">
      <c r="A14" s="20" t="s">
        <v>19</v>
      </c>
      <c r="B14" s="21"/>
      <c r="C14" s="36"/>
      <c r="D14" s="36"/>
      <c r="E14" s="36"/>
      <c r="F14" s="36"/>
      <c r="G14" s="36"/>
      <c r="H14" s="38"/>
      <c r="I14" s="38"/>
      <c r="J14" s="39"/>
      <c r="K14" s="36"/>
      <c r="L14" s="36"/>
      <c r="M14" s="36"/>
      <c r="N14" s="36"/>
      <c r="O14" s="38"/>
      <c r="P14" s="40"/>
      <c r="Q14" s="40"/>
      <c r="R14" s="36"/>
      <c r="S14" s="7"/>
    </row>
    <row r="15" spans="1:22" ht="12.75" customHeight="1">
      <c r="A15" s="33"/>
      <c r="B15" s="34" t="s">
        <v>20</v>
      </c>
      <c r="C15" s="36">
        <v>30553</v>
      </c>
      <c r="D15" s="36">
        <v>302042</v>
      </c>
      <c r="E15" s="36">
        <v>0</v>
      </c>
      <c r="F15" s="36">
        <v>1545</v>
      </c>
      <c r="G15" s="36">
        <v>-10</v>
      </c>
      <c r="H15" s="38">
        <v>0</v>
      </c>
      <c r="I15" s="38">
        <v>334130</v>
      </c>
      <c r="J15" s="39">
        <v>98428</v>
      </c>
      <c r="K15" s="36">
        <v>352220</v>
      </c>
      <c r="L15" s="36">
        <v>25236</v>
      </c>
      <c r="M15" s="36">
        <v>11429</v>
      </c>
      <c r="N15" s="36">
        <v>-1631</v>
      </c>
      <c r="O15" s="38">
        <v>1647</v>
      </c>
      <c r="P15" s="38">
        <v>487329</v>
      </c>
      <c r="Q15" s="41">
        <v>0</v>
      </c>
      <c r="R15" s="42">
        <v>821459</v>
      </c>
      <c r="S15" s="7"/>
      <c r="T15" s="4">
        <f>I15-SUM(C15:H15)</f>
        <v>0</v>
      </c>
      <c r="U15" s="4">
        <f>P15-SUM(J15:O15)</f>
        <v>0</v>
      </c>
      <c r="V15" s="4">
        <f>R15-Q15-P15-I15</f>
        <v>0</v>
      </c>
    </row>
    <row r="16" spans="1:22" ht="12.75" customHeight="1">
      <c r="A16" s="33"/>
      <c r="B16" s="34" t="s">
        <v>21</v>
      </c>
      <c r="C16" s="36">
        <v>-2570</v>
      </c>
      <c r="D16" s="36">
        <v>33484</v>
      </c>
      <c r="E16" s="36">
        <v>0</v>
      </c>
      <c r="F16" s="36">
        <v>693</v>
      </c>
      <c r="G16" s="36">
        <v>0</v>
      </c>
      <c r="H16" s="38">
        <v>0</v>
      </c>
      <c r="I16" s="38">
        <v>31607</v>
      </c>
      <c r="J16" s="39">
        <v>6716</v>
      </c>
      <c r="K16" s="36">
        <v>5242</v>
      </c>
      <c r="L16" s="36">
        <v>-17</v>
      </c>
      <c r="M16" s="36">
        <v>-147</v>
      </c>
      <c r="N16" s="36">
        <v>0</v>
      </c>
      <c r="O16" s="38">
        <v>0</v>
      </c>
      <c r="P16" s="38">
        <v>11794</v>
      </c>
      <c r="Q16" s="41">
        <v>0</v>
      </c>
      <c r="R16" s="42">
        <v>43401</v>
      </c>
      <c r="S16" s="7"/>
      <c r="T16" s="4">
        <f>I16-SUM(C16:H16)</f>
        <v>0</v>
      </c>
      <c r="U16" s="4">
        <f>P16-SUM(J16:O16)</f>
        <v>0</v>
      </c>
      <c r="V16" s="4">
        <f>R16-Q16-P16-I16</f>
        <v>0</v>
      </c>
    </row>
    <row r="17" spans="1:19" ht="12.75" customHeight="1">
      <c r="A17" s="33"/>
      <c r="B17" s="34" t="s">
        <v>22</v>
      </c>
      <c r="C17" s="36">
        <v>131925</v>
      </c>
      <c r="D17" s="36">
        <v>512043</v>
      </c>
      <c r="E17" s="36">
        <v>32491</v>
      </c>
      <c r="F17" s="36">
        <v>22806</v>
      </c>
      <c r="G17" s="36">
        <v>0</v>
      </c>
      <c r="H17" s="38">
        <v>0</v>
      </c>
      <c r="I17" s="38">
        <v>699265</v>
      </c>
      <c r="J17" s="39">
        <v>654294</v>
      </c>
      <c r="K17" s="36">
        <v>647019</v>
      </c>
      <c r="L17" s="36">
        <v>19033</v>
      </c>
      <c r="M17" s="36">
        <v>10745</v>
      </c>
      <c r="N17" s="36">
        <v>298</v>
      </c>
      <c r="O17" s="38">
        <v>261</v>
      </c>
      <c r="P17" s="38">
        <v>1331650</v>
      </c>
      <c r="Q17" s="41">
        <v>-21164</v>
      </c>
      <c r="R17" s="42">
        <v>2009751</v>
      </c>
      <c r="S17" s="7"/>
    </row>
    <row r="18" spans="1:22" ht="12.75" customHeight="1">
      <c r="A18" s="33"/>
      <c r="B18" s="34" t="s">
        <v>23</v>
      </c>
      <c r="C18" s="36">
        <v>78418</v>
      </c>
      <c r="D18" s="36">
        <v>244467</v>
      </c>
      <c r="E18" s="36">
        <v>11558</v>
      </c>
      <c r="F18" s="36">
        <v>14201</v>
      </c>
      <c r="G18" s="36">
        <v>3407</v>
      </c>
      <c r="H18" s="38">
        <v>8325</v>
      </c>
      <c r="I18" s="38">
        <v>360376</v>
      </c>
      <c r="J18" s="39">
        <v>190056</v>
      </c>
      <c r="K18" s="36">
        <v>206320</v>
      </c>
      <c r="L18" s="36">
        <v>2539</v>
      </c>
      <c r="M18" s="36">
        <v>-766</v>
      </c>
      <c r="N18" s="36">
        <v>-5902</v>
      </c>
      <c r="O18" s="38">
        <v>15916</v>
      </c>
      <c r="P18" s="38">
        <v>408163</v>
      </c>
      <c r="Q18" s="41">
        <v>-35</v>
      </c>
      <c r="R18" s="42">
        <v>768504</v>
      </c>
      <c r="S18" s="7"/>
      <c r="T18" s="4">
        <f>I18-SUM(C18:H18)</f>
        <v>0</v>
      </c>
      <c r="U18" s="4">
        <f>P18-SUM(J18:O18)</f>
        <v>0</v>
      </c>
      <c r="V18" s="4">
        <f>R18-Q18-P18-I18</f>
        <v>0</v>
      </c>
    </row>
    <row r="19" spans="1:19" ht="12.75" customHeight="1">
      <c r="A19" s="43"/>
      <c r="B19" s="44" t="s">
        <v>24</v>
      </c>
      <c r="C19" s="55">
        <v>-5648</v>
      </c>
      <c r="D19" s="55">
        <v>-624</v>
      </c>
      <c r="E19" s="55">
        <v>0</v>
      </c>
      <c r="F19" s="55">
        <v>0</v>
      </c>
      <c r="G19" s="55">
        <v>0</v>
      </c>
      <c r="H19" s="56">
        <v>0</v>
      </c>
      <c r="I19" s="56">
        <v>-6272</v>
      </c>
      <c r="J19" s="57">
        <v>-2364</v>
      </c>
      <c r="K19" s="55">
        <v>-11563</v>
      </c>
      <c r="L19" s="55">
        <v>0</v>
      </c>
      <c r="M19" s="55">
        <v>0</v>
      </c>
      <c r="N19" s="55">
        <v>0</v>
      </c>
      <c r="O19" s="56">
        <v>0</v>
      </c>
      <c r="P19" s="56">
        <v>-13927</v>
      </c>
      <c r="Q19" s="58">
        <v>0</v>
      </c>
      <c r="R19" s="59">
        <v>-20199</v>
      </c>
      <c r="S19" s="7"/>
    </row>
    <row r="20" spans="1:22" ht="12.75" customHeight="1">
      <c r="A20" s="33"/>
      <c r="B20" s="34" t="s">
        <v>25</v>
      </c>
      <c r="C20" s="60">
        <v>14858</v>
      </c>
      <c r="D20" s="60">
        <v>178137</v>
      </c>
      <c r="E20" s="60">
        <v>1959</v>
      </c>
      <c r="F20" s="60">
        <v>4039</v>
      </c>
      <c r="G20" s="60">
        <v>0</v>
      </c>
      <c r="H20" s="61">
        <v>-1514</v>
      </c>
      <c r="I20" s="61">
        <v>197479</v>
      </c>
      <c r="J20" s="49">
        <v>27340</v>
      </c>
      <c r="K20" s="60">
        <v>101420</v>
      </c>
      <c r="L20" s="60">
        <v>2761</v>
      </c>
      <c r="M20" s="60">
        <v>4114</v>
      </c>
      <c r="N20" s="60">
        <v>-180</v>
      </c>
      <c r="O20" s="61">
        <v>3087</v>
      </c>
      <c r="P20" s="61">
        <v>138542</v>
      </c>
      <c r="Q20" s="50">
        <v>-3846</v>
      </c>
      <c r="R20" s="62">
        <v>332175</v>
      </c>
      <c r="S20" s="7"/>
      <c r="T20" s="4">
        <f aca="true" t="shared" si="0" ref="T20:T49">I20-SUM(C20:H20)</f>
        <v>0</v>
      </c>
      <c r="U20" s="4">
        <f aca="true" t="shared" si="1" ref="U20:U49">P20-SUM(J20:O20)</f>
        <v>0</v>
      </c>
      <c r="V20" s="4">
        <f aca="true" t="shared" si="2" ref="V20:V35">R20-Q20-P20-I20</f>
        <v>0</v>
      </c>
    </row>
    <row r="21" spans="1:22" ht="12.75" customHeight="1">
      <c r="A21" s="43"/>
      <c r="B21" s="44" t="s">
        <v>26</v>
      </c>
      <c r="C21" s="36">
        <v>3393</v>
      </c>
      <c r="D21" s="36">
        <v>256462</v>
      </c>
      <c r="E21" s="36">
        <v>10570</v>
      </c>
      <c r="F21" s="36">
        <v>23028</v>
      </c>
      <c r="G21" s="36">
        <v>368</v>
      </c>
      <c r="H21" s="38">
        <v>9</v>
      </c>
      <c r="I21" s="38">
        <v>293830</v>
      </c>
      <c r="J21" s="39">
        <v>11154</v>
      </c>
      <c r="K21" s="36">
        <v>116609</v>
      </c>
      <c r="L21" s="36">
        <v>780</v>
      </c>
      <c r="M21" s="36">
        <v>7769</v>
      </c>
      <c r="N21" s="36">
        <v>0</v>
      </c>
      <c r="O21" s="38">
        <v>706</v>
      </c>
      <c r="P21" s="38">
        <v>137018</v>
      </c>
      <c r="Q21" s="41">
        <v>-2191</v>
      </c>
      <c r="R21" s="42">
        <v>428657</v>
      </c>
      <c r="S21" s="7"/>
      <c r="T21" s="4">
        <f t="shared" si="0"/>
        <v>0</v>
      </c>
      <c r="U21" s="4">
        <f t="shared" si="1"/>
        <v>0</v>
      </c>
      <c r="V21" s="4">
        <f t="shared" si="2"/>
        <v>0</v>
      </c>
    </row>
    <row r="22" spans="1:22" ht="12.75" customHeight="1">
      <c r="A22" s="33"/>
      <c r="B22" s="34" t="s">
        <v>46</v>
      </c>
      <c r="C22" s="36">
        <v>11772</v>
      </c>
      <c r="D22" s="36">
        <v>64838</v>
      </c>
      <c r="E22" s="36">
        <v>4284</v>
      </c>
      <c r="F22" s="36">
        <v>2381</v>
      </c>
      <c r="G22" s="36">
        <v>451</v>
      </c>
      <c r="H22" s="38">
        <v>0</v>
      </c>
      <c r="I22" s="38">
        <v>83726</v>
      </c>
      <c r="J22" s="39">
        <v>51845</v>
      </c>
      <c r="K22" s="36">
        <v>108172</v>
      </c>
      <c r="L22" s="36">
        <v>-243</v>
      </c>
      <c r="M22" s="36">
        <v>1117</v>
      </c>
      <c r="N22" s="36">
        <v>-1436</v>
      </c>
      <c r="O22" s="38">
        <v>0</v>
      </c>
      <c r="P22" s="38">
        <v>159455</v>
      </c>
      <c r="Q22" s="41">
        <v>-78</v>
      </c>
      <c r="R22" s="42">
        <v>243103</v>
      </c>
      <c r="S22" s="7"/>
      <c r="T22" s="4">
        <f t="shared" si="0"/>
        <v>0</v>
      </c>
      <c r="U22" s="4">
        <f t="shared" si="1"/>
        <v>0</v>
      </c>
      <c r="V22" s="4">
        <f t="shared" si="2"/>
        <v>0</v>
      </c>
    </row>
    <row r="23" spans="1:22" ht="12.75" customHeight="1">
      <c r="A23" s="33"/>
      <c r="B23" s="34" t="s">
        <v>27</v>
      </c>
      <c r="C23" s="36">
        <v>44034</v>
      </c>
      <c r="D23" s="36">
        <v>63244</v>
      </c>
      <c r="E23" s="36">
        <v>2444</v>
      </c>
      <c r="F23" s="36">
        <v>412</v>
      </c>
      <c r="G23" s="36">
        <v>2134</v>
      </c>
      <c r="H23" s="38">
        <v>0</v>
      </c>
      <c r="I23" s="38">
        <v>112268</v>
      </c>
      <c r="J23" s="39">
        <v>117645</v>
      </c>
      <c r="K23" s="36">
        <v>118713</v>
      </c>
      <c r="L23" s="36">
        <v>4606</v>
      </c>
      <c r="M23" s="36">
        <v>306</v>
      </c>
      <c r="N23" s="36">
        <v>181</v>
      </c>
      <c r="O23" s="38">
        <v>3307</v>
      </c>
      <c r="P23" s="38">
        <v>244758</v>
      </c>
      <c r="Q23" s="41">
        <v>0</v>
      </c>
      <c r="R23" s="42">
        <v>357026</v>
      </c>
      <c r="S23" s="7"/>
      <c r="T23" s="4">
        <f t="shared" si="0"/>
        <v>0</v>
      </c>
      <c r="U23" s="4">
        <f t="shared" si="1"/>
        <v>0</v>
      </c>
      <c r="V23" s="4">
        <f t="shared" si="2"/>
        <v>0</v>
      </c>
    </row>
    <row r="24" spans="1:22" ht="12.75" customHeight="1">
      <c r="A24" s="33"/>
      <c r="B24" s="34" t="s">
        <v>47</v>
      </c>
      <c r="C24" s="36">
        <v>-107318</v>
      </c>
      <c r="D24" s="36">
        <v>-1218</v>
      </c>
      <c r="E24" s="36">
        <v>0</v>
      </c>
      <c r="F24" s="36">
        <v>285</v>
      </c>
      <c r="G24" s="36">
        <v>0</v>
      </c>
      <c r="H24" s="38">
        <v>0</v>
      </c>
      <c r="I24" s="38">
        <v>-108251</v>
      </c>
      <c r="J24" s="39">
        <v>108152</v>
      </c>
      <c r="K24" s="36">
        <v>-7831</v>
      </c>
      <c r="L24" s="36">
        <v>0</v>
      </c>
      <c r="M24" s="36">
        <v>0</v>
      </c>
      <c r="N24" s="36">
        <v>0</v>
      </c>
      <c r="O24" s="38">
        <v>0</v>
      </c>
      <c r="P24" s="38">
        <v>100321</v>
      </c>
      <c r="Q24" s="41">
        <v>0</v>
      </c>
      <c r="R24" s="42">
        <v>-7930</v>
      </c>
      <c r="S24" s="7"/>
      <c r="T24" s="4">
        <f t="shared" si="0"/>
        <v>0</v>
      </c>
      <c r="U24" s="4">
        <f t="shared" si="1"/>
        <v>0</v>
      </c>
      <c r="V24" s="4">
        <f t="shared" si="2"/>
        <v>0</v>
      </c>
    </row>
    <row r="25" spans="1:22" ht="12.75" customHeight="1">
      <c r="A25" s="43"/>
      <c r="B25" s="44" t="s">
        <v>48</v>
      </c>
      <c r="C25" s="55">
        <v>12589</v>
      </c>
      <c r="D25" s="55">
        <v>36965</v>
      </c>
      <c r="E25" s="55">
        <v>0</v>
      </c>
      <c r="F25" s="55">
        <v>-113</v>
      </c>
      <c r="G25" s="55">
        <v>0</v>
      </c>
      <c r="H25" s="56">
        <v>-17</v>
      </c>
      <c r="I25" s="56">
        <v>49424</v>
      </c>
      <c r="J25" s="57">
        <v>35973</v>
      </c>
      <c r="K25" s="55">
        <v>54177</v>
      </c>
      <c r="L25" s="55">
        <v>405</v>
      </c>
      <c r="M25" s="55">
        <v>30</v>
      </c>
      <c r="N25" s="55">
        <v>0</v>
      </c>
      <c r="O25" s="56">
        <v>-26</v>
      </c>
      <c r="P25" s="56">
        <v>90559</v>
      </c>
      <c r="Q25" s="58">
        <v>0</v>
      </c>
      <c r="R25" s="59">
        <v>139983</v>
      </c>
      <c r="S25" s="7"/>
      <c r="T25" s="4">
        <f t="shared" si="0"/>
        <v>0</v>
      </c>
      <c r="U25" s="4">
        <f t="shared" si="1"/>
        <v>0</v>
      </c>
      <c r="V25" s="4">
        <f t="shared" si="2"/>
        <v>0</v>
      </c>
    </row>
    <row r="26" spans="1:22" ht="12.75" customHeight="1">
      <c r="A26" s="33"/>
      <c r="B26" s="34" t="s">
        <v>28</v>
      </c>
      <c r="C26" s="36">
        <v>11888</v>
      </c>
      <c r="D26" s="36">
        <v>75598</v>
      </c>
      <c r="E26" s="36">
        <v>344</v>
      </c>
      <c r="F26" s="36">
        <v>3136</v>
      </c>
      <c r="G26" s="36">
        <v>25</v>
      </c>
      <c r="H26" s="38">
        <v>-441</v>
      </c>
      <c r="I26" s="38">
        <v>90550</v>
      </c>
      <c r="J26" s="39">
        <v>77468</v>
      </c>
      <c r="K26" s="36">
        <v>65346</v>
      </c>
      <c r="L26" s="36">
        <v>622</v>
      </c>
      <c r="M26" s="36">
        <v>4087</v>
      </c>
      <c r="N26" s="36">
        <v>197</v>
      </c>
      <c r="O26" s="38">
        <v>3586</v>
      </c>
      <c r="P26" s="38">
        <v>151306</v>
      </c>
      <c r="Q26" s="41">
        <v>-5386</v>
      </c>
      <c r="R26" s="42">
        <v>236470</v>
      </c>
      <c r="S26" s="7"/>
      <c r="T26" s="4">
        <f t="shared" si="0"/>
        <v>0</v>
      </c>
      <c r="U26" s="4">
        <f t="shared" si="1"/>
        <v>0</v>
      </c>
      <c r="V26" s="4">
        <f t="shared" si="2"/>
        <v>0</v>
      </c>
    </row>
    <row r="27" spans="1:22" ht="12.75" customHeight="1">
      <c r="A27" s="33"/>
      <c r="B27" s="34" t="s">
        <v>29</v>
      </c>
      <c r="C27" s="36">
        <v>-419</v>
      </c>
      <c r="D27" s="36">
        <v>5487</v>
      </c>
      <c r="E27" s="36">
        <v>0</v>
      </c>
      <c r="F27" s="36">
        <v>136</v>
      </c>
      <c r="G27" s="36">
        <v>0</v>
      </c>
      <c r="H27" s="38">
        <v>1</v>
      </c>
      <c r="I27" s="38">
        <v>5205</v>
      </c>
      <c r="J27" s="39">
        <v>15264</v>
      </c>
      <c r="K27" s="36">
        <v>48969</v>
      </c>
      <c r="L27" s="36">
        <v>0</v>
      </c>
      <c r="M27" s="36">
        <v>0</v>
      </c>
      <c r="N27" s="36">
        <v>0</v>
      </c>
      <c r="O27" s="38">
        <v>1026</v>
      </c>
      <c r="P27" s="38">
        <v>65259</v>
      </c>
      <c r="Q27" s="41">
        <v>0</v>
      </c>
      <c r="R27" s="42">
        <v>70464</v>
      </c>
      <c r="S27" s="7"/>
      <c r="T27" s="4">
        <f t="shared" si="0"/>
        <v>0</v>
      </c>
      <c r="U27" s="4">
        <f t="shared" si="1"/>
        <v>0</v>
      </c>
      <c r="V27" s="4">
        <f t="shared" si="2"/>
        <v>0</v>
      </c>
    </row>
    <row r="28" spans="1:22" ht="12.75" customHeight="1">
      <c r="A28" s="33"/>
      <c r="B28" s="34" t="s">
        <v>30</v>
      </c>
      <c r="C28" s="36">
        <v>267</v>
      </c>
      <c r="D28" s="36">
        <v>7573</v>
      </c>
      <c r="E28" s="36">
        <v>598</v>
      </c>
      <c r="F28" s="36">
        <v>-167</v>
      </c>
      <c r="G28" s="36">
        <v>0</v>
      </c>
      <c r="H28" s="38">
        <v>0</v>
      </c>
      <c r="I28" s="38">
        <v>8271</v>
      </c>
      <c r="J28" s="39">
        <v>21917</v>
      </c>
      <c r="K28" s="36">
        <v>37002</v>
      </c>
      <c r="L28" s="36">
        <v>0</v>
      </c>
      <c r="M28" s="36">
        <v>0</v>
      </c>
      <c r="N28" s="36">
        <v>-269</v>
      </c>
      <c r="O28" s="38">
        <v>0</v>
      </c>
      <c r="P28" s="38">
        <v>58650</v>
      </c>
      <c r="Q28" s="41">
        <v>2034</v>
      </c>
      <c r="R28" s="42">
        <v>68955</v>
      </c>
      <c r="S28" s="7"/>
      <c r="T28" s="4">
        <f t="shared" si="0"/>
        <v>0</v>
      </c>
      <c r="U28" s="4">
        <f t="shared" si="1"/>
        <v>0</v>
      </c>
      <c r="V28" s="4">
        <f t="shared" si="2"/>
        <v>0</v>
      </c>
    </row>
    <row r="29" spans="1:22" ht="12.75" customHeight="1" thickBot="1">
      <c r="A29" s="27"/>
      <c r="B29" s="28" t="s">
        <v>31</v>
      </c>
      <c r="C29" s="63">
        <v>89751</v>
      </c>
      <c r="D29" s="63">
        <v>374877</v>
      </c>
      <c r="E29" s="63">
        <v>13870</v>
      </c>
      <c r="F29" s="63">
        <v>19252</v>
      </c>
      <c r="G29" s="63">
        <v>92</v>
      </c>
      <c r="H29" s="64">
        <v>14783</v>
      </c>
      <c r="I29" s="64">
        <v>512625</v>
      </c>
      <c r="J29" s="65">
        <v>478093</v>
      </c>
      <c r="K29" s="63">
        <v>584502</v>
      </c>
      <c r="L29" s="63">
        <v>17285</v>
      </c>
      <c r="M29" s="63">
        <v>55761</v>
      </c>
      <c r="N29" s="63">
        <v>-860</v>
      </c>
      <c r="O29" s="64">
        <v>25167</v>
      </c>
      <c r="P29" s="64">
        <v>1159948</v>
      </c>
      <c r="Q29" s="66">
        <v>74060</v>
      </c>
      <c r="R29" s="67">
        <v>1746633</v>
      </c>
      <c r="S29" s="7"/>
      <c r="T29" s="4">
        <f t="shared" si="0"/>
        <v>0</v>
      </c>
      <c r="U29" s="4">
        <f t="shared" si="1"/>
        <v>0</v>
      </c>
      <c r="V29" s="4">
        <f t="shared" si="2"/>
        <v>0</v>
      </c>
    </row>
    <row r="30" spans="1:22" ht="12.75" customHeight="1" thickBot="1" thickTop="1">
      <c r="A30" s="45"/>
      <c r="B30" s="46" t="s">
        <v>32</v>
      </c>
      <c r="C30" s="36">
        <v>313493</v>
      </c>
      <c r="D30" s="36">
        <v>2153375</v>
      </c>
      <c r="E30" s="36">
        <v>78118</v>
      </c>
      <c r="F30" s="36">
        <v>91634</v>
      </c>
      <c r="G30" s="36">
        <v>6467</v>
      </c>
      <c r="H30" s="38">
        <v>21146</v>
      </c>
      <c r="I30" s="38">
        <v>2664233</v>
      </c>
      <c r="J30" s="39">
        <v>1891981</v>
      </c>
      <c r="K30" s="36">
        <v>2426317</v>
      </c>
      <c r="L30" s="36">
        <v>73007</v>
      </c>
      <c r="M30" s="36">
        <v>94445</v>
      </c>
      <c r="N30" s="36">
        <v>-9602</v>
      </c>
      <c r="O30" s="38">
        <v>54677</v>
      </c>
      <c r="P30" s="38">
        <v>4530825</v>
      </c>
      <c r="Q30" s="41">
        <v>43394</v>
      </c>
      <c r="R30" s="42">
        <v>7238452</v>
      </c>
      <c r="S30" s="7"/>
      <c r="T30" s="4">
        <f t="shared" si="0"/>
        <v>0</v>
      </c>
      <c r="U30" s="4">
        <f t="shared" si="1"/>
        <v>0</v>
      </c>
      <c r="V30" s="4">
        <f t="shared" si="2"/>
        <v>0</v>
      </c>
    </row>
    <row r="31" spans="1:22" ht="12.75" customHeight="1" thickTop="1">
      <c r="A31" s="33"/>
      <c r="B31" s="34"/>
      <c r="C31" s="68"/>
      <c r="D31" s="68"/>
      <c r="E31" s="68"/>
      <c r="F31" s="68"/>
      <c r="G31" s="68"/>
      <c r="H31" s="69"/>
      <c r="I31" s="69"/>
      <c r="J31" s="70"/>
      <c r="K31" s="68"/>
      <c r="L31" s="68"/>
      <c r="M31" s="68"/>
      <c r="N31" s="68"/>
      <c r="O31" s="69"/>
      <c r="P31" s="69"/>
      <c r="Q31" s="71"/>
      <c r="R31" s="72"/>
      <c r="S31" s="7"/>
      <c r="T31" s="4">
        <f t="shared" si="0"/>
        <v>0</v>
      </c>
      <c r="U31" s="4">
        <f t="shared" si="1"/>
        <v>0</v>
      </c>
      <c r="V31" s="4">
        <f t="shared" si="2"/>
        <v>0</v>
      </c>
    </row>
    <row r="32" spans="1:22" ht="12.75" customHeight="1">
      <c r="A32" s="33" t="s">
        <v>33</v>
      </c>
      <c r="B32" s="34"/>
      <c r="C32" s="36"/>
      <c r="D32" s="36"/>
      <c r="E32" s="36"/>
      <c r="F32" s="36"/>
      <c r="G32" s="36"/>
      <c r="H32" s="38"/>
      <c r="I32" s="38"/>
      <c r="J32" s="39"/>
      <c r="K32" s="36"/>
      <c r="L32" s="36"/>
      <c r="M32" s="36"/>
      <c r="N32" s="36"/>
      <c r="O32" s="38"/>
      <c r="P32" s="38"/>
      <c r="Q32" s="41"/>
      <c r="R32" s="42"/>
      <c r="S32" s="7"/>
      <c r="T32" s="4">
        <f t="shared" si="0"/>
        <v>0</v>
      </c>
      <c r="U32" s="4">
        <f t="shared" si="1"/>
        <v>0</v>
      </c>
      <c r="V32" s="4">
        <f t="shared" si="2"/>
        <v>0</v>
      </c>
    </row>
    <row r="33" spans="1:22" ht="12.75" customHeight="1">
      <c r="A33" s="33" t="s">
        <v>34</v>
      </c>
      <c r="B33" s="34"/>
      <c r="C33" s="36"/>
      <c r="D33" s="36"/>
      <c r="E33" s="36"/>
      <c r="F33" s="36"/>
      <c r="G33" s="36"/>
      <c r="H33" s="38"/>
      <c r="I33" s="38"/>
      <c r="J33" s="39"/>
      <c r="K33" s="36"/>
      <c r="L33" s="36"/>
      <c r="M33" s="36"/>
      <c r="N33" s="36"/>
      <c r="O33" s="38"/>
      <c r="P33" s="38"/>
      <c r="Q33" s="41"/>
      <c r="R33" s="42"/>
      <c r="S33" s="7"/>
      <c r="T33" s="4">
        <f t="shared" si="0"/>
        <v>0</v>
      </c>
      <c r="U33" s="4">
        <f t="shared" si="1"/>
        <v>0</v>
      </c>
      <c r="V33" s="4">
        <f t="shared" si="2"/>
        <v>0</v>
      </c>
    </row>
    <row r="34" spans="1:22" ht="12.75" customHeight="1">
      <c r="A34" s="33"/>
      <c r="B34" s="34" t="s">
        <v>20</v>
      </c>
      <c r="C34" s="36">
        <v>5337</v>
      </c>
      <c r="D34" s="36">
        <v>81661</v>
      </c>
      <c r="E34" s="36">
        <v>40465</v>
      </c>
      <c r="F34" s="36">
        <v>62445</v>
      </c>
      <c r="G34" s="36">
        <v>1603</v>
      </c>
      <c r="H34" s="38">
        <v>199</v>
      </c>
      <c r="I34" s="38">
        <v>191710</v>
      </c>
      <c r="J34" s="39">
        <v>11497</v>
      </c>
      <c r="K34" s="36">
        <v>233526</v>
      </c>
      <c r="L34" s="36">
        <v>43751</v>
      </c>
      <c r="M34" s="36">
        <v>36960</v>
      </c>
      <c r="N34" s="36">
        <v>4360</v>
      </c>
      <c r="O34" s="38">
        <v>13941</v>
      </c>
      <c r="P34" s="38">
        <v>344035</v>
      </c>
      <c r="Q34" s="41">
        <v>227</v>
      </c>
      <c r="R34" s="42">
        <v>535972</v>
      </c>
      <c r="S34" s="7"/>
      <c r="T34" s="4">
        <f t="shared" si="0"/>
        <v>0</v>
      </c>
      <c r="U34" s="4">
        <f t="shared" si="1"/>
        <v>0</v>
      </c>
      <c r="V34" s="4">
        <f t="shared" si="2"/>
        <v>0</v>
      </c>
    </row>
    <row r="35" spans="1:22" ht="12.75" customHeight="1">
      <c r="A35" s="33"/>
      <c r="B35" s="34" t="s">
        <v>21</v>
      </c>
      <c r="C35" s="36">
        <v>1168</v>
      </c>
      <c r="D35" s="36">
        <v>12120</v>
      </c>
      <c r="E35" s="36">
        <v>5617</v>
      </c>
      <c r="F35" s="36">
        <v>2276</v>
      </c>
      <c r="G35" s="36">
        <v>625</v>
      </c>
      <c r="H35" s="38">
        <v>0</v>
      </c>
      <c r="I35" s="38">
        <v>21806</v>
      </c>
      <c r="J35" s="39">
        <v>-60</v>
      </c>
      <c r="K35" s="36">
        <v>4696</v>
      </c>
      <c r="L35" s="36">
        <v>1446</v>
      </c>
      <c r="M35" s="36">
        <v>-125</v>
      </c>
      <c r="N35" s="36">
        <v>0</v>
      </c>
      <c r="O35" s="38">
        <v>766</v>
      </c>
      <c r="P35" s="38">
        <v>6723</v>
      </c>
      <c r="Q35" s="41">
        <v>0</v>
      </c>
      <c r="R35" s="42">
        <v>28529</v>
      </c>
      <c r="S35" s="7"/>
      <c r="T35" s="4">
        <f t="shared" si="0"/>
        <v>0</v>
      </c>
      <c r="U35" s="4">
        <f t="shared" si="1"/>
        <v>0</v>
      </c>
      <c r="V35" s="4">
        <f t="shared" si="2"/>
        <v>0</v>
      </c>
    </row>
    <row r="36" spans="1:21" ht="12.75" customHeight="1">
      <c r="A36" s="33"/>
      <c r="B36" s="34" t="s">
        <v>22</v>
      </c>
      <c r="C36" s="36">
        <v>2543</v>
      </c>
      <c r="D36" s="36">
        <v>123879</v>
      </c>
      <c r="E36" s="36">
        <v>119332</v>
      </c>
      <c r="F36" s="36">
        <v>30647</v>
      </c>
      <c r="G36" s="36">
        <v>1379</v>
      </c>
      <c r="H36" s="38">
        <v>1656</v>
      </c>
      <c r="I36" s="38">
        <v>279436</v>
      </c>
      <c r="J36" s="39">
        <v>100346</v>
      </c>
      <c r="K36" s="36">
        <v>205578</v>
      </c>
      <c r="L36" s="36">
        <v>262457</v>
      </c>
      <c r="M36" s="36">
        <v>60037</v>
      </c>
      <c r="N36" s="36">
        <v>17897</v>
      </c>
      <c r="O36" s="38">
        <v>10216</v>
      </c>
      <c r="P36" s="38">
        <v>656531</v>
      </c>
      <c r="Q36" s="41">
        <v>1167</v>
      </c>
      <c r="R36" s="42">
        <v>937134</v>
      </c>
      <c r="S36" s="7"/>
      <c r="T36" s="4">
        <f t="shared" si="0"/>
        <v>0</v>
      </c>
      <c r="U36" s="4">
        <f t="shared" si="1"/>
        <v>0</v>
      </c>
    </row>
    <row r="37" spans="1:22" ht="12.75" customHeight="1">
      <c r="A37" s="33"/>
      <c r="B37" s="34" t="s">
        <v>23</v>
      </c>
      <c r="C37" s="60">
        <v>4092</v>
      </c>
      <c r="D37" s="60">
        <v>92211</v>
      </c>
      <c r="E37" s="60">
        <v>205922</v>
      </c>
      <c r="F37" s="60">
        <v>181589</v>
      </c>
      <c r="G37" s="60">
        <v>3054</v>
      </c>
      <c r="H37" s="61">
        <v>2160</v>
      </c>
      <c r="I37" s="61">
        <v>489028</v>
      </c>
      <c r="J37" s="39">
        <v>116687</v>
      </c>
      <c r="K37" s="60">
        <v>206540</v>
      </c>
      <c r="L37" s="60">
        <v>178847</v>
      </c>
      <c r="M37" s="60">
        <v>107745</v>
      </c>
      <c r="N37" s="60">
        <v>31590</v>
      </c>
      <c r="O37" s="61">
        <v>5695</v>
      </c>
      <c r="P37" s="61">
        <v>647104</v>
      </c>
      <c r="Q37" s="50">
        <v>-3609</v>
      </c>
      <c r="R37" s="62">
        <v>1132523</v>
      </c>
      <c r="S37" s="7"/>
      <c r="T37" s="4">
        <f t="shared" si="0"/>
        <v>0</v>
      </c>
      <c r="U37" s="4">
        <f t="shared" si="1"/>
        <v>0</v>
      </c>
      <c r="V37" s="4">
        <f>R37-Q37-P37-I37</f>
        <v>0</v>
      </c>
    </row>
    <row r="38" spans="1:21" ht="12.75" customHeight="1">
      <c r="A38" s="43"/>
      <c r="B38" s="44" t="s">
        <v>24</v>
      </c>
      <c r="C38" s="36">
        <v>0</v>
      </c>
      <c r="D38" s="36">
        <v>-6</v>
      </c>
      <c r="E38" s="36">
        <v>-5161</v>
      </c>
      <c r="F38" s="36">
        <v>-3621</v>
      </c>
      <c r="G38" s="36">
        <v>-171</v>
      </c>
      <c r="H38" s="38">
        <v>0</v>
      </c>
      <c r="I38" s="38">
        <v>-8959</v>
      </c>
      <c r="J38" s="57">
        <v>0</v>
      </c>
      <c r="K38" s="36">
        <v>-2304</v>
      </c>
      <c r="L38" s="36">
        <v>-10854</v>
      </c>
      <c r="M38" s="36">
        <v>-1621</v>
      </c>
      <c r="N38" s="36">
        <v>-1860</v>
      </c>
      <c r="O38" s="38">
        <v>0</v>
      </c>
      <c r="P38" s="38">
        <v>-16639</v>
      </c>
      <c r="Q38" s="41">
        <v>0</v>
      </c>
      <c r="R38" s="42">
        <v>-25598</v>
      </c>
      <c r="S38" s="7"/>
      <c r="T38" s="4">
        <f t="shared" si="0"/>
        <v>0</v>
      </c>
      <c r="U38" s="4">
        <f t="shared" si="1"/>
        <v>0</v>
      </c>
    </row>
    <row r="39" spans="1:22" ht="12.75" customHeight="1">
      <c r="A39" s="33"/>
      <c r="B39" s="34" t="s">
        <v>25</v>
      </c>
      <c r="C39" s="36">
        <v>18586</v>
      </c>
      <c r="D39" s="36">
        <v>60584</v>
      </c>
      <c r="E39" s="36">
        <v>74455</v>
      </c>
      <c r="F39" s="36">
        <v>89469</v>
      </c>
      <c r="G39" s="36">
        <v>7041</v>
      </c>
      <c r="H39" s="38">
        <v>471</v>
      </c>
      <c r="I39" s="38">
        <v>250606</v>
      </c>
      <c r="J39" s="39">
        <v>3915</v>
      </c>
      <c r="K39" s="36">
        <v>94954</v>
      </c>
      <c r="L39" s="36">
        <v>55618</v>
      </c>
      <c r="M39" s="36">
        <v>31514</v>
      </c>
      <c r="N39" s="36">
        <v>-1788</v>
      </c>
      <c r="O39" s="38">
        <v>23097</v>
      </c>
      <c r="P39" s="38">
        <v>207310</v>
      </c>
      <c r="Q39" s="41">
        <v>20440</v>
      </c>
      <c r="R39" s="42">
        <v>478356</v>
      </c>
      <c r="S39" s="7"/>
      <c r="T39" s="4">
        <f t="shared" si="0"/>
        <v>0</v>
      </c>
      <c r="U39" s="4">
        <f t="shared" si="1"/>
        <v>0</v>
      </c>
      <c r="V39" s="4">
        <f aca="true" t="shared" si="3" ref="V39:V49">R39-Q39-P39-I39</f>
        <v>0</v>
      </c>
    </row>
    <row r="40" spans="1:22" ht="12.75" customHeight="1">
      <c r="A40" s="43"/>
      <c r="B40" s="44" t="s">
        <v>26</v>
      </c>
      <c r="C40" s="55">
        <v>9893</v>
      </c>
      <c r="D40" s="55">
        <v>74907</v>
      </c>
      <c r="E40" s="55">
        <v>234710</v>
      </c>
      <c r="F40" s="55">
        <v>258806</v>
      </c>
      <c r="G40" s="55">
        <v>2665</v>
      </c>
      <c r="H40" s="56">
        <v>17022</v>
      </c>
      <c r="I40" s="56">
        <v>598003</v>
      </c>
      <c r="J40" s="57">
        <v>2033</v>
      </c>
      <c r="K40" s="55">
        <v>128569</v>
      </c>
      <c r="L40" s="55">
        <v>119482</v>
      </c>
      <c r="M40" s="55">
        <v>81516</v>
      </c>
      <c r="N40" s="55">
        <v>1843</v>
      </c>
      <c r="O40" s="56">
        <v>4592</v>
      </c>
      <c r="P40" s="56">
        <v>338035</v>
      </c>
      <c r="Q40" s="58">
        <v>2343</v>
      </c>
      <c r="R40" s="59">
        <v>938381</v>
      </c>
      <c r="S40" s="7"/>
      <c r="T40" s="4">
        <f t="shared" si="0"/>
        <v>0</v>
      </c>
      <c r="U40" s="4">
        <f t="shared" si="1"/>
        <v>0</v>
      </c>
      <c r="V40" s="4">
        <f t="shared" si="3"/>
        <v>0</v>
      </c>
    </row>
    <row r="41" spans="1:22" ht="12.75" customHeight="1">
      <c r="A41" s="33"/>
      <c r="B41" s="34" t="s">
        <v>46</v>
      </c>
      <c r="C41" s="36">
        <v>6</v>
      </c>
      <c r="D41" s="36">
        <v>12841</v>
      </c>
      <c r="E41" s="36">
        <v>2377</v>
      </c>
      <c r="F41" s="36">
        <v>9320</v>
      </c>
      <c r="G41" s="36">
        <v>1446</v>
      </c>
      <c r="H41" s="38">
        <v>0</v>
      </c>
      <c r="I41" s="38">
        <v>25990</v>
      </c>
      <c r="J41" s="39">
        <v>-182</v>
      </c>
      <c r="K41" s="36">
        <v>23515</v>
      </c>
      <c r="L41" s="36">
        <v>8622</v>
      </c>
      <c r="M41" s="36">
        <v>29746</v>
      </c>
      <c r="N41" s="36">
        <v>1154</v>
      </c>
      <c r="O41" s="38">
        <v>1748</v>
      </c>
      <c r="P41" s="38">
        <v>64603</v>
      </c>
      <c r="Q41" s="41">
        <v>0</v>
      </c>
      <c r="R41" s="42">
        <v>90593</v>
      </c>
      <c r="S41" s="7"/>
      <c r="T41" s="4">
        <f t="shared" si="0"/>
        <v>0</v>
      </c>
      <c r="U41" s="4">
        <f t="shared" si="1"/>
        <v>0</v>
      </c>
      <c r="V41" s="4">
        <f t="shared" si="3"/>
        <v>0</v>
      </c>
    </row>
    <row r="42" spans="1:22" ht="12.75" customHeight="1">
      <c r="A42" s="33"/>
      <c r="B42" s="34" t="s">
        <v>27</v>
      </c>
      <c r="C42" s="36">
        <v>0</v>
      </c>
      <c r="D42" s="36">
        <v>5974</v>
      </c>
      <c r="E42" s="36">
        <v>16637</v>
      </c>
      <c r="F42" s="36">
        <v>13918</v>
      </c>
      <c r="G42" s="36">
        <v>134</v>
      </c>
      <c r="H42" s="38">
        <v>2259</v>
      </c>
      <c r="I42" s="38">
        <v>38922</v>
      </c>
      <c r="J42" s="39">
        <v>-1505</v>
      </c>
      <c r="K42" s="36">
        <v>27284</v>
      </c>
      <c r="L42" s="36">
        <v>10638</v>
      </c>
      <c r="M42" s="36">
        <v>-5341</v>
      </c>
      <c r="N42" s="36">
        <v>3137</v>
      </c>
      <c r="O42" s="38">
        <v>0</v>
      </c>
      <c r="P42" s="38">
        <v>34213</v>
      </c>
      <c r="Q42" s="41">
        <v>0</v>
      </c>
      <c r="R42" s="42">
        <v>73135</v>
      </c>
      <c r="S42" s="7"/>
      <c r="T42" s="4">
        <f t="shared" si="0"/>
        <v>0</v>
      </c>
      <c r="U42" s="4">
        <f t="shared" si="1"/>
        <v>0</v>
      </c>
      <c r="V42" s="4">
        <f t="shared" si="3"/>
        <v>0</v>
      </c>
    </row>
    <row r="43" spans="1:22" ht="12.75" customHeight="1">
      <c r="A43" s="33"/>
      <c r="B43" s="34" t="s">
        <v>47</v>
      </c>
      <c r="C43" s="60">
        <v>-1015</v>
      </c>
      <c r="D43" s="60">
        <v>-5884</v>
      </c>
      <c r="E43" s="60">
        <v>31385</v>
      </c>
      <c r="F43" s="60">
        <v>-1231</v>
      </c>
      <c r="G43" s="60">
        <v>-17</v>
      </c>
      <c r="H43" s="61">
        <v>0</v>
      </c>
      <c r="I43" s="61">
        <v>23238</v>
      </c>
      <c r="J43" s="39">
        <v>-5508</v>
      </c>
      <c r="K43" s="60">
        <v>-13446</v>
      </c>
      <c r="L43" s="60">
        <v>-150</v>
      </c>
      <c r="M43" s="60">
        <v>-2745</v>
      </c>
      <c r="N43" s="60">
        <v>-2762</v>
      </c>
      <c r="O43" s="61">
        <v>0</v>
      </c>
      <c r="P43" s="61">
        <v>-24611</v>
      </c>
      <c r="Q43" s="50">
        <v>0</v>
      </c>
      <c r="R43" s="62">
        <v>-1373</v>
      </c>
      <c r="S43" s="7"/>
      <c r="T43" s="4">
        <f t="shared" si="0"/>
        <v>0</v>
      </c>
      <c r="U43" s="4">
        <f t="shared" si="1"/>
        <v>0</v>
      </c>
      <c r="V43" s="4">
        <f t="shared" si="3"/>
        <v>0</v>
      </c>
    </row>
    <row r="44" spans="1:22" ht="12.75" customHeight="1">
      <c r="A44" s="43"/>
      <c r="B44" s="44" t="s">
        <v>48</v>
      </c>
      <c r="C44" s="36">
        <v>2850</v>
      </c>
      <c r="D44" s="36">
        <v>7462</v>
      </c>
      <c r="E44" s="36">
        <v>9337</v>
      </c>
      <c r="F44" s="36">
        <v>8413</v>
      </c>
      <c r="G44" s="36">
        <v>699</v>
      </c>
      <c r="H44" s="38">
        <v>-3</v>
      </c>
      <c r="I44" s="38">
        <v>28758</v>
      </c>
      <c r="J44" s="57">
        <v>14720</v>
      </c>
      <c r="K44" s="36">
        <v>38004</v>
      </c>
      <c r="L44" s="36">
        <v>14293</v>
      </c>
      <c r="M44" s="36">
        <v>5178</v>
      </c>
      <c r="N44" s="36">
        <v>6133</v>
      </c>
      <c r="O44" s="38">
        <v>0</v>
      </c>
      <c r="P44" s="38">
        <v>78328</v>
      </c>
      <c r="Q44" s="41">
        <v>-187</v>
      </c>
      <c r="R44" s="42">
        <v>106899</v>
      </c>
      <c r="S44" s="7"/>
      <c r="T44" s="4">
        <f t="shared" si="0"/>
        <v>0</v>
      </c>
      <c r="U44" s="4">
        <f t="shared" si="1"/>
        <v>0</v>
      </c>
      <c r="V44" s="4">
        <f t="shared" si="3"/>
        <v>0</v>
      </c>
    </row>
    <row r="45" spans="1:22" ht="12.75" customHeight="1">
      <c r="A45" s="33"/>
      <c r="B45" s="34" t="s">
        <v>28</v>
      </c>
      <c r="C45" s="36">
        <v>10243</v>
      </c>
      <c r="D45" s="36">
        <v>64647</v>
      </c>
      <c r="E45" s="36">
        <v>60282</v>
      </c>
      <c r="F45" s="36">
        <v>56401</v>
      </c>
      <c r="G45" s="36">
        <v>50245</v>
      </c>
      <c r="H45" s="38">
        <v>34712</v>
      </c>
      <c r="I45" s="38">
        <v>276530</v>
      </c>
      <c r="J45" s="39">
        <v>53531</v>
      </c>
      <c r="K45" s="36">
        <v>110364</v>
      </c>
      <c r="L45" s="36">
        <v>78578</v>
      </c>
      <c r="M45" s="36">
        <v>64045</v>
      </c>
      <c r="N45" s="36">
        <v>37042</v>
      </c>
      <c r="O45" s="38">
        <v>31567</v>
      </c>
      <c r="P45" s="38">
        <v>375127</v>
      </c>
      <c r="Q45" s="41">
        <v>45043</v>
      </c>
      <c r="R45" s="42">
        <v>696700</v>
      </c>
      <c r="S45" s="7"/>
      <c r="T45" s="4">
        <f t="shared" si="0"/>
        <v>0</v>
      </c>
      <c r="U45" s="4">
        <f t="shared" si="1"/>
        <v>0</v>
      </c>
      <c r="V45" s="4">
        <f t="shared" si="3"/>
        <v>0</v>
      </c>
    </row>
    <row r="46" spans="1:22" ht="12.75" customHeight="1">
      <c r="A46" s="33"/>
      <c r="B46" s="34" t="s">
        <v>29</v>
      </c>
      <c r="C46" s="36">
        <v>0</v>
      </c>
      <c r="D46" s="36">
        <v>963</v>
      </c>
      <c r="E46" s="36">
        <v>667</v>
      </c>
      <c r="F46" s="36">
        <v>115</v>
      </c>
      <c r="G46" s="36">
        <v>193</v>
      </c>
      <c r="H46" s="38">
        <v>548</v>
      </c>
      <c r="I46" s="38">
        <v>2486</v>
      </c>
      <c r="J46" s="39">
        <v>4672</v>
      </c>
      <c r="K46" s="36">
        <v>5298</v>
      </c>
      <c r="L46" s="36">
        <v>2989</v>
      </c>
      <c r="M46" s="36">
        <v>-1797</v>
      </c>
      <c r="N46" s="36">
        <v>125</v>
      </c>
      <c r="O46" s="38">
        <v>29</v>
      </c>
      <c r="P46" s="38">
        <v>11316</v>
      </c>
      <c r="Q46" s="41">
        <v>825</v>
      </c>
      <c r="R46" s="42">
        <v>14627</v>
      </c>
      <c r="S46" s="7"/>
      <c r="T46" s="4">
        <f t="shared" si="0"/>
        <v>0</v>
      </c>
      <c r="U46" s="4">
        <f t="shared" si="1"/>
        <v>0</v>
      </c>
      <c r="V46" s="4">
        <f t="shared" si="3"/>
        <v>0</v>
      </c>
    </row>
    <row r="47" spans="1:22" ht="12.75" customHeight="1">
      <c r="A47" s="33"/>
      <c r="B47" s="34" t="s">
        <v>30</v>
      </c>
      <c r="C47" s="36">
        <v>720</v>
      </c>
      <c r="D47" s="36">
        <v>6663</v>
      </c>
      <c r="E47" s="36">
        <v>4793</v>
      </c>
      <c r="F47" s="36">
        <v>678</v>
      </c>
      <c r="G47" s="36">
        <v>-88</v>
      </c>
      <c r="H47" s="38">
        <v>2500</v>
      </c>
      <c r="I47" s="38">
        <v>15266</v>
      </c>
      <c r="J47" s="39">
        <v>3327</v>
      </c>
      <c r="K47" s="36">
        <v>3889</v>
      </c>
      <c r="L47" s="36">
        <v>2859</v>
      </c>
      <c r="M47" s="36">
        <v>-266</v>
      </c>
      <c r="N47" s="36">
        <v>2445</v>
      </c>
      <c r="O47" s="38">
        <v>1957</v>
      </c>
      <c r="P47" s="38">
        <v>14211</v>
      </c>
      <c r="Q47" s="41">
        <v>8344</v>
      </c>
      <c r="R47" s="42">
        <v>37821</v>
      </c>
      <c r="S47" s="7"/>
      <c r="T47" s="4">
        <f t="shared" si="0"/>
        <v>0</v>
      </c>
      <c r="U47" s="4">
        <f t="shared" si="1"/>
        <v>0</v>
      </c>
      <c r="V47" s="5">
        <f t="shared" si="3"/>
        <v>0</v>
      </c>
    </row>
    <row r="48" spans="1:22" ht="12.75" customHeight="1" thickBot="1">
      <c r="A48" s="27"/>
      <c r="B48" s="28" t="s">
        <v>31</v>
      </c>
      <c r="C48" s="36">
        <v>13841</v>
      </c>
      <c r="D48" s="36">
        <v>135480</v>
      </c>
      <c r="E48" s="36">
        <v>272148</v>
      </c>
      <c r="F48" s="36">
        <v>153776</v>
      </c>
      <c r="G48" s="36">
        <v>40885</v>
      </c>
      <c r="H48" s="38">
        <v>179296</v>
      </c>
      <c r="I48" s="38">
        <v>795426</v>
      </c>
      <c r="J48" s="39">
        <v>32991</v>
      </c>
      <c r="K48" s="36">
        <v>476071</v>
      </c>
      <c r="L48" s="36">
        <v>313462</v>
      </c>
      <c r="M48" s="36">
        <v>33092</v>
      </c>
      <c r="N48" s="36">
        <v>94824</v>
      </c>
      <c r="O48" s="38">
        <v>375990</v>
      </c>
      <c r="P48" s="38">
        <v>1326430</v>
      </c>
      <c r="Q48" s="41">
        <v>238126</v>
      </c>
      <c r="R48" s="42">
        <v>2359982</v>
      </c>
      <c r="S48" s="7"/>
      <c r="T48" s="4">
        <f t="shared" si="0"/>
        <v>0</v>
      </c>
      <c r="U48" s="4">
        <f t="shared" si="1"/>
        <v>0</v>
      </c>
      <c r="V48" s="4">
        <f t="shared" si="3"/>
        <v>0</v>
      </c>
    </row>
    <row r="49" spans="1:22" ht="12.75" customHeight="1" thickTop="1">
      <c r="A49" s="47"/>
      <c r="B49" s="48" t="s">
        <v>35</v>
      </c>
      <c r="C49" s="73">
        <v>68264</v>
      </c>
      <c r="D49" s="73">
        <v>673502</v>
      </c>
      <c r="E49" s="73">
        <v>1072966</v>
      </c>
      <c r="F49" s="73">
        <v>863001</v>
      </c>
      <c r="G49" s="73">
        <v>109693</v>
      </c>
      <c r="H49" s="74">
        <v>240820</v>
      </c>
      <c r="I49" s="74">
        <v>3028246</v>
      </c>
      <c r="J49" s="75">
        <v>336464</v>
      </c>
      <c r="K49" s="73">
        <v>1542538</v>
      </c>
      <c r="L49" s="73">
        <v>1082038</v>
      </c>
      <c r="M49" s="73">
        <v>437938</v>
      </c>
      <c r="N49" s="73">
        <v>194140</v>
      </c>
      <c r="O49" s="74">
        <v>469598</v>
      </c>
      <c r="P49" s="74">
        <v>4062716</v>
      </c>
      <c r="Q49" s="76">
        <v>312719</v>
      </c>
      <c r="R49" s="77">
        <v>7403681</v>
      </c>
      <c r="S49" s="7"/>
      <c r="T49" s="4">
        <f t="shared" si="0"/>
        <v>0</v>
      </c>
      <c r="U49" s="4">
        <f t="shared" si="1"/>
        <v>0</v>
      </c>
      <c r="V49" s="4">
        <f t="shared" si="3"/>
        <v>0</v>
      </c>
    </row>
    <row r="50" spans="1:19" ht="12.75" customHeight="1">
      <c r="A50" s="43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44"/>
      <c r="S50" s="7"/>
    </row>
    <row r="51" spans="1:19" ht="12.75" customHeight="1">
      <c r="A51" s="78" t="s">
        <v>36</v>
      </c>
      <c r="B51" s="11"/>
      <c r="C51" s="10"/>
      <c r="D51" s="10"/>
      <c r="E51" s="10"/>
      <c r="F51" s="10"/>
      <c r="G51" s="10"/>
      <c r="H51" s="10"/>
      <c r="I51" s="11"/>
      <c r="J51" s="11" t="s">
        <v>37</v>
      </c>
      <c r="K51" s="11"/>
      <c r="L51" s="11"/>
      <c r="M51" s="11"/>
      <c r="N51" s="11"/>
      <c r="O51" s="11"/>
      <c r="P51" s="11"/>
      <c r="Q51" s="11"/>
      <c r="R51" s="34"/>
      <c r="S51" s="7"/>
    </row>
    <row r="52" spans="1:19" ht="12.75" customHeight="1">
      <c r="A52" s="78" t="s">
        <v>38</v>
      </c>
      <c r="B52" s="11"/>
      <c r="C52" s="10"/>
      <c r="D52" s="10"/>
      <c r="E52" s="10"/>
      <c r="F52" s="10"/>
      <c r="G52" s="10"/>
      <c r="H52" s="10"/>
      <c r="I52" s="11"/>
      <c r="J52" s="11" t="s">
        <v>39</v>
      </c>
      <c r="K52" s="10"/>
      <c r="L52" s="10"/>
      <c r="M52" s="10"/>
      <c r="N52" s="10"/>
      <c r="O52" s="10"/>
      <c r="P52" s="10"/>
      <c r="Q52" s="10"/>
      <c r="R52" s="21"/>
      <c r="S52" s="7"/>
    </row>
    <row r="53" spans="1:19" ht="12.75" customHeight="1">
      <c r="A53" s="33" t="s">
        <v>50</v>
      </c>
      <c r="B53" s="10"/>
      <c r="C53" s="10"/>
      <c r="D53" s="10"/>
      <c r="E53" s="10"/>
      <c r="F53" s="10"/>
      <c r="G53" s="10"/>
      <c r="H53" s="10"/>
      <c r="I53" s="11"/>
      <c r="J53" s="11" t="s">
        <v>40</v>
      </c>
      <c r="K53" s="10"/>
      <c r="L53" s="10"/>
      <c r="M53" s="10"/>
      <c r="N53" s="10"/>
      <c r="O53" s="10"/>
      <c r="P53" s="10"/>
      <c r="Q53" s="10"/>
      <c r="R53" s="21"/>
      <c r="S53" s="7"/>
    </row>
    <row r="54" spans="1:19" ht="12.75" customHeight="1">
      <c r="A54" s="33" t="s">
        <v>41</v>
      </c>
      <c r="B54" s="10"/>
      <c r="C54" s="10"/>
      <c r="D54" s="10"/>
      <c r="E54" s="10"/>
      <c r="F54" s="10"/>
      <c r="G54" s="10"/>
      <c r="H54" s="10"/>
      <c r="I54" s="11"/>
      <c r="J54" s="11" t="s">
        <v>42</v>
      </c>
      <c r="K54" s="10"/>
      <c r="L54" s="10"/>
      <c r="M54" s="10"/>
      <c r="N54" s="10"/>
      <c r="O54" s="10"/>
      <c r="P54" s="10"/>
      <c r="Q54" s="10"/>
      <c r="R54" s="21"/>
      <c r="S54" s="7"/>
    </row>
    <row r="55" spans="1:19" ht="12.75" customHeight="1">
      <c r="A55" s="33" t="s">
        <v>43</v>
      </c>
      <c r="B55" s="10"/>
      <c r="C55" s="10"/>
      <c r="D55" s="10"/>
      <c r="E55" s="10"/>
      <c r="F55" s="10"/>
      <c r="G55" s="10"/>
      <c r="H55" s="10"/>
      <c r="I55" s="11"/>
      <c r="J55" s="11" t="s">
        <v>44</v>
      </c>
      <c r="K55" s="10"/>
      <c r="L55" s="10"/>
      <c r="M55" s="10"/>
      <c r="N55" s="10"/>
      <c r="O55" s="10"/>
      <c r="P55" s="10"/>
      <c r="Q55" s="10"/>
      <c r="R55" s="21"/>
      <c r="S55" s="7"/>
    </row>
    <row r="56" spans="1:19" ht="3.75" customHeight="1">
      <c r="A56" s="27"/>
      <c r="B56" s="52"/>
      <c r="C56" s="52"/>
      <c r="D56" s="52"/>
      <c r="E56" s="52"/>
      <c r="F56" s="52"/>
      <c r="G56" s="52"/>
      <c r="H56" s="52"/>
      <c r="I56" s="53"/>
      <c r="J56" s="52"/>
      <c r="K56" s="52"/>
      <c r="L56" s="52"/>
      <c r="M56" s="52"/>
      <c r="N56" s="52"/>
      <c r="O56" s="52"/>
      <c r="P56" s="52"/>
      <c r="Q56" s="52"/>
      <c r="R56" s="54"/>
      <c r="S56" s="7"/>
    </row>
    <row r="57" spans="1:19" ht="9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ht="9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1:19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ht="9" customHeight="1">
      <c r="A60" s="6"/>
      <c r="B60" s="6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1:19" ht="9" customHeight="1">
      <c r="A61" s="6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9" customHeight="1">
      <c r="A62" s="6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9" customHeight="1">
      <c r="A63" s="6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1:19" ht="9" customHeight="1">
      <c r="A64" s="6"/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1:19" ht="9" customHeight="1">
      <c r="A65" s="6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9" customHeight="1">
      <c r="A66" s="6"/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9" customHeight="1">
      <c r="A67" s="6"/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9" customHeight="1">
      <c r="A68" s="6"/>
      <c r="B68" s="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9" customHeight="1">
      <c r="A69" s="6"/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9" customHeight="1">
      <c r="A70" s="6"/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9" customHeight="1">
      <c r="A71" s="6"/>
      <c r="B71" s="5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9" customHeight="1">
      <c r="A72" s="6"/>
      <c r="B72" s="5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9" customHeight="1">
      <c r="A73" s="6"/>
      <c r="B73" s="5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3" ht="9" customHeight="1">
      <c r="A74" s="5"/>
      <c r="B74" s="5"/>
      <c r="C74" s="6"/>
    </row>
    <row r="75" spans="1:3" ht="8.25">
      <c r="A75" s="5"/>
      <c r="B75" s="5"/>
      <c r="C75" s="5"/>
    </row>
    <row r="76" spans="1:3" ht="11.25">
      <c r="A76" s="5"/>
      <c r="B76" s="5"/>
      <c r="C76" s="6"/>
    </row>
    <row r="77" spans="1:3" ht="8.25">
      <c r="A77" s="5"/>
      <c r="B77" s="5"/>
      <c r="C77" s="5"/>
    </row>
    <row r="78" spans="1:3" ht="11.25">
      <c r="A78" s="5"/>
      <c r="B78" s="5"/>
      <c r="C78" s="6"/>
    </row>
  </sheetData>
  <mergeCells count="1">
    <mergeCell ref="J8:P8"/>
  </mergeCells>
  <printOptions/>
  <pageMargins left="0.5" right="0.5" top="0.75" bottom="0.5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MSlattery</cp:lastModifiedBy>
  <cp:lastPrinted>2005-11-01T16:30:18Z</cp:lastPrinted>
  <dcterms:created xsi:type="dcterms:W3CDTF">2000-08-11T18:29:33Z</dcterms:created>
  <dcterms:modified xsi:type="dcterms:W3CDTF">2006-01-09T19:22:26Z</dcterms:modified>
  <cp:category/>
  <cp:version/>
  <cp:contentType/>
  <cp:contentStatus/>
</cp:coreProperties>
</file>