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FY 07" sheetId="1" r:id="rId1"/>
  </sheets>
  <definedNames>
    <definedName name="_xlnm.Print_Area" localSheetId="0">'FY 07'!$A$1:$L$69</definedName>
    <definedName name="_xlnm.Print_Titles" localSheetId="0">'FY 07'!$4:$5</definedName>
  </definedNames>
  <calcPr fullCalcOnLoad="1"/>
</workbook>
</file>

<file path=xl/sharedStrings.xml><?xml version="1.0" encoding="utf-8"?>
<sst xmlns="http://schemas.openxmlformats.org/spreadsheetml/2006/main" count="94" uniqueCount="93">
  <si>
    <t>TOTAL</t>
  </si>
  <si>
    <t>State</t>
  </si>
  <si>
    <t>Formula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</si>
  <si>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</si>
  <si>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</si>
  <si>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</si>
  <si>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</si>
  <si>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</si>
  <si>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</si>
  <si>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</si>
  <si>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</si>
  <si>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</si>
  <si>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Guam</t>
  </si>
  <si>
    <t>Hawaii</t>
  </si>
  <si>
    <t>Idaho</t>
  </si>
  <si>
    <t>Indian Nations</t>
  </si>
  <si>
    <t>Indiana</t>
  </si>
  <si>
    <t>Iowa</t>
  </si>
  <si>
    <t>Kansas</t>
  </si>
  <si>
    <t>Kentucky</t>
  </si>
  <si>
    <t>Louisiana</t>
  </si>
  <si>
    <t>Maine</t>
  </si>
  <si>
    <t>Mariana Islands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</si>
  <si>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</si>
  <si>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</si>
  <si>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</si>
  <si>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</si>
  <si>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</si>
  <si>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</si>
  <si>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</si>
  <si>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</si>
  <si>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</si>
  <si>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</si>
  <si>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</si>
  <si>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</si>
  <si>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</si>
  <si>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</si>
  <si>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</si>
  <si>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</si>
  <si>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</si>
  <si>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</si>
  <si>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</si>
  <si>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Dakota</t>
  </si>
  <si>
    <t>Texas</t>
  </si>
  <si>
    <t>Utah</t>
  </si>
  <si>
    <t>Vermont</t>
  </si>
  <si>
    <t>Virgin Islands</t>
  </si>
  <si>
    <t>Virginia</t>
  </si>
  <si>
    <t>Washington</t>
  </si>
  <si>
    <t>West Virginia</t>
  </si>
  <si>
    <t>Wyoming</t>
  </si>
  <si>
    <t>Grand Total</t>
  </si>
  <si>
    <t>Am. Samoa</t>
  </si>
  <si>
    <t>FY 2006</t>
  </si>
  <si>
    <t>Delaware</t>
  </si>
  <si>
    <t>Illinois</t>
  </si>
  <si>
    <t>South Carolina</t>
  </si>
  <si>
    <t>Tennessee</t>
  </si>
  <si>
    <t xml:space="preserve">  </t>
  </si>
  <si>
    <t>Wisconsin</t>
  </si>
  <si>
    <t>Primary Law</t>
  </si>
  <si>
    <t>Dist. Of Col.</t>
  </si>
  <si>
    <t>Mass.</t>
  </si>
  <si>
    <t>New Hamp.</t>
  </si>
  <si>
    <t>Oc. Prot.</t>
  </si>
  <si>
    <t>Container Transf.</t>
  </si>
  <si>
    <t>Data Improve.</t>
  </si>
  <si>
    <t>Booster Law</t>
  </si>
  <si>
    <t>S. 402</t>
  </si>
  <si>
    <t>S. 405</t>
  </si>
  <si>
    <t>S. 406</t>
  </si>
  <si>
    <t>S. 154 -Open</t>
  </si>
  <si>
    <t>S. 408</t>
  </si>
  <si>
    <t xml:space="preserve">S. 2011 - </t>
  </si>
  <si>
    <t>S. 164 -Repeat</t>
  </si>
  <si>
    <t>Racial Prof.</t>
  </si>
  <si>
    <t xml:space="preserve">S.1906-Prohibit </t>
  </si>
  <si>
    <t xml:space="preserve">Offender Transf. </t>
  </si>
  <si>
    <t>50 States</t>
  </si>
  <si>
    <t>BIA, 4 territ</t>
  </si>
  <si>
    <t xml:space="preserve"> + DC, PR, </t>
  </si>
  <si>
    <t xml:space="preserve"> 2 territ</t>
  </si>
  <si>
    <t>DC, PR,</t>
  </si>
  <si>
    <t>11 States +</t>
  </si>
  <si>
    <t>PR</t>
  </si>
  <si>
    <t>S. 410</t>
  </si>
  <si>
    <t>S. 2010</t>
  </si>
  <si>
    <t>Motorcycle</t>
  </si>
  <si>
    <t xml:space="preserve">Alcohol </t>
  </si>
  <si>
    <t xml:space="preserve">11 States + </t>
  </si>
  <si>
    <t xml:space="preserve">36 States + </t>
  </si>
  <si>
    <t xml:space="preserve">1 States </t>
  </si>
  <si>
    <t xml:space="preserve">NHTSA SAFETEA-LU OVERALL HIGHWAY SAFETY GRANT FUNDING -  As of May 16, 2007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</si>
</sst>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&quot;$&quot;#,##0.00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Book Antiqua"/>
      <family val="0"/>
    </font>
    <font>
      <sz val="10"/>
      <name val="Arial"/>
      <family val="2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168" fontId="0" fillId="0" borderId="2" xfId="15" applyNumberFormat="1" applyBorder="1" applyAlignment="1">
      <alignment/>
    </xf>
    <xf numFmtId="168" fontId="4" fillId="0" borderId="2" xfId="15" applyNumberFormat="1" applyFont="1" applyBorder="1" applyAlignment="1">
      <alignment horizontal="left"/>
    </xf>
    <xf numFmtId="0" fontId="0" fillId="0" borderId="2" xfId="0" applyBorder="1" applyAlignment="1">
      <alignment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4" fillId="0" borderId="3" xfId="0" applyFont="1" applyFill="1" applyBorder="1" applyAlignment="1">
      <alignment/>
    </xf>
    <xf numFmtId="168" fontId="4" fillId="0" borderId="4" xfId="15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168" fontId="4" fillId="0" borderId="4" xfId="15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 horizontal="center"/>
    </xf>
    <xf numFmtId="168" fontId="4" fillId="0" borderId="4" xfId="15" applyNumberFormat="1" applyFont="1" applyBorder="1" applyAlignment="1">
      <alignment/>
    </xf>
    <xf numFmtId="168" fontId="4" fillId="0" borderId="2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8" fontId="0" fillId="0" borderId="2" xfId="15" applyNumberFormat="1" applyFont="1" applyBorder="1" applyAlignment="1">
      <alignment/>
    </xf>
    <xf numFmtId="3" fontId="4" fillId="0" borderId="1" xfId="17" applyNumberFormat="1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68" fontId="6" fillId="0" borderId="0" xfId="15" applyNumberFormat="1" applyFont="1" applyAlignment="1">
      <alignment horizontal="left"/>
    </xf>
    <xf numFmtId="14" fontId="0" fillId="0" borderId="0" xfId="0" applyNumberFormat="1" applyAlignment="1">
      <alignment horizontal="left"/>
    </xf>
    <xf numFmtId="6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5" xfId="17" applyNumberFormat="1" applyFont="1" applyBorder="1" applyAlignment="1">
      <alignment/>
    </xf>
    <xf numFmtId="3" fontId="4" fillId="0" borderId="6" xfId="17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17" applyNumberFormat="1" applyFont="1" applyBorder="1" applyAlignment="1">
      <alignment/>
    </xf>
    <xf numFmtId="3" fontId="0" fillId="0" borderId="1" xfId="0" applyNumberFormat="1" applyBorder="1" applyAlignment="1">
      <alignment/>
    </xf>
    <xf numFmtId="168" fontId="0" fillId="0" borderId="1" xfId="15" applyNumberFormat="1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workbookViewId="0" topLeftCell="A1">
      <selection activeCell="N3" sqref="N3"/>
    </sheetView>
  </sheetViews>
  <sheetFormatPr defaultColWidth="9.140625" defaultRowHeight="13.5"/>
  <cols>
    <col min="1" max="1" width="13.57421875" style="0" customWidth="1"/>
    <col min="2" max="2" width="12.140625" style="3" customWidth="1"/>
    <col min="3" max="3" width="10.8515625" style="3" customWidth="1"/>
    <col min="4" max="4" width="12.28125" style="3" customWidth="1"/>
    <col min="5" max="5" width="12.8515625" style="3" customWidth="1"/>
    <col min="6" max="6" width="12.140625" style="3" customWidth="1"/>
    <col min="7" max="7" width="11.7109375" style="3" hidden="1" customWidth="1"/>
    <col min="8" max="10" width="12.7109375" style="3" hidden="1" customWidth="1"/>
    <col min="11" max="11" width="10.28125" style="3" hidden="1" customWidth="1"/>
    <col min="12" max="12" width="19.28125" style="0" customWidth="1"/>
    <col min="13" max="13" width="4.8515625" style="0" customWidth="1"/>
    <col min="14" max="14" width="13.57421875" style="0" customWidth="1"/>
    <col min="15" max="15" width="10.421875" style="0" customWidth="1"/>
  </cols>
  <sheetData>
    <row r="1" spans="1:12" ht="15">
      <c r="A1" s="29">
        <v>39218</v>
      </c>
      <c r="B1" s="17"/>
      <c r="J1" s="17"/>
      <c r="K1" s="17"/>
      <c r="L1" s="16"/>
    </row>
    <row r="2" spans="1:12" ht="15">
      <c r="A2" s="28" t="s">
        <v>92</v>
      </c>
      <c r="D2" s="16"/>
      <c r="E2" s="17"/>
      <c r="F2" s="17"/>
      <c r="G2" s="17"/>
      <c r="H2" s="17"/>
      <c r="I2" s="17"/>
      <c r="J2" s="20"/>
      <c r="K2" s="20"/>
      <c r="L2" s="2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2" customFormat="1" ht="13.5">
      <c r="A4" s="23"/>
      <c r="B4" s="23" t="s">
        <v>68</v>
      </c>
      <c r="C4" s="23" t="s">
        <v>69</v>
      </c>
      <c r="D4" s="23" t="s">
        <v>70</v>
      </c>
      <c r="E4" s="23" t="s">
        <v>71</v>
      </c>
      <c r="F4" s="23" t="s">
        <v>74</v>
      </c>
      <c r="G4" s="23" t="s">
        <v>72</v>
      </c>
      <c r="H4" s="23" t="s">
        <v>85</v>
      </c>
      <c r="I4" s="23" t="s">
        <v>76</v>
      </c>
      <c r="J4" s="23" t="s">
        <v>86</v>
      </c>
      <c r="K4" s="23" t="s">
        <v>73</v>
      </c>
      <c r="L4" s="23" t="s">
        <v>0</v>
      </c>
      <c r="M4" s="1"/>
    </row>
    <row r="5" spans="1:13" s="2" customFormat="1" ht="13.5">
      <c r="A5" s="23" t="s">
        <v>1</v>
      </c>
      <c r="B5" s="23" t="s">
        <v>2</v>
      </c>
      <c r="C5" s="23" t="s">
        <v>64</v>
      </c>
      <c r="D5" s="23" t="s">
        <v>60</v>
      </c>
      <c r="E5" s="23" t="s">
        <v>65</v>
      </c>
      <c r="F5" s="23" t="s">
        <v>77</v>
      </c>
      <c r="G5" s="23" t="s">
        <v>66</v>
      </c>
      <c r="H5" s="23" t="s">
        <v>88</v>
      </c>
      <c r="I5" s="23" t="s">
        <v>75</v>
      </c>
      <c r="J5" s="23" t="s">
        <v>87</v>
      </c>
      <c r="K5" s="23" t="s">
        <v>67</v>
      </c>
      <c r="L5" s="23" t="s">
        <v>53</v>
      </c>
      <c r="M5" s="1"/>
    </row>
    <row r="6" spans="1:15" s="2" customFormat="1" ht="13.5">
      <c r="A6" s="22"/>
      <c r="B6" s="31"/>
      <c r="C6" s="31"/>
      <c r="D6" s="31"/>
      <c r="E6" s="31"/>
      <c r="F6" s="31"/>
      <c r="G6" s="32"/>
      <c r="H6" s="31"/>
      <c r="I6" s="33"/>
      <c r="J6" s="31"/>
      <c r="K6" s="31"/>
      <c r="L6" s="31"/>
      <c r="M6" s="34"/>
      <c r="N6" s="35"/>
      <c r="O6" s="30"/>
    </row>
    <row r="7" spans="1:15" ht="13.5">
      <c r="A7" s="5" t="s">
        <v>3</v>
      </c>
      <c r="B7" s="42">
        <v>3697651</v>
      </c>
      <c r="C7" s="43">
        <v>544183</v>
      </c>
      <c r="D7" s="36"/>
      <c r="E7" s="37"/>
      <c r="F7" s="25"/>
      <c r="G7" s="38"/>
      <c r="H7" s="26"/>
      <c r="I7" s="39"/>
      <c r="J7" s="25"/>
      <c r="K7" s="39"/>
      <c r="L7" s="25">
        <f aca="true" t="shared" si="0" ref="L7:L38">SUM(B7:K7)</f>
        <v>4241834</v>
      </c>
      <c r="M7" s="40"/>
      <c r="N7" s="35"/>
      <c r="O7" s="30"/>
    </row>
    <row r="8" spans="1:15" ht="13.5">
      <c r="A8" s="5" t="s">
        <v>4</v>
      </c>
      <c r="B8" s="42">
        <v>1099350</v>
      </c>
      <c r="C8" s="43">
        <v>159874</v>
      </c>
      <c r="D8" s="36"/>
      <c r="E8" s="25">
        <v>5017637</v>
      </c>
      <c r="F8" s="25">
        <v>5017637</v>
      </c>
      <c r="G8" s="38"/>
      <c r="H8" s="26"/>
      <c r="I8" s="39"/>
      <c r="J8" s="27"/>
      <c r="K8" s="39"/>
      <c r="L8" s="25">
        <f t="shared" si="0"/>
        <v>11294498</v>
      </c>
      <c r="M8" s="40"/>
      <c r="N8" s="35"/>
      <c r="O8" s="30"/>
    </row>
    <row r="9" spans="1:15" ht="13.5">
      <c r="A9" s="5" t="s">
        <v>5</v>
      </c>
      <c r="B9" s="42">
        <v>3600940</v>
      </c>
      <c r="C9" s="43"/>
      <c r="D9" s="25"/>
      <c r="E9" s="25"/>
      <c r="F9" s="25"/>
      <c r="G9" s="38"/>
      <c r="H9" s="26"/>
      <c r="I9" s="39"/>
      <c r="J9" s="27"/>
      <c r="K9" s="39"/>
      <c r="L9" s="25">
        <f t="shared" si="0"/>
        <v>3600940</v>
      </c>
      <c r="M9" s="40"/>
      <c r="N9" s="35"/>
      <c r="O9" s="30"/>
    </row>
    <row r="10" spans="1:15" ht="13.5">
      <c r="A10" s="5" t="s">
        <v>6</v>
      </c>
      <c r="B10" s="44">
        <v>2756423</v>
      </c>
      <c r="C10" s="43"/>
      <c r="D10" s="36"/>
      <c r="E10" s="25">
        <v>7936181</v>
      </c>
      <c r="F10" s="25"/>
      <c r="G10" s="38"/>
      <c r="H10" s="26"/>
      <c r="I10" s="39"/>
      <c r="J10" s="25"/>
      <c r="K10" s="39"/>
      <c r="L10" s="25">
        <f t="shared" si="0"/>
        <v>10692604</v>
      </c>
      <c r="M10" s="40"/>
      <c r="N10" s="35"/>
      <c r="O10" s="30"/>
    </row>
    <row r="11" spans="1:15" ht="13.5">
      <c r="A11" s="5" t="s">
        <v>7</v>
      </c>
      <c r="B11" s="42">
        <v>20841918</v>
      </c>
      <c r="C11" s="43">
        <v>3073755</v>
      </c>
      <c r="D11" s="36"/>
      <c r="E11" s="25"/>
      <c r="F11" s="25">
        <v>49126959</v>
      </c>
      <c r="G11" s="38"/>
      <c r="H11" s="26"/>
      <c r="I11" s="39"/>
      <c r="J11" s="27"/>
      <c r="K11" s="39"/>
      <c r="L11" s="25">
        <f t="shared" si="0"/>
        <v>73042632</v>
      </c>
      <c r="M11" s="40"/>
      <c r="N11" s="35"/>
      <c r="O11" s="30"/>
    </row>
    <row r="12" spans="1:15" ht="13.5">
      <c r="A12" s="5" t="s">
        <v>8</v>
      </c>
      <c r="B12" s="42">
        <v>3507390</v>
      </c>
      <c r="C12" s="43"/>
      <c r="D12" s="25"/>
      <c r="E12" s="25"/>
      <c r="F12" s="25"/>
      <c r="G12" s="38"/>
      <c r="H12" s="26"/>
      <c r="I12" s="39"/>
      <c r="J12" s="27"/>
      <c r="K12" s="39"/>
      <c r="L12" s="25">
        <f t="shared" si="0"/>
        <v>3507390</v>
      </c>
      <c r="M12" s="40"/>
      <c r="N12" s="35"/>
      <c r="O12" s="30"/>
    </row>
    <row r="13" spans="1:15" ht="13.5">
      <c r="A13" s="5" t="s">
        <v>9</v>
      </c>
      <c r="B13" s="44">
        <v>2149098</v>
      </c>
      <c r="C13" s="43">
        <v>316712</v>
      </c>
      <c r="D13" s="36"/>
      <c r="E13" s="25">
        <v>5437097</v>
      </c>
      <c r="F13" s="25"/>
      <c r="G13" s="38"/>
      <c r="H13" s="26"/>
      <c r="I13" s="39"/>
      <c r="J13" s="27"/>
      <c r="K13" s="39"/>
      <c r="L13" s="25">
        <f t="shared" si="0"/>
        <v>7902907</v>
      </c>
      <c r="M13" s="40"/>
      <c r="N13" s="35"/>
      <c r="O13" s="30"/>
    </row>
    <row r="14" spans="1:15" ht="13.5">
      <c r="A14" s="5" t="s">
        <v>54</v>
      </c>
      <c r="B14" s="42">
        <v>1099350</v>
      </c>
      <c r="C14" s="43">
        <v>159874</v>
      </c>
      <c r="D14" s="36"/>
      <c r="E14" s="25">
        <v>2543170</v>
      </c>
      <c r="F14" s="25"/>
      <c r="G14" s="38"/>
      <c r="H14" s="26"/>
      <c r="I14" s="39"/>
      <c r="J14" s="27"/>
      <c r="K14" s="39"/>
      <c r="L14" s="25">
        <f t="shared" si="0"/>
        <v>3802394</v>
      </c>
      <c r="M14" s="40"/>
      <c r="N14" s="35"/>
      <c r="O14" s="30"/>
    </row>
    <row r="15" spans="1:15" ht="13.5">
      <c r="A15" s="5" t="s">
        <v>61</v>
      </c>
      <c r="B15" s="42">
        <v>1099350</v>
      </c>
      <c r="C15" s="43">
        <v>159874</v>
      </c>
      <c r="D15" s="36"/>
      <c r="E15" s="25"/>
      <c r="F15" s="25"/>
      <c r="G15" s="38"/>
      <c r="H15" s="26"/>
      <c r="I15" s="39"/>
      <c r="J15" s="25"/>
      <c r="K15" s="39"/>
      <c r="L15" s="25">
        <f t="shared" si="0"/>
        <v>1259224</v>
      </c>
      <c r="M15" s="40"/>
      <c r="N15" s="35"/>
      <c r="O15" s="30"/>
    </row>
    <row r="16" spans="1:15" ht="13.5">
      <c r="A16" s="5" t="s">
        <v>10</v>
      </c>
      <c r="B16" s="42">
        <v>10360803</v>
      </c>
      <c r="C16" s="43">
        <v>1523637</v>
      </c>
      <c r="D16" s="36"/>
      <c r="E16" s="25"/>
      <c r="F16" s="25"/>
      <c r="G16" s="38"/>
      <c r="H16" s="26"/>
      <c r="I16" s="39"/>
      <c r="J16" s="27"/>
      <c r="K16" s="39"/>
      <c r="L16" s="25">
        <f t="shared" si="0"/>
        <v>11884440</v>
      </c>
      <c r="M16" s="40"/>
      <c r="N16" s="35"/>
      <c r="O16" s="30"/>
    </row>
    <row r="17" spans="1:15" ht="13.5">
      <c r="A17" s="5" t="s">
        <v>11</v>
      </c>
      <c r="B17" s="42">
        <v>6035692</v>
      </c>
      <c r="C17" s="43">
        <v>888310</v>
      </c>
      <c r="D17" s="36"/>
      <c r="E17" s="25"/>
      <c r="F17" s="25"/>
      <c r="G17" s="38"/>
      <c r="H17" s="26"/>
      <c r="I17" s="39"/>
      <c r="J17" s="27"/>
      <c r="K17" s="39"/>
      <c r="L17" s="25">
        <f t="shared" si="0"/>
        <v>6924002</v>
      </c>
      <c r="M17" s="40"/>
      <c r="N17" s="35"/>
      <c r="O17" s="30"/>
    </row>
    <row r="18" spans="1:15" ht="13.5">
      <c r="A18" s="5" t="s">
        <v>13</v>
      </c>
      <c r="B18" s="42">
        <v>1099350</v>
      </c>
      <c r="C18" s="43">
        <v>159874</v>
      </c>
      <c r="D18" s="36"/>
      <c r="E18" s="25"/>
      <c r="F18" s="25"/>
      <c r="G18" s="38"/>
      <c r="H18" s="26"/>
      <c r="I18" s="39"/>
      <c r="J18" s="27"/>
      <c r="K18" s="39"/>
      <c r="L18" s="25">
        <f t="shared" si="0"/>
        <v>1259224</v>
      </c>
      <c r="M18" s="40"/>
      <c r="N18" s="35"/>
      <c r="O18" s="30"/>
    </row>
    <row r="19" spans="1:15" ht="13.5">
      <c r="A19" s="5" t="s">
        <v>14</v>
      </c>
      <c r="B19" s="42">
        <v>1326009</v>
      </c>
      <c r="C19" s="43"/>
      <c r="D19" s="25"/>
      <c r="E19" s="25"/>
      <c r="F19" s="25"/>
      <c r="G19" s="38"/>
      <c r="H19" s="26"/>
      <c r="I19" s="39"/>
      <c r="J19" s="27"/>
      <c r="K19" s="39"/>
      <c r="L19" s="25">
        <f t="shared" si="0"/>
        <v>1326009</v>
      </c>
      <c r="M19" s="40"/>
      <c r="N19" s="35"/>
      <c r="O19" s="30"/>
    </row>
    <row r="20" spans="1:15" ht="13.5">
      <c r="A20" s="5" t="s">
        <v>55</v>
      </c>
      <c r="B20" s="42">
        <v>8639780</v>
      </c>
      <c r="C20" s="43">
        <v>1275818</v>
      </c>
      <c r="D20" s="36"/>
      <c r="E20" s="25"/>
      <c r="F20" s="25"/>
      <c r="G20" s="38"/>
      <c r="H20" s="26"/>
      <c r="I20" s="39"/>
      <c r="J20" s="27"/>
      <c r="K20" s="39"/>
      <c r="L20" s="25">
        <f t="shared" si="0"/>
        <v>9915598</v>
      </c>
      <c r="M20" s="40"/>
      <c r="N20" s="35"/>
      <c r="O20" s="30"/>
    </row>
    <row r="21" spans="1:15" ht="13.5">
      <c r="A21" s="5" t="s">
        <v>16</v>
      </c>
      <c r="B21" s="42">
        <v>4589851</v>
      </c>
      <c r="C21" s="43">
        <v>675451</v>
      </c>
      <c r="D21" s="36"/>
      <c r="E21" s="25"/>
      <c r="F21" s="25"/>
      <c r="G21" s="38"/>
      <c r="H21" s="26"/>
      <c r="I21" s="39"/>
      <c r="J21" s="27"/>
      <c r="K21" s="39"/>
      <c r="L21" s="25">
        <f t="shared" si="0"/>
        <v>5265302</v>
      </c>
      <c r="M21" s="40"/>
      <c r="N21" s="35"/>
      <c r="O21" s="30"/>
    </row>
    <row r="22" spans="1:15" ht="13.5">
      <c r="A22" s="5" t="s">
        <v>17</v>
      </c>
      <c r="B22" s="42">
        <v>3095204</v>
      </c>
      <c r="C22" s="43">
        <v>457878</v>
      </c>
      <c r="D22" s="36"/>
      <c r="E22" s="25"/>
      <c r="F22" s="25"/>
      <c r="G22" s="38"/>
      <c r="H22" s="26"/>
      <c r="I22" s="39"/>
      <c r="J22" s="27"/>
      <c r="K22" s="39"/>
      <c r="L22" s="25">
        <f t="shared" si="0"/>
        <v>3553082</v>
      </c>
      <c r="M22" s="40"/>
      <c r="N22" s="35"/>
      <c r="O22" s="30"/>
    </row>
    <row r="23" spans="1:15" ht="13.5">
      <c r="A23" s="5" t="s">
        <v>18</v>
      </c>
      <c r="B23" s="42">
        <v>3244480</v>
      </c>
      <c r="C23" s="43"/>
      <c r="D23" s="25"/>
      <c r="E23" s="25"/>
      <c r="F23" s="25"/>
      <c r="G23" s="38"/>
      <c r="H23" s="26"/>
      <c r="I23" s="39"/>
      <c r="J23" s="25"/>
      <c r="K23" s="39"/>
      <c r="L23" s="25">
        <f t="shared" si="0"/>
        <v>3244480</v>
      </c>
      <c r="M23" s="40"/>
      <c r="N23" s="35"/>
      <c r="O23" s="30"/>
    </row>
    <row r="24" spans="1:15" ht="13.5">
      <c r="A24" s="5" t="s">
        <v>19</v>
      </c>
      <c r="B24" s="42">
        <v>3239844</v>
      </c>
      <c r="C24" s="43">
        <v>481124</v>
      </c>
      <c r="D24" s="36">
        <v>11210594</v>
      </c>
      <c r="E24" s="25"/>
      <c r="F24" s="25"/>
      <c r="G24" s="38"/>
      <c r="H24" s="26"/>
      <c r="I24" s="39"/>
      <c r="J24" s="27"/>
      <c r="K24" s="39"/>
      <c r="L24" s="25">
        <f t="shared" si="0"/>
        <v>14931562</v>
      </c>
      <c r="M24" s="40"/>
      <c r="N24" s="35"/>
      <c r="O24" s="30"/>
    </row>
    <row r="25" spans="1:15" ht="13.5">
      <c r="A25" s="5" t="s">
        <v>20</v>
      </c>
      <c r="B25" s="42">
        <v>3252190</v>
      </c>
      <c r="C25" s="43">
        <v>480563</v>
      </c>
      <c r="D25" s="36"/>
      <c r="E25" s="25">
        <v>7830641</v>
      </c>
      <c r="F25" s="25">
        <v>7830641</v>
      </c>
      <c r="G25" s="38"/>
      <c r="H25" s="26"/>
      <c r="I25" s="39"/>
      <c r="J25" s="27"/>
      <c r="K25" s="39"/>
      <c r="L25" s="25">
        <f t="shared" si="0"/>
        <v>19394035</v>
      </c>
      <c r="M25" s="40"/>
      <c r="N25" s="35"/>
      <c r="O25" s="30"/>
    </row>
    <row r="26" spans="1:15" ht="13.5">
      <c r="A26" s="5" t="s">
        <v>21</v>
      </c>
      <c r="B26" s="42">
        <v>1099350</v>
      </c>
      <c r="C26" s="43">
        <v>159874</v>
      </c>
      <c r="D26" s="36"/>
      <c r="E26" s="25"/>
      <c r="F26" s="25"/>
      <c r="G26" s="38"/>
      <c r="H26" s="26"/>
      <c r="I26" s="39"/>
      <c r="J26" s="27"/>
      <c r="K26" s="39"/>
      <c r="L26" s="25">
        <f t="shared" si="0"/>
        <v>1259224</v>
      </c>
      <c r="M26" s="40"/>
      <c r="N26" s="35"/>
      <c r="O26" s="30"/>
    </row>
    <row r="27" spans="1:15" ht="13.5">
      <c r="A27" s="5" t="s">
        <v>23</v>
      </c>
      <c r="B27" s="42">
        <v>3316360</v>
      </c>
      <c r="C27" s="43">
        <v>488874</v>
      </c>
      <c r="D27" s="36"/>
      <c r="E27" s="25"/>
      <c r="F27" s="25"/>
      <c r="G27" s="38"/>
      <c r="H27" s="26"/>
      <c r="I27" s="39"/>
      <c r="J27" s="27"/>
      <c r="K27" s="39"/>
      <c r="L27" s="25">
        <f t="shared" si="0"/>
        <v>3805234</v>
      </c>
      <c r="M27" s="40"/>
      <c r="N27" s="35"/>
      <c r="O27" s="30"/>
    </row>
    <row r="28" spans="1:15" ht="13.5">
      <c r="A28" s="5" t="s">
        <v>62</v>
      </c>
      <c r="B28" s="42">
        <v>3959515</v>
      </c>
      <c r="C28" s="43">
        <v>583505</v>
      </c>
      <c r="D28" s="36"/>
      <c r="E28" s="25"/>
      <c r="F28" s="25"/>
      <c r="G28" s="38"/>
      <c r="H28" s="26"/>
      <c r="I28" s="39"/>
      <c r="J28" s="27"/>
      <c r="K28" s="39"/>
      <c r="L28" s="25">
        <f t="shared" si="0"/>
        <v>4543020</v>
      </c>
      <c r="M28" s="40"/>
      <c r="N28" s="35"/>
      <c r="O28" s="30"/>
    </row>
    <row r="29" spans="1:15" ht="13.5">
      <c r="A29" s="5" t="s">
        <v>24</v>
      </c>
      <c r="B29" s="42">
        <v>7048850</v>
      </c>
      <c r="C29" s="43">
        <v>1042486</v>
      </c>
      <c r="D29" s="36"/>
      <c r="E29" s="25"/>
      <c r="F29" s="25"/>
      <c r="G29" s="38"/>
      <c r="H29" s="26"/>
      <c r="I29" s="39"/>
      <c r="J29" s="27"/>
      <c r="K29" s="39"/>
      <c r="L29" s="25">
        <f t="shared" si="0"/>
        <v>8091336</v>
      </c>
      <c r="M29" s="40"/>
      <c r="N29" s="35"/>
      <c r="O29" s="30"/>
    </row>
    <row r="30" spans="1:15" ht="13.5">
      <c r="A30" s="5" t="s">
        <v>25</v>
      </c>
      <c r="B30" s="42">
        <v>4426909</v>
      </c>
      <c r="C30" s="43"/>
      <c r="D30" s="25"/>
      <c r="E30" s="25"/>
      <c r="F30" s="25">
        <v>10630358</v>
      </c>
      <c r="G30" s="38"/>
      <c r="H30" s="26"/>
      <c r="I30" s="39"/>
      <c r="J30" s="27"/>
      <c r="K30" s="39"/>
      <c r="L30" s="25">
        <f t="shared" si="0"/>
        <v>15057267</v>
      </c>
      <c r="M30" s="40"/>
      <c r="N30" s="35"/>
      <c r="O30" s="30"/>
    </row>
    <row r="31" spans="1:15" ht="13.5">
      <c r="A31" s="5" t="s">
        <v>26</v>
      </c>
      <c r="B31" s="42">
        <v>2532623</v>
      </c>
      <c r="C31" s="43">
        <v>373954</v>
      </c>
      <c r="D31" s="25"/>
      <c r="E31" s="25">
        <v>7575497</v>
      </c>
      <c r="F31" s="25"/>
      <c r="G31" s="38"/>
      <c r="H31" s="26"/>
      <c r="I31" s="39"/>
      <c r="J31" s="36"/>
      <c r="K31" s="39"/>
      <c r="L31" s="25">
        <f t="shared" si="0"/>
        <v>10482074</v>
      </c>
      <c r="M31" s="40"/>
      <c r="N31" s="35"/>
      <c r="O31" s="30"/>
    </row>
    <row r="32" spans="1:15" ht="13.5">
      <c r="A32" s="5" t="s">
        <v>27</v>
      </c>
      <c r="B32" s="42">
        <v>4735122</v>
      </c>
      <c r="D32" s="25"/>
      <c r="E32" s="25">
        <v>14049460</v>
      </c>
      <c r="F32" s="25"/>
      <c r="G32" s="38"/>
      <c r="H32" s="26"/>
      <c r="I32" s="39"/>
      <c r="J32" s="27"/>
      <c r="K32" s="39"/>
      <c r="L32" s="25">
        <f t="shared" si="0"/>
        <v>18784582</v>
      </c>
      <c r="M32" s="40"/>
      <c r="N32" s="35"/>
      <c r="O32" s="30"/>
    </row>
    <row r="33" spans="1:15" ht="13.5">
      <c r="A33" s="5" t="s">
        <v>28</v>
      </c>
      <c r="B33" s="42">
        <v>1400104</v>
      </c>
      <c r="C33" s="43">
        <v>208349</v>
      </c>
      <c r="D33" s="36"/>
      <c r="E33" s="25"/>
      <c r="F33" s="25"/>
      <c r="G33" s="38"/>
      <c r="H33" s="26"/>
      <c r="I33" s="39"/>
      <c r="J33" s="27"/>
      <c r="K33" s="39"/>
      <c r="L33" s="25">
        <f t="shared" si="0"/>
        <v>1608453</v>
      </c>
      <c r="M33" s="40"/>
      <c r="N33" s="35"/>
      <c r="O33" s="30"/>
    </row>
    <row r="34" spans="1:15" ht="13.5">
      <c r="A34" s="5" t="s">
        <v>29</v>
      </c>
      <c r="B34" s="42">
        <v>2157572</v>
      </c>
      <c r="C34" s="43">
        <v>319181</v>
      </c>
      <c r="D34" s="36"/>
      <c r="E34" s="25"/>
      <c r="F34" s="25"/>
      <c r="G34" s="38"/>
      <c r="H34" s="26"/>
      <c r="I34" s="39"/>
      <c r="J34" s="27"/>
      <c r="K34" s="39"/>
      <c r="L34" s="25">
        <f t="shared" si="0"/>
        <v>2476753</v>
      </c>
      <c r="M34" s="40"/>
      <c r="N34" s="35"/>
      <c r="O34" s="30"/>
    </row>
    <row r="35" spans="1:15" ht="13.5">
      <c r="A35" s="5" t="s">
        <v>30</v>
      </c>
      <c r="B35" s="42">
        <v>1550291</v>
      </c>
      <c r="C35" s="43">
        <v>237219</v>
      </c>
      <c r="D35" s="36"/>
      <c r="E35" s="25"/>
      <c r="F35" s="25"/>
      <c r="G35" s="38"/>
      <c r="H35" s="26"/>
      <c r="I35" s="39"/>
      <c r="J35" s="27"/>
      <c r="K35" s="39"/>
      <c r="L35" s="25">
        <f t="shared" si="0"/>
        <v>1787510</v>
      </c>
      <c r="M35" s="40"/>
      <c r="N35" s="35"/>
      <c r="O35" s="30"/>
    </row>
    <row r="36" spans="1:15" ht="13.5">
      <c r="A36" s="5" t="s">
        <v>63</v>
      </c>
      <c r="B36" s="42">
        <v>1099350</v>
      </c>
      <c r="C36" s="43"/>
      <c r="D36" s="25"/>
      <c r="E36" s="25"/>
      <c r="F36" s="25"/>
      <c r="G36" s="38"/>
      <c r="H36" s="26"/>
      <c r="I36" s="39"/>
      <c r="J36" s="27"/>
      <c r="K36" s="39"/>
      <c r="L36" s="25">
        <f t="shared" si="0"/>
        <v>1099350</v>
      </c>
      <c r="M36" s="40"/>
      <c r="N36" s="35"/>
      <c r="O36" s="30"/>
    </row>
    <row r="37" spans="1:15" ht="13.5">
      <c r="A37" s="5" t="s">
        <v>31</v>
      </c>
      <c r="B37" s="42">
        <v>5129873</v>
      </c>
      <c r="C37" s="43">
        <v>752392</v>
      </c>
      <c r="D37" s="36"/>
      <c r="E37" s="25"/>
      <c r="F37" s="25"/>
      <c r="G37" s="38"/>
      <c r="H37" s="26"/>
      <c r="I37" s="39"/>
      <c r="J37" s="27"/>
      <c r="K37" s="39"/>
      <c r="L37" s="25">
        <f t="shared" si="0"/>
        <v>5882265</v>
      </c>
      <c r="M37" s="40"/>
      <c r="N37" s="35"/>
      <c r="O37" s="30"/>
    </row>
    <row r="38" spans="1:15" ht="13.5">
      <c r="A38" s="5" t="s">
        <v>32</v>
      </c>
      <c r="B38" s="42">
        <v>1831580</v>
      </c>
      <c r="C38" s="43">
        <v>263940</v>
      </c>
      <c r="D38" s="36"/>
      <c r="E38" s="25"/>
      <c r="F38" s="25">
        <v>6849108</v>
      </c>
      <c r="G38" s="38"/>
      <c r="H38" s="26"/>
      <c r="I38" s="39"/>
      <c r="J38" s="27"/>
      <c r="K38" s="39"/>
      <c r="L38" s="25">
        <f t="shared" si="0"/>
        <v>8944628</v>
      </c>
      <c r="M38" s="40"/>
      <c r="N38" s="35"/>
      <c r="O38" s="30"/>
    </row>
    <row r="39" spans="1:15" ht="13.5">
      <c r="A39" s="5" t="s">
        <v>33</v>
      </c>
      <c r="B39" s="42">
        <v>11915248</v>
      </c>
      <c r="C39" s="43">
        <v>1757877</v>
      </c>
      <c r="D39" s="36"/>
      <c r="E39" s="25"/>
      <c r="F39" s="25"/>
      <c r="G39" s="38"/>
      <c r="H39" s="26"/>
      <c r="I39" s="39"/>
      <c r="J39" s="27"/>
      <c r="K39" s="39"/>
      <c r="L39" s="25">
        <f aca="true" t="shared" si="1" ref="L39:L64">SUM(B39:K39)</f>
        <v>13673125</v>
      </c>
      <c r="M39" s="40"/>
      <c r="N39" s="35"/>
      <c r="O39" s="30"/>
    </row>
    <row r="40" spans="1:15" ht="13.5">
      <c r="A40" s="5" t="s">
        <v>34</v>
      </c>
      <c r="B40" s="42">
        <v>5770870</v>
      </c>
      <c r="C40" s="43">
        <v>849243</v>
      </c>
      <c r="D40" s="36"/>
      <c r="E40" s="25"/>
      <c r="F40" s="25"/>
      <c r="G40" s="38"/>
      <c r="H40" s="26"/>
      <c r="I40" s="39"/>
      <c r="J40" s="27"/>
      <c r="K40" s="39"/>
      <c r="L40" s="25">
        <f t="shared" si="1"/>
        <v>6620113</v>
      </c>
      <c r="M40" s="40"/>
      <c r="N40" s="35"/>
      <c r="O40" s="30"/>
    </row>
    <row r="41" spans="1:15" ht="13.5">
      <c r="A41" s="5" t="s">
        <v>35</v>
      </c>
      <c r="B41" s="42">
        <v>1484719</v>
      </c>
      <c r="C41" s="43"/>
      <c r="D41" s="25"/>
      <c r="E41" s="25"/>
      <c r="F41" s="25"/>
      <c r="G41" s="38"/>
      <c r="H41" s="26"/>
      <c r="I41" s="39"/>
      <c r="J41" s="27"/>
      <c r="K41" s="39"/>
      <c r="L41" s="25">
        <f t="shared" si="1"/>
        <v>1484719</v>
      </c>
      <c r="M41" s="40"/>
      <c r="N41" s="35"/>
      <c r="O41" s="30"/>
    </row>
    <row r="42" spans="1:15" ht="13.5">
      <c r="A42" s="5" t="s">
        <v>36</v>
      </c>
      <c r="B42" s="42">
        <v>7870904</v>
      </c>
      <c r="C42" s="43"/>
      <c r="D42" s="25"/>
      <c r="E42" s="25"/>
      <c r="F42" s="25">
        <v>21219842</v>
      </c>
      <c r="G42" s="38"/>
      <c r="H42" s="26"/>
      <c r="I42" s="39"/>
      <c r="J42" s="27"/>
      <c r="K42" s="39"/>
      <c r="L42" s="25">
        <f t="shared" si="1"/>
        <v>29090746</v>
      </c>
      <c r="M42" s="40"/>
      <c r="N42" s="35"/>
      <c r="O42" s="30"/>
    </row>
    <row r="43" spans="1:15" ht="13.5">
      <c r="A43" s="5" t="s">
        <v>37</v>
      </c>
      <c r="B43" s="42">
        <v>3369999</v>
      </c>
      <c r="C43" s="43"/>
      <c r="D43" s="25"/>
      <c r="E43" s="25"/>
      <c r="F43" s="25"/>
      <c r="G43" s="38"/>
      <c r="H43" s="26"/>
      <c r="I43" s="39"/>
      <c r="J43" s="27"/>
      <c r="K43" s="39"/>
      <c r="L43" s="25">
        <f t="shared" si="1"/>
        <v>3369999</v>
      </c>
      <c r="M43" s="40"/>
      <c r="N43" s="35"/>
      <c r="O43" s="30"/>
    </row>
    <row r="44" spans="1:15" ht="13.5">
      <c r="A44" s="5" t="s">
        <v>38</v>
      </c>
      <c r="B44" s="42">
        <v>2722972</v>
      </c>
      <c r="C44" s="43">
        <v>407244</v>
      </c>
      <c r="D44" s="36"/>
      <c r="E44" s="25"/>
      <c r="F44" s="15">
        <v>6712407</v>
      </c>
      <c r="G44" s="38"/>
      <c r="H44" s="26"/>
      <c r="I44" s="39"/>
      <c r="J44" s="27"/>
      <c r="K44" s="39"/>
      <c r="L44" s="25">
        <f t="shared" si="1"/>
        <v>9842623</v>
      </c>
      <c r="M44" s="40"/>
      <c r="N44" s="35"/>
      <c r="O44" s="30"/>
    </row>
    <row r="45" spans="1:15" ht="13.5">
      <c r="A45" s="5" t="s">
        <v>39</v>
      </c>
      <c r="B45" s="42">
        <v>8326807</v>
      </c>
      <c r="C45" s="43">
        <v>1228855</v>
      </c>
      <c r="D45" s="36"/>
      <c r="E45" s="25"/>
      <c r="F45" s="36"/>
      <c r="G45" s="38"/>
      <c r="H45" s="26"/>
      <c r="I45" s="39"/>
      <c r="J45" s="27"/>
      <c r="K45" s="39"/>
      <c r="L45" s="25">
        <f t="shared" si="1"/>
        <v>9555662</v>
      </c>
      <c r="M45" s="40"/>
      <c r="N45" s="35"/>
      <c r="O45" s="30"/>
    </row>
    <row r="46" spans="1:15" ht="13.5">
      <c r="A46" s="5" t="s">
        <v>40</v>
      </c>
      <c r="B46" s="42">
        <v>2302974</v>
      </c>
      <c r="C46" s="43">
        <v>337742</v>
      </c>
      <c r="D46" s="36"/>
      <c r="E46" s="25">
        <v>2808046</v>
      </c>
      <c r="F46" s="25">
        <v>2808046</v>
      </c>
      <c r="G46" s="38"/>
      <c r="H46" s="26"/>
      <c r="I46" s="39"/>
      <c r="J46" s="27"/>
      <c r="K46" s="39"/>
      <c r="L46" s="25">
        <f t="shared" si="1"/>
        <v>8256808</v>
      </c>
      <c r="M46" s="40"/>
      <c r="N46" s="35"/>
      <c r="O46" s="30"/>
    </row>
    <row r="47" spans="1:15" ht="13.5">
      <c r="A47" s="5" t="s">
        <v>41</v>
      </c>
      <c r="B47" s="42">
        <v>1099350</v>
      </c>
      <c r="C47" s="43">
        <v>159874</v>
      </c>
      <c r="D47" s="36"/>
      <c r="E47" s="25"/>
      <c r="F47" s="25">
        <v>2299483</v>
      </c>
      <c r="G47" s="38"/>
      <c r="H47" s="26"/>
      <c r="I47" s="39"/>
      <c r="J47" s="27"/>
      <c r="K47" s="39"/>
      <c r="L47" s="25">
        <f t="shared" si="1"/>
        <v>3558707</v>
      </c>
      <c r="M47" s="40"/>
      <c r="N47" s="35"/>
      <c r="O47" s="30"/>
    </row>
    <row r="48" spans="1:15" ht="13.5">
      <c r="A48" s="5" t="s">
        <v>56</v>
      </c>
      <c r="B48" s="42">
        <v>3069888</v>
      </c>
      <c r="C48" s="43">
        <v>453917</v>
      </c>
      <c r="D48" s="36"/>
      <c r="E48" s="25"/>
      <c r="F48" s="25"/>
      <c r="G48" s="38"/>
      <c r="H48" s="26"/>
      <c r="I48" s="39"/>
      <c r="J48" s="25"/>
      <c r="K48" s="39"/>
      <c r="L48" s="25">
        <f t="shared" si="1"/>
        <v>3523805</v>
      </c>
      <c r="M48" s="40"/>
      <c r="N48" s="35"/>
      <c r="O48" s="30"/>
    </row>
    <row r="49" spans="1:15" ht="13.5">
      <c r="A49" s="5" t="s">
        <v>42</v>
      </c>
      <c r="B49" s="42">
        <v>1509078</v>
      </c>
      <c r="C49" s="43"/>
      <c r="D49" s="25"/>
      <c r="E49" s="25"/>
      <c r="F49" s="15">
        <v>4626903</v>
      </c>
      <c r="G49" s="38"/>
      <c r="H49" s="26"/>
      <c r="I49" s="39"/>
      <c r="J49" s="27"/>
      <c r="K49" s="39"/>
      <c r="L49" s="25">
        <f t="shared" si="1"/>
        <v>6135981</v>
      </c>
      <c r="M49" s="40"/>
      <c r="N49" s="35"/>
      <c r="O49" s="30"/>
    </row>
    <row r="50" spans="1:15" ht="13.5">
      <c r="A50" s="5" t="s">
        <v>57</v>
      </c>
      <c r="B50" s="42">
        <v>4307904</v>
      </c>
      <c r="C50" s="43"/>
      <c r="D50" s="25"/>
      <c r="E50" s="15">
        <v>13847567</v>
      </c>
      <c r="F50" s="25"/>
      <c r="G50" s="38"/>
      <c r="H50" s="26"/>
      <c r="I50" s="39"/>
      <c r="J50" s="27"/>
      <c r="K50" s="39"/>
      <c r="L50" s="25">
        <f t="shared" si="1"/>
        <v>18155471</v>
      </c>
      <c r="M50" s="40"/>
      <c r="N50" s="35"/>
      <c r="O50" s="30"/>
    </row>
    <row r="51" spans="1:15" ht="13.5">
      <c r="A51" s="5" t="s">
        <v>43</v>
      </c>
      <c r="B51" s="42">
        <v>15432463</v>
      </c>
      <c r="C51" s="43">
        <v>2275252</v>
      </c>
      <c r="D51" s="36"/>
      <c r="E51" s="25"/>
      <c r="F51" s="25"/>
      <c r="G51" s="38"/>
      <c r="H51" s="26"/>
      <c r="I51" s="39"/>
      <c r="J51" s="27"/>
      <c r="K51" s="39"/>
      <c r="L51" s="25">
        <f t="shared" si="1"/>
        <v>17707715</v>
      </c>
      <c r="M51" s="40"/>
      <c r="N51" s="35"/>
      <c r="O51" s="30"/>
    </row>
    <row r="52" spans="1:15" ht="13.5">
      <c r="A52" s="5" t="s">
        <v>44</v>
      </c>
      <c r="B52" s="42">
        <v>1795754</v>
      </c>
      <c r="C52" s="43">
        <v>263120</v>
      </c>
      <c r="D52" s="36"/>
      <c r="E52" s="25"/>
      <c r="F52" s="25"/>
      <c r="G52" s="38"/>
      <c r="H52" s="26"/>
      <c r="I52" s="39"/>
      <c r="J52" s="27"/>
      <c r="K52" s="39"/>
      <c r="L52" s="25">
        <f t="shared" si="1"/>
        <v>2058874</v>
      </c>
      <c r="M52" s="40"/>
      <c r="N52" s="35"/>
      <c r="O52" s="30"/>
    </row>
    <row r="53" spans="1:15" ht="13.5">
      <c r="A53" s="5" t="s">
        <v>45</v>
      </c>
      <c r="B53" s="42">
        <v>1099350</v>
      </c>
      <c r="C53" s="43">
        <v>159874</v>
      </c>
      <c r="D53" s="36"/>
      <c r="E53" s="25"/>
      <c r="F53" s="25">
        <v>2299480</v>
      </c>
      <c r="G53" s="38"/>
      <c r="H53" s="26"/>
      <c r="I53" s="39"/>
      <c r="J53" s="25"/>
      <c r="K53" s="39"/>
      <c r="L53" s="25">
        <f t="shared" si="1"/>
        <v>3558704</v>
      </c>
      <c r="M53" s="40"/>
      <c r="N53" s="35"/>
      <c r="O53" s="30"/>
    </row>
    <row r="54" spans="1:15" ht="13.5">
      <c r="A54" s="5" t="s">
        <v>47</v>
      </c>
      <c r="B54" s="42">
        <v>4830829</v>
      </c>
      <c r="C54" s="43">
        <v>711324</v>
      </c>
      <c r="D54" s="36"/>
      <c r="E54" s="25">
        <v>16281147</v>
      </c>
      <c r="F54" s="25"/>
      <c r="G54" s="38"/>
      <c r="H54" s="26"/>
      <c r="I54" s="39"/>
      <c r="J54" s="27"/>
      <c r="K54" s="39"/>
      <c r="L54" s="25">
        <f t="shared" si="1"/>
        <v>21823300</v>
      </c>
      <c r="M54" s="40"/>
      <c r="N54" s="35"/>
      <c r="O54" s="30"/>
    </row>
    <row r="55" spans="1:15" ht="13.5">
      <c r="A55" s="5" t="s">
        <v>48</v>
      </c>
      <c r="B55" s="42">
        <v>4328363</v>
      </c>
      <c r="C55" s="43">
        <v>635297</v>
      </c>
      <c r="D55" s="36"/>
      <c r="E55" s="25"/>
      <c r="F55" s="25"/>
      <c r="G55" s="38"/>
      <c r="H55" s="26"/>
      <c r="I55" s="39"/>
      <c r="J55" s="27"/>
      <c r="K55" s="39"/>
      <c r="L55" s="25">
        <f t="shared" si="1"/>
        <v>4963660</v>
      </c>
      <c r="M55" s="40"/>
      <c r="N55" s="35"/>
      <c r="O55" s="30"/>
    </row>
    <row r="56" spans="1:15" ht="13.5">
      <c r="A56" s="5" t="s">
        <v>49</v>
      </c>
      <c r="B56" s="42">
        <v>1477195</v>
      </c>
      <c r="C56" s="43"/>
      <c r="D56" s="25"/>
      <c r="E56" s="25">
        <v>4563956</v>
      </c>
      <c r="F56" s="25"/>
      <c r="G56" s="38"/>
      <c r="H56" s="26"/>
      <c r="I56" s="39"/>
      <c r="J56" s="27"/>
      <c r="K56" s="39"/>
      <c r="L56" s="25">
        <f t="shared" si="1"/>
        <v>6041151</v>
      </c>
      <c r="M56" s="40"/>
      <c r="N56" s="35"/>
      <c r="O56" s="30"/>
    </row>
    <row r="57" spans="1:15" ht="13.5">
      <c r="A57" s="5" t="s">
        <v>59</v>
      </c>
      <c r="B57" s="42">
        <v>4437711</v>
      </c>
      <c r="C57" s="43">
        <v>653932</v>
      </c>
      <c r="D57" s="36"/>
      <c r="E57" s="37"/>
      <c r="F57" s="37"/>
      <c r="G57" s="38"/>
      <c r="H57" s="26"/>
      <c r="I57" s="39"/>
      <c r="J57" s="27"/>
      <c r="K57" s="39"/>
      <c r="L57" s="25">
        <f t="shared" si="1"/>
        <v>5091643</v>
      </c>
      <c r="M57" s="40"/>
      <c r="N57" s="35"/>
      <c r="O57" s="30"/>
    </row>
    <row r="58" spans="1:15" ht="13.5">
      <c r="A58" s="5" t="s">
        <v>50</v>
      </c>
      <c r="B58" s="42">
        <v>1099350</v>
      </c>
      <c r="C58" s="43">
        <v>159874</v>
      </c>
      <c r="D58" s="25"/>
      <c r="E58" s="25">
        <v>5080960</v>
      </c>
      <c r="F58" s="25">
        <v>5080960</v>
      </c>
      <c r="G58" s="38"/>
      <c r="H58" s="26"/>
      <c r="I58" s="39"/>
      <c r="J58" s="27"/>
      <c r="K58" s="39"/>
      <c r="L58" s="25">
        <f t="shared" si="1"/>
        <v>11421144</v>
      </c>
      <c r="M58" s="40"/>
      <c r="N58" s="35"/>
      <c r="O58" s="30"/>
    </row>
    <row r="59" spans="1:15" ht="13.5">
      <c r="A59" s="5" t="s">
        <v>15</v>
      </c>
      <c r="B59" s="42">
        <v>4397400</v>
      </c>
      <c r="C59" s="43"/>
      <c r="D59" s="25"/>
      <c r="E59" s="25"/>
      <c r="F59" s="25"/>
      <c r="G59" s="25"/>
      <c r="H59" s="41"/>
      <c r="I59" s="25"/>
      <c r="J59" s="41"/>
      <c r="K59" s="25"/>
      <c r="L59" s="25">
        <f t="shared" si="1"/>
        <v>4397400</v>
      </c>
      <c r="M59" s="40"/>
      <c r="N59" s="35"/>
      <c r="O59" s="30"/>
    </row>
    <row r="60" spans="1:15" ht="13.5">
      <c r="A60" s="5" t="s">
        <v>52</v>
      </c>
      <c r="B60" s="42">
        <v>549675</v>
      </c>
      <c r="C60" s="43"/>
      <c r="D60" s="25"/>
      <c r="E60" s="25"/>
      <c r="F60" s="25"/>
      <c r="G60" s="25"/>
      <c r="H60" s="25"/>
      <c r="I60" s="25"/>
      <c r="J60" s="25"/>
      <c r="K60" s="25"/>
      <c r="L60" s="25">
        <f t="shared" si="1"/>
        <v>549675</v>
      </c>
      <c r="M60" s="40"/>
      <c r="N60" s="35"/>
      <c r="O60" s="30"/>
    </row>
    <row r="61" spans="1:15" ht="13.5">
      <c r="A61" s="5" t="s">
        <v>12</v>
      </c>
      <c r="B61" s="42">
        <v>549675</v>
      </c>
      <c r="C61" s="43"/>
      <c r="D61" s="25"/>
      <c r="E61" s="25"/>
      <c r="F61" s="25"/>
      <c r="G61" s="25"/>
      <c r="H61" s="25"/>
      <c r="I61" s="25"/>
      <c r="J61" s="25"/>
      <c r="K61" s="25"/>
      <c r="L61" s="25">
        <f t="shared" si="1"/>
        <v>549675</v>
      </c>
      <c r="M61" s="40"/>
      <c r="N61" s="35"/>
      <c r="O61" s="30"/>
    </row>
    <row r="62" spans="1:15" ht="13.5">
      <c r="A62" s="5" t="s">
        <v>22</v>
      </c>
      <c r="B62" s="42">
        <v>549675</v>
      </c>
      <c r="C62" s="43">
        <v>79937</v>
      </c>
      <c r="D62" s="36"/>
      <c r="E62" s="25"/>
      <c r="F62" s="25"/>
      <c r="G62" s="25"/>
      <c r="H62" s="25"/>
      <c r="I62" s="25"/>
      <c r="J62" s="25"/>
      <c r="K62" s="25"/>
      <c r="L62" s="25">
        <f t="shared" si="1"/>
        <v>629612</v>
      </c>
      <c r="M62" s="40"/>
      <c r="N62" s="35"/>
      <c r="O62" s="30"/>
    </row>
    <row r="63" spans="1:14" ht="13.5">
      <c r="A63" s="5" t="s">
        <v>46</v>
      </c>
      <c r="B63" s="42">
        <v>549675</v>
      </c>
      <c r="C63" s="43">
        <v>79937</v>
      </c>
      <c r="D63" s="36"/>
      <c r="E63" s="25"/>
      <c r="F63" s="25"/>
      <c r="G63" s="25"/>
      <c r="H63" s="25"/>
      <c r="I63" s="25"/>
      <c r="J63" s="25"/>
      <c r="K63" s="25"/>
      <c r="L63" s="25">
        <f t="shared" si="1"/>
        <v>629612</v>
      </c>
      <c r="M63" s="40"/>
      <c r="N63" s="40"/>
    </row>
    <row r="64" spans="1:14" ht="13.5">
      <c r="A64" s="5" t="s">
        <v>51</v>
      </c>
      <c r="B64" s="41">
        <f>SUM(B7:B63)</f>
        <v>219870000</v>
      </c>
      <c r="C64" s="25">
        <f aca="true" t="shared" si="2" ref="C64:H64">SUM(C7:C63)</f>
        <v>25000000</v>
      </c>
      <c r="D64" s="25">
        <f t="shared" si="2"/>
        <v>11210594</v>
      </c>
      <c r="E64" s="25">
        <f t="shared" si="2"/>
        <v>92971359</v>
      </c>
      <c r="F64" s="25">
        <f t="shared" si="2"/>
        <v>124501824</v>
      </c>
      <c r="G64" s="25">
        <f t="shared" si="2"/>
        <v>0</v>
      </c>
      <c r="H64" s="25">
        <f t="shared" si="2"/>
        <v>0</v>
      </c>
      <c r="I64" s="25">
        <f>SUM(I7:I63)</f>
        <v>0</v>
      </c>
      <c r="J64" s="25">
        <f>SUM(J7:J63)</f>
        <v>0</v>
      </c>
      <c r="K64" s="25">
        <v>0</v>
      </c>
      <c r="L64" s="25">
        <f t="shared" si="1"/>
        <v>473553777</v>
      </c>
      <c r="M64" s="40"/>
      <c r="N64" s="40"/>
    </row>
    <row r="65" spans="1:12" ht="13.5">
      <c r="A65" s="13"/>
      <c r="B65" s="12" t="s">
        <v>78</v>
      </c>
      <c r="C65" s="18" t="s">
        <v>90</v>
      </c>
      <c r="D65" s="12" t="s">
        <v>91</v>
      </c>
      <c r="E65" s="14" t="s">
        <v>83</v>
      </c>
      <c r="F65" s="14" t="s">
        <v>89</v>
      </c>
      <c r="G65" s="14"/>
      <c r="H65" s="14"/>
      <c r="I65" s="14"/>
      <c r="J65" s="14"/>
      <c r="K65" s="14"/>
      <c r="L65" s="14"/>
    </row>
    <row r="66" spans="1:12" ht="13.5">
      <c r="A66" s="13"/>
      <c r="B66" s="12" t="s">
        <v>80</v>
      </c>
      <c r="C66" s="18" t="s">
        <v>82</v>
      </c>
      <c r="D66" s="18"/>
      <c r="E66" s="14" t="s">
        <v>84</v>
      </c>
      <c r="F66" s="14" t="s">
        <v>84</v>
      </c>
      <c r="G66" s="14"/>
      <c r="H66" s="14"/>
      <c r="I66" s="14"/>
      <c r="J66" s="14"/>
      <c r="K66" s="14"/>
      <c r="L66" s="14"/>
    </row>
    <row r="67" spans="1:12" ht="13.5">
      <c r="A67" s="8"/>
      <c r="B67" s="7" t="s">
        <v>79</v>
      </c>
      <c r="C67" s="19" t="s">
        <v>81</v>
      </c>
      <c r="D67" s="7"/>
      <c r="E67" s="6"/>
      <c r="F67" s="6"/>
      <c r="G67" s="24"/>
      <c r="H67" s="24"/>
      <c r="I67" s="6"/>
      <c r="J67" s="6"/>
      <c r="K67" s="6"/>
      <c r="L67" s="6"/>
    </row>
    <row r="68" ht="13.5">
      <c r="A68" s="11" t="s">
        <v>58</v>
      </c>
    </row>
    <row r="69" spans="1:5" ht="13.5">
      <c r="A69" s="10" t="str">
        <f ca="1">CELL("filename")</f>
        <v>C:\Documents and Settings\dbarbour\Local Settings\Temporary Internet Files\OLK1E\[fy07$webdoc5-16-07.xls]FY 07</v>
      </c>
      <c r="B69" s="9"/>
      <c r="C69" s="9"/>
      <c r="D69" s="9"/>
      <c r="E69" s="9"/>
    </row>
  </sheetData>
  <printOptions horizontalCentered="1"/>
  <pageMargins left="0" right="0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NHTSA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GJarmiolowski</dc:creator>
  <cp:keywords/>
  <dc:description/>
  <cp:lastModifiedBy>DBarbour</cp:lastModifiedBy>
  <cp:lastPrinted>2007-04-19T21:51:36Z</cp:lastPrinted>
  <dcterms:created xsi:type="dcterms:W3CDTF">2005-09-22T19:43:35Z</dcterms:created>
  <dcterms:modified xsi:type="dcterms:W3CDTF">2007-07-03T17:32:50Z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