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IN" sheetId="1" r:id="rId1"/>
  </sheets>
  <definedNames>
    <definedName name="_xlnm.Print_Titles" localSheetId="0">'IN'!$2:$10</definedName>
  </definedNames>
  <calcPr fullCalcOnLoad="1"/>
</workbook>
</file>

<file path=xl/sharedStrings.xml><?xml version="1.0" encoding="utf-8"?>
<sst xmlns="http://schemas.openxmlformats.org/spreadsheetml/2006/main" count="225" uniqueCount="116">
  <si>
    <t>Table with row headers in column A and column headers in rows 8 through 10.</t>
  </si>
  <si>
    <t>Table 16a.  America Speaks: A Demographic Profile of Foreign-Language Speakers for Indiana: 2000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</si>
  <si>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</si>
  <si>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</si>
  <si>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</si>
  <si>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Speak only English</t>
  </si>
  <si>
    <t>Total</t>
  </si>
  <si>
    <t>Total speaking English less than "very well"</t>
  </si>
  <si>
    <t>Spanish</t>
  </si>
  <si>
    <t>Other Indo-European languages</t>
  </si>
  <si>
    <t>Asian and Pacific Island languages</t>
  </si>
  <si>
    <t>All other languages</t>
  </si>
  <si>
    <t xml:space="preserve">  </t>
  </si>
  <si>
    <t xml:space="preserve">AGE                    </t>
  </si>
  <si>
    <r>
      <t>.</t>
    </r>
    <r>
      <rPr>
        <sz val="10"/>
        <rFont val="Arial"/>
        <family val="0"/>
      </rPr>
      <t xml:space="preserve">5 to 9 years           </t>
    </r>
  </si>
  <si>
    <r>
      <t>.</t>
    </r>
    <r>
      <rPr>
        <sz val="10"/>
        <rFont val="Arial"/>
        <family val="0"/>
      </rPr>
      <t>10 to 14 years</t>
    </r>
  </si>
  <si>
    <r>
      <t>.</t>
    </r>
    <r>
      <rPr>
        <sz val="10"/>
        <rFont val="Arial"/>
        <family val="0"/>
      </rPr>
      <t>15 to 17 years</t>
    </r>
  </si>
  <si>
    <r>
      <t>.</t>
    </r>
    <r>
      <rPr>
        <sz val="10"/>
        <rFont val="Arial"/>
        <family val="0"/>
      </rPr>
      <t>18 years and over</t>
    </r>
  </si>
  <si>
    <r>
      <t>.</t>
    </r>
    <r>
      <rPr>
        <sz val="10"/>
        <rFont val="Arial"/>
        <family val="0"/>
      </rPr>
      <t>18 to 19 years</t>
    </r>
  </si>
  <si>
    <r>
      <t>.</t>
    </r>
    <r>
      <rPr>
        <sz val="10"/>
        <rFont val="Arial"/>
        <family val="0"/>
      </rPr>
      <t>20 to 24 years</t>
    </r>
  </si>
  <si>
    <r>
      <t>.</t>
    </r>
    <r>
      <rPr>
        <sz val="10"/>
        <rFont val="Arial"/>
        <family val="0"/>
      </rPr>
      <t>25 to 29 years</t>
    </r>
  </si>
  <si>
    <r>
      <t>.</t>
    </r>
    <r>
      <rPr>
        <sz val="10"/>
        <rFont val="Arial"/>
        <family val="0"/>
      </rPr>
      <t xml:space="preserve">30 to 34 years </t>
    </r>
  </si>
  <si>
    <r>
      <t>.</t>
    </r>
    <r>
      <rPr>
        <sz val="10"/>
        <rFont val="Arial"/>
        <family val="0"/>
      </rPr>
      <t>35 to 39 years</t>
    </r>
  </si>
  <si>
    <r>
      <t>.</t>
    </r>
    <r>
      <rPr>
        <sz val="10"/>
        <rFont val="Arial"/>
        <family val="0"/>
      </rPr>
      <t>40 to 44 years</t>
    </r>
  </si>
  <si>
    <r>
      <t>.</t>
    </r>
    <r>
      <rPr>
        <sz val="10"/>
        <rFont val="Arial"/>
        <family val="0"/>
      </rPr>
      <t>45 to 49 years</t>
    </r>
  </si>
  <si>
    <r>
      <t>.</t>
    </r>
    <r>
      <rPr>
        <sz val="10"/>
        <rFont val="Arial"/>
        <family val="0"/>
      </rPr>
      <t>50 to 54 years</t>
    </r>
  </si>
  <si>
    <r>
      <t>.</t>
    </r>
    <r>
      <rPr>
        <sz val="10"/>
        <rFont val="Arial"/>
        <family val="0"/>
      </rPr>
      <t>55 to 59 years</t>
    </r>
  </si>
  <si>
    <r>
      <t>.</t>
    </r>
    <r>
      <rPr>
        <sz val="10"/>
        <rFont val="Arial"/>
        <family val="0"/>
      </rPr>
      <t>60 to 64 years</t>
    </r>
  </si>
  <si>
    <r>
      <t>.</t>
    </r>
    <r>
      <rPr>
        <sz val="10"/>
        <rFont val="Arial"/>
        <family val="0"/>
      </rPr>
      <t>65 years and over</t>
    </r>
  </si>
  <si>
    <r>
      <t>.</t>
    </r>
    <r>
      <rPr>
        <sz val="10"/>
        <rFont val="Arial"/>
        <family val="0"/>
      </rPr>
      <t>65 to 69 years</t>
    </r>
  </si>
  <si>
    <r>
      <t>.</t>
    </r>
    <r>
      <rPr>
        <sz val="10"/>
        <rFont val="Arial"/>
        <family val="0"/>
      </rPr>
      <t>70 to 74 years</t>
    </r>
  </si>
  <si>
    <r>
      <t>.</t>
    </r>
    <r>
      <rPr>
        <sz val="10"/>
        <rFont val="Arial"/>
        <family val="0"/>
      </rPr>
      <t>75 years and over</t>
    </r>
  </si>
  <si>
    <t xml:space="preserve">SEX                    </t>
  </si>
  <si>
    <r>
      <t>.</t>
    </r>
    <r>
      <rPr>
        <sz val="10"/>
        <rFont val="Arial"/>
        <family val="0"/>
      </rPr>
      <t xml:space="preserve">Female                 </t>
    </r>
  </si>
  <si>
    <r>
      <t>.</t>
    </r>
    <r>
      <rPr>
        <sz val="10"/>
        <rFont val="Arial"/>
        <family val="0"/>
      </rPr>
      <t>White alone</t>
    </r>
  </si>
  <si>
    <r>
      <t>..</t>
    </r>
    <r>
      <rPr>
        <sz val="10"/>
        <rFont val="Arial"/>
        <family val="0"/>
      </rPr>
      <t>White alone, not Hispanic or Latino</t>
    </r>
  </si>
  <si>
    <r>
      <t>.</t>
    </r>
    <r>
      <rPr>
        <sz val="10"/>
        <rFont val="Arial"/>
        <family val="0"/>
      </rPr>
      <t>Black or African American alone</t>
    </r>
  </si>
  <si>
    <r>
      <t>.</t>
    </r>
    <r>
      <rPr>
        <sz val="10"/>
        <rFont val="Arial"/>
        <family val="0"/>
      </rPr>
      <t>American Indian or Alaska Native alone</t>
    </r>
  </si>
  <si>
    <r>
      <t>.</t>
    </r>
    <r>
      <rPr>
        <sz val="10"/>
        <rFont val="Arial"/>
        <family val="0"/>
      </rPr>
      <t>Asian alone</t>
    </r>
  </si>
  <si>
    <t xml:space="preserve">        .</t>
  </si>
  <si>
    <r>
      <t>.</t>
    </r>
    <r>
      <rPr>
        <sz val="10"/>
        <rFont val="Arial"/>
        <family val="0"/>
      </rPr>
      <t>Some other race alone</t>
    </r>
  </si>
  <si>
    <r>
      <t>.</t>
    </r>
    <r>
      <rPr>
        <sz val="10"/>
        <rFont val="Arial"/>
        <family val="0"/>
      </rPr>
      <t>Two or more races</t>
    </r>
  </si>
  <si>
    <r>
      <t>.</t>
    </r>
    <r>
      <rPr>
        <sz val="10"/>
        <rFont val="Arial"/>
        <family val="0"/>
      </rPr>
      <t>Hispanic or Latino (of any race)</t>
    </r>
  </si>
  <si>
    <t>NATIVITY, CITIZENSHIP, AND YEAR OF ENTRY</t>
  </si>
  <si>
    <r>
      <t>.</t>
    </r>
    <r>
      <rPr>
        <sz val="10"/>
        <rFont val="Arial"/>
        <family val="0"/>
      </rPr>
      <t>Native</t>
    </r>
  </si>
  <si>
    <r>
      <t>.</t>
    </r>
    <r>
      <rPr>
        <sz val="10"/>
        <rFont val="Arial"/>
        <family val="0"/>
      </rPr>
      <t>Foreign born</t>
    </r>
  </si>
  <si>
    <r>
      <t>..</t>
    </r>
    <r>
      <rPr>
        <sz val="10"/>
        <rFont val="Arial"/>
        <family val="0"/>
      </rPr>
      <t>1990-2000</t>
    </r>
  </si>
  <si>
    <r>
      <t>..</t>
    </r>
    <r>
      <rPr>
        <sz val="10"/>
        <rFont val="Arial"/>
        <family val="0"/>
      </rPr>
      <t>1980-1989</t>
    </r>
  </si>
  <si>
    <r>
      <t>..</t>
    </r>
    <r>
      <rPr>
        <sz val="10"/>
        <rFont val="Arial"/>
        <family val="0"/>
      </rPr>
      <t>1965-1979</t>
    </r>
  </si>
  <si>
    <r>
      <t>..</t>
    </r>
    <r>
      <rPr>
        <sz val="10"/>
        <rFont val="Arial"/>
        <family val="0"/>
      </rPr>
      <t>Before 1965</t>
    </r>
  </si>
  <si>
    <r>
      <t>..</t>
    </r>
    <r>
      <rPr>
        <sz val="10"/>
        <rFont val="Arial"/>
        <family val="0"/>
      </rPr>
      <t>Naturalized citizen</t>
    </r>
  </si>
  <si>
    <r>
      <t>...</t>
    </r>
    <r>
      <rPr>
        <sz val="10"/>
        <rFont val="Arial"/>
        <family val="0"/>
      </rPr>
      <t>1990-2000</t>
    </r>
  </si>
  <si>
    <r>
      <t>...</t>
    </r>
    <r>
      <rPr>
        <sz val="10"/>
        <rFont val="Arial"/>
        <family val="0"/>
      </rPr>
      <t>1980-1989</t>
    </r>
  </si>
  <si>
    <r>
      <t>...</t>
    </r>
    <r>
      <rPr>
        <sz val="10"/>
        <rFont val="Arial"/>
        <family val="0"/>
      </rPr>
      <t>1965-1979</t>
    </r>
  </si>
  <si>
    <r>
      <t>...</t>
    </r>
    <r>
      <rPr>
        <sz val="10"/>
        <rFont val="Arial"/>
        <family val="0"/>
      </rPr>
      <t>Before 1965</t>
    </r>
  </si>
  <si>
    <r>
      <t>..</t>
    </r>
    <r>
      <rPr>
        <sz val="10"/>
        <rFont val="Arial"/>
        <family val="0"/>
      </rPr>
      <t>Not a citizen</t>
    </r>
  </si>
  <si>
    <t>YEAR OF ENTRY  (Foreign-born population)</t>
  </si>
  <si>
    <r>
      <t>.</t>
    </r>
    <r>
      <rPr>
        <sz val="10"/>
        <rFont val="Arial"/>
        <family val="0"/>
      </rPr>
      <t>1990-2000</t>
    </r>
  </si>
  <si>
    <r>
      <t>.</t>
    </r>
    <r>
      <rPr>
        <sz val="10"/>
        <rFont val="Arial"/>
        <family val="0"/>
      </rPr>
      <t>1980-1989</t>
    </r>
  </si>
  <si>
    <r>
      <t>.</t>
    </r>
    <r>
      <rPr>
        <sz val="10"/>
        <rFont val="Arial"/>
        <family val="0"/>
      </rPr>
      <t>1970-1979</t>
    </r>
  </si>
  <si>
    <r>
      <t>.</t>
    </r>
    <r>
      <rPr>
        <sz val="10"/>
        <rFont val="Arial"/>
        <family val="0"/>
      </rPr>
      <t>1960-1969</t>
    </r>
  </si>
  <si>
    <r>
      <t>.</t>
    </r>
    <r>
      <rPr>
        <sz val="10"/>
        <rFont val="Arial"/>
        <family val="0"/>
      </rPr>
      <t>1950-1959</t>
    </r>
  </si>
  <si>
    <r>
      <t>.</t>
    </r>
    <r>
      <rPr>
        <sz val="10"/>
        <rFont val="Arial"/>
        <family val="0"/>
      </rPr>
      <t>Before 1950</t>
    </r>
  </si>
  <si>
    <r>
      <t>.</t>
    </r>
    <r>
      <rPr>
        <sz val="10"/>
        <rFont val="Arial"/>
        <family val="0"/>
      </rPr>
      <t>Europe</t>
    </r>
  </si>
  <si>
    <r>
      <t>.</t>
    </r>
    <r>
      <rPr>
        <sz val="10"/>
        <rFont val="Arial"/>
        <family val="0"/>
      </rPr>
      <t xml:space="preserve">Asia                             </t>
    </r>
  </si>
  <si>
    <r>
      <t>.</t>
    </r>
    <r>
      <rPr>
        <sz val="10"/>
        <rFont val="Arial"/>
        <family val="0"/>
      </rPr>
      <t xml:space="preserve">Northern America                 </t>
    </r>
  </si>
  <si>
    <r>
      <t>.</t>
    </r>
    <r>
      <rPr>
        <sz val="10"/>
        <rFont val="Arial"/>
        <family val="0"/>
      </rPr>
      <t xml:space="preserve">Latin America                    </t>
    </r>
  </si>
  <si>
    <r>
      <t>.</t>
    </r>
    <r>
      <rPr>
        <sz val="10"/>
        <rFont val="Arial"/>
        <family val="0"/>
      </rPr>
      <t xml:space="preserve">Africa                           </t>
    </r>
  </si>
  <si>
    <t>SCHOOL ENROLLMENT</t>
  </si>
  <si>
    <r>
      <t>..</t>
    </r>
    <r>
      <rPr>
        <sz val="10"/>
        <rFont val="Arial"/>
        <family val="0"/>
      </rPr>
      <t>Public</t>
    </r>
  </si>
  <si>
    <r>
      <t>..</t>
    </r>
    <r>
      <rPr>
        <sz val="10"/>
        <rFont val="Arial"/>
        <family val="0"/>
      </rPr>
      <t>Private</t>
    </r>
  </si>
  <si>
    <r>
      <t>.</t>
    </r>
    <r>
      <rPr>
        <sz val="10"/>
        <rFont val="Arial"/>
        <family val="0"/>
      </rPr>
      <t>High school: grades 9 to 12</t>
    </r>
  </si>
  <si>
    <r>
      <t>.</t>
    </r>
    <r>
      <rPr>
        <sz val="10"/>
        <rFont val="Arial"/>
        <family val="0"/>
      </rPr>
      <t>College undergraduate</t>
    </r>
  </si>
  <si>
    <r>
      <t>.</t>
    </r>
    <r>
      <rPr>
        <sz val="10"/>
        <rFont val="Arial"/>
        <family val="0"/>
      </rPr>
      <t>Graduate or professional school</t>
    </r>
  </si>
  <si>
    <t>EDUCATIONAL ATTAINMENT (25 years and over)</t>
  </si>
  <si>
    <r>
      <t>.</t>
    </r>
    <r>
      <rPr>
        <sz val="10"/>
        <rFont val="Arial"/>
        <family val="0"/>
      </rPr>
      <t xml:space="preserve">Less than 9th grade </t>
    </r>
  </si>
  <si>
    <r>
      <t>.</t>
    </r>
    <r>
      <rPr>
        <sz val="10"/>
        <rFont val="Arial"/>
        <family val="0"/>
      </rPr>
      <t>9th to 12th grade, no diploma</t>
    </r>
  </si>
  <si>
    <r>
      <t>.</t>
    </r>
    <r>
      <rPr>
        <sz val="10"/>
        <rFont val="Arial"/>
        <family val="0"/>
      </rPr>
      <t>High school graduate (including equivalency)</t>
    </r>
  </si>
  <si>
    <r>
      <t>.</t>
    </r>
    <r>
      <rPr>
        <sz val="10"/>
        <rFont val="Arial"/>
        <family val="0"/>
      </rPr>
      <t>Some college, no degree</t>
    </r>
  </si>
  <si>
    <r>
      <t>.</t>
    </r>
    <r>
      <rPr>
        <sz val="10"/>
        <rFont val="Arial"/>
        <family val="0"/>
      </rPr>
      <t>Associate degree</t>
    </r>
  </si>
  <si>
    <r>
      <t>.</t>
    </r>
    <r>
      <rPr>
        <sz val="10"/>
        <rFont val="Arial"/>
        <family val="0"/>
      </rPr>
      <t>Bachelor's degree</t>
    </r>
  </si>
  <si>
    <r>
      <t>.</t>
    </r>
    <r>
      <rPr>
        <sz val="10"/>
        <rFont val="Arial"/>
        <family val="0"/>
      </rPr>
      <t>Graduate or professional degree</t>
    </r>
  </si>
  <si>
    <t>EMPLOYMENT STATUS (16 years and over)</t>
  </si>
  <si>
    <r>
      <t>.</t>
    </r>
    <r>
      <rPr>
        <sz val="10"/>
        <rFont val="Arial"/>
        <family val="0"/>
      </rPr>
      <t>Employed</t>
    </r>
  </si>
  <si>
    <r>
      <t>.</t>
    </r>
    <r>
      <rPr>
        <sz val="10"/>
        <rFont val="Arial"/>
        <family val="0"/>
      </rPr>
      <t>Unemployed</t>
    </r>
  </si>
  <si>
    <r>
      <t>.</t>
    </r>
    <r>
      <rPr>
        <sz val="10"/>
        <rFont val="Arial"/>
        <family val="0"/>
      </rPr>
      <t>Armed Forces</t>
    </r>
  </si>
  <si>
    <r>
      <t>.</t>
    </r>
    <r>
      <rPr>
        <sz val="10"/>
        <rFont val="Arial"/>
        <family val="0"/>
      </rPr>
      <t>Not in labor force</t>
    </r>
  </si>
  <si>
    <r>
      <t>.</t>
    </r>
    <r>
      <rPr>
        <sz val="10"/>
        <rFont val="Arial"/>
        <family val="0"/>
      </rPr>
      <t>Male</t>
    </r>
  </si>
  <si>
    <r>
      <t>..</t>
    </r>
    <r>
      <rPr>
        <sz val="10"/>
        <rFont val="Arial"/>
        <family val="0"/>
      </rPr>
      <t>Employed</t>
    </r>
  </si>
  <si>
    <r>
      <t>..</t>
    </r>
    <r>
      <rPr>
        <sz val="10"/>
        <rFont val="Arial"/>
        <family val="0"/>
      </rPr>
      <t>Unemployed</t>
    </r>
  </si>
  <si>
    <r>
      <t>..</t>
    </r>
    <r>
      <rPr>
        <sz val="10"/>
        <rFont val="Arial"/>
        <family val="0"/>
      </rPr>
      <t>Armed Forces</t>
    </r>
  </si>
  <si>
    <r>
      <t>..</t>
    </r>
    <r>
      <rPr>
        <sz val="10"/>
        <rFont val="Arial"/>
        <family val="0"/>
      </rPr>
      <t>Not in labor force</t>
    </r>
  </si>
  <si>
    <r>
      <t>.</t>
    </r>
    <r>
      <rPr>
        <sz val="10"/>
        <rFont val="Arial"/>
        <family val="0"/>
      </rPr>
      <t>Female</t>
    </r>
  </si>
  <si>
    <r>
      <t>.</t>
    </r>
    <r>
      <rPr>
        <sz val="10"/>
        <rFont val="Arial"/>
        <family val="0"/>
      </rPr>
      <t>Private wage and salary workers</t>
    </r>
  </si>
  <si>
    <r>
      <t>.</t>
    </r>
    <r>
      <rPr>
        <sz val="10"/>
        <rFont val="Arial"/>
        <family val="0"/>
      </rPr>
      <t>Government workers</t>
    </r>
  </si>
  <si>
    <r>
      <t>.</t>
    </r>
    <r>
      <rPr>
        <sz val="10"/>
        <rFont val="Arial"/>
        <family val="0"/>
      </rPr>
      <t>Unpaid family workers</t>
    </r>
  </si>
  <si>
    <t>Footnotes:</t>
  </si>
  <si>
    <t>1 The population is of all people 5 years old and over, unless otherwise specified.</t>
  </si>
  <si>
    <t>3 Class of worker is of the employed civilian population 16 years and over.</t>
  </si>
  <si>
    <t>Source:  U.S. Census Bureau, Census 2000.</t>
  </si>
  <si>
    <t>Internet Release Date: XX</t>
  </si>
  <si>
    <r>
      <t xml:space="preserve">Population 5 years and over </t>
    </r>
    <r>
      <rPr>
        <vertAlign val="superscript"/>
        <sz val="10"/>
        <rFont val="Arial"/>
        <family val="2"/>
      </rPr>
      <t>1</t>
    </r>
  </si>
  <si>
    <r>
      <t>.</t>
    </r>
    <r>
      <rPr>
        <sz val="10"/>
        <rFont val="Arial"/>
        <family val="2"/>
      </rPr>
      <t xml:space="preserve">Male                   </t>
    </r>
  </si>
  <si>
    <r>
      <t>.</t>
    </r>
    <r>
      <rPr>
        <sz val="10"/>
        <rFont val="Arial"/>
        <family val="0"/>
      </rPr>
      <t>Other</t>
    </r>
    <r>
      <rPr>
        <vertAlign val="superscript"/>
        <sz val="10"/>
        <rFont val="Arial"/>
        <family val="2"/>
      </rPr>
      <t>2</t>
    </r>
  </si>
  <si>
    <r>
      <t>CLASS OF WORKER (16 years and over)</t>
    </r>
    <r>
      <rPr>
        <b/>
        <vertAlign val="superscript"/>
        <sz val="10"/>
        <rFont val="Arial"/>
        <family val="2"/>
      </rPr>
      <t>3</t>
    </r>
  </si>
  <si>
    <t>Census 2000 PHC-T 42</t>
  </si>
  <si>
    <t>Speak a language other than English</t>
  </si>
  <si>
    <t>Speak English less than "very well"</t>
  </si>
  <si>
    <t>RACE AND HISPANIC ORIGIN</t>
  </si>
  <si>
    <r>
      <t>.</t>
    </r>
    <r>
      <rPr>
        <sz val="10"/>
        <rFont val="Arial"/>
        <family val="0"/>
      </rPr>
      <t>Native Hawaiian or other Pacific Islander alone</t>
    </r>
  </si>
  <si>
    <t>PLACE OF BIRTH AND YEAR OF ENTRY</t>
  </si>
  <si>
    <r>
      <t>.</t>
    </r>
    <r>
      <rPr>
        <sz val="10"/>
        <rFont val="Arial"/>
        <family val="0"/>
      </rPr>
      <t xml:space="preserve">Nursery school or kindergarten </t>
    </r>
  </si>
  <si>
    <r>
      <t>.</t>
    </r>
    <r>
      <rPr>
        <sz val="10"/>
        <rFont val="Arial"/>
        <family val="0"/>
      </rPr>
      <t xml:space="preserve">Elementary school: grades 1 to 8              </t>
    </r>
  </si>
  <si>
    <r>
      <t>.</t>
    </r>
    <r>
      <rPr>
        <sz val="10"/>
        <rFont val="Arial"/>
        <family val="0"/>
      </rPr>
      <t>Self-employed workers</t>
    </r>
    <r>
      <rPr>
        <vertAlign val="superscript"/>
        <sz val="10"/>
        <rFont val="Arial"/>
        <family val="2"/>
      </rPr>
      <t>4</t>
    </r>
  </si>
  <si>
    <t>2 The "Other" category for Place of Birth includes Oceania and born at sea/abroad.</t>
  </si>
  <si>
    <t>4 Self-employed workers in own non-incorporated business.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</si>
</sst>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4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horizontal="right" wrapText="1"/>
      <protection locked="0"/>
    </xf>
    <xf numFmtId="0" fontId="0" fillId="0" borderId="2" xfId="0" applyFill="1" applyBorder="1" applyAlignment="1" applyProtection="1">
      <alignment horizontal="right" wrapText="1"/>
      <protection locked="0"/>
    </xf>
    <xf numFmtId="3" fontId="0" fillId="0" borderId="3" xfId="0" applyNumberFormat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5" fillId="0" borderId="4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 indent="1"/>
      <protection locked="0"/>
    </xf>
    <xf numFmtId="3" fontId="0" fillId="0" borderId="4" xfId="0" applyNumberForma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left" indent="2"/>
      <protection locked="0"/>
    </xf>
    <xf numFmtId="0" fontId="3" fillId="0" borderId="0" xfId="0" applyFont="1" applyAlignment="1" applyProtection="1">
      <alignment horizontal="left" indent="3"/>
      <protection locked="0"/>
    </xf>
    <xf numFmtId="3" fontId="5" fillId="0" borderId="5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0" fillId="0" borderId="4" xfId="0" applyNumberFormat="1" applyFont="1" applyBorder="1" applyAlignment="1" applyProtection="1">
      <alignment horizontal="right"/>
      <protection locked="0"/>
    </xf>
    <xf numFmtId="3" fontId="0" fillId="0" borderId="5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 indent="1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1" xfId="0" applyNumberFormat="1" applyFont="1" applyBorder="1" applyAlignment="1" applyProtection="1">
      <alignment horizontal="right"/>
      <protection locked="0"/>
    </xf>
    <xf numFmtId="3" fontId="0" fillId="0" borderId="7" xfId="0" applyNumberFormat="1" applyBorder="1" applyAlignment="1" applyProtection="1">
      <alignment horizontal="right"/>
      <protection locked="0"/>
    </xf>
    <xf numFmtId="3" fontId="0" fillId="0" borderId="2" xfId="0" applyNumberFormat="1" applyBorder="1" applyAlignment="1" applyProtection="1">
      <alignment horizontal="right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45.7109375" style="6" customWidth="1"/>
    <col min="2" max="2" width="15.28125" style="6" customWidth="1"/>
    <col min="3" max="3" width="12.28125" style="6" customWidth="1"/>
    <col min="4" max="13" width="10.7109375" style="6" customWidth="1"/>
    <col min="14" max="16384" width="9.140625" style="6" customWidth="1"/>
  </cols>
  <sheetData>
    <row r="1" ht="1.5" customHeight="1">
      <c r="A1" s="5" t="s">
        <v>0</v>
      </c>
    </row>
    <row r="2" spans="1:5" ht="12.75">
      <c r="A2" s="1" t="s">
        <v>105</v>
      </c>
      <c r="B2" s="1"/>
      <c r="C2" s="1"/>
      <c r="D2" s="1"/>
      <c r="E2" s="1"/>
    </row>
    <row r="4" ht="12.75">
      <c r="A4" s="7" t="s">
        <v>1</v>
      </c>
    </row>
    <row r="5" ht="12.75">
      <c r="A5" s="2"/>
    </row>
    <row r="6" spans="1:9" ht="12.75">
      <c r="A6" s="3" t="s">
        <v>2</v>
      </c>
      <c r="B6" s="8"/>
      <c r="C6" s="8"/>
      <c r="D6" s="8"/>
      <c r="E6" s="8"/>
      <c r="F6" s="8"/>
      <c r="G6" s="8"/>
      <c r="H6" s="8"/>
      <c r="I6" s="8"/>
    </row>
    <row r="7" spans="1:9" ht="12.75">
      <c r="A7" s="5" t="s">
        <v>3</v>
      </c>
      <c r="B7" s="8"/>
      <c r="C7" s="8"/>
      <c r="D7" s="8"/>
      <c r="E7" s="8"/>
      <c r="F7" s="8"/>
      <c r="G7" s="8"/>
      <c r="H7" s="8"/>
      <c r="I7" s="8"/>
    </row>
    <row r="8" spans="1:13" ht="12.75" customHeight="1">
      <c r="A8" s="32" t="s">
        <v>4</v>
      </c>
      <c r="B8" s="35" t="s">
        <v>101</v>
      </c>
      <c r="C8" s="35" t="s">
        <v>5</v>
      </c>
      <c r="D8" s="42" t="s">
        <v>106</v>
      </c>
      <c r="E8" s="38"/>
      <c r="F8" s="38"/>
      <c r="G8" s="38"/>
      <c r="H8" s="38"/>
      <c r="I8" s="38"/>
      <c r="J8" s="38"/>
      <c r="K8" s="38"/>
      <c r="L8" s="38"/>
      <c r="M8" s="38"/>
    </row>
    <row r="9" spans="1:13" ht="39.75" customHeight="1">
      <c r="A9" s="33"/>
      <c r="B9" s="36"/>
      <c r="C9" s="36"/>
      <c r="D9" s="35" t="s">
        <v>6</v>
      </c>
      <c r="E9" s="35" t="s">
        <v>7</v>
      </c>
      <c r="F9" s="39" t="s">
        <v>8</v>
      </c>
      <c r="G9" s="40"/>
      <c r="H9" s="39" t="s">
        <v>9</v>
      </c>
      <c r="I9" s="40"/>
      <c r="J9" s="39" t="s">
        <v>10</v>
      </c>
      <c r="K9" s="40"/>
      <c r="L9" s="39" t="s">
        <v>11</v>
      </c>
      <c r="M9" s="41"/>
    </row>
    <row r="10" spans="1:13" ht="53.25" customHeight="1">
      <c r="A10" s="34"/>
      <c r="B10" s="37"/>
      <c r="C10" s="37"/>
      <c r="D10" s="37"/>
      <c r="E10" s="37"/>
      <c r="F10" s="10" t="s">
        <v>6</v>
      </c>
      <c r="G10" s="10" t="s">
        <v>107</v>
      </c>
      <c r="H10" s="10" t="s">
        <v>6</v>
      </c>
      <c r="I10" s="10" t="s">
        <v>107</v>
      </c>
      <c r="J10" s="10" t="s">
        <v>6</v>
      </c>
      <c r="K10" s="10" t="s">
        <v>107</v>
      </c>
      <c r="L10" s="9" t="s">
        <v>6</v>
      </c>
      <c r="M10" s="11" t="s">
        <v>107</v>
      </c>
    </row>
    <row r="11" spans="1:13" ht="12.75">
      <c r="A11" s="6" t="s">
        <v>12</v>
      </c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2"/>
      <c r="M11" s="13"/>
    </row>
    <row r="12" spans="1:13" ht="12.75">
      <c r="A12" s="7" t="s">
        <v>13</v>
      </c>
      <c r="B12" s="14">
        <v>5657818</v>
      </c>
      <c r="C12" s="15">
        <v>5295736</v>
      </c>
      <c r="D12" s="14">
        <f aca="true" t="shared" si="0" ref="D12:E27">SUM(F12,H12,J12,L12)</f>
        <v>362082</v>
      </c>
      <c r="E12" s="15">
        <f>SUM(G12,I12,K12,M12)</f>
        <v>143427</v>
      </c>
      <c r="F12" s="14">
        <v>185576</v>
      </c>
      <c r="G12" s="15">
        <v>84355</v>
      </c>
      <c r="H12" s="14">
        <v>126530</v>
      </c>
      <c r="I12" s="15">
        <v>37637</v>
      </c>
      <c r="J12" s="14">
        <v>36707</v>
      </c>
      <c r="K12" s="15">
        <v>17798</v>
      </c>
      <c r="L12" s="14">
        <v>13269</v>
      </c>
      <c r="M12" s="15">
        <v>3637</v>
      </c>
    </row>
    <row r="13" spans="1:13" ht="12.75">
      <c r="A13" s="16" t="s">
        <v>14</v>
      </c>
      <c r="B13" s="17">
        <v>442458</v>
      </c>
      <c r="C13" s="13">
        <v>416847</v>
      </c>
      <c r="D13" s="17">
        <f t="shared" si="0"/>
        <v>25611</v>
      </c>
      <c r="E13" s="13">
        <f t="shared" si="0"/>
        <v>10939</v>
      </c>
      <c r="F13" s="17">
        <v>14571</v>
      </c>
      <c r="G13" s="13">
        <v>6142</v>
      </c>
      <c r="H13" s="17">
        <v>8264</v>
      </c>
      <c r="I13" s="13">
        <v>3604</v>
      </c>
      <c r="J13" s="17">
        <v>1891</v>
      </c>
      <c r="K13" s="13">
        <v>900</v>
      </c>
      <c r="L13" s="18">
        <v>885</v>
      </c>
      <c r="M13" s="13">
        <v>293</v>
      </c>
    </row>
    <row r="14" spans="1:13" ht="12.75">
      <c r="A14" s="16" t="s">
        <v>15</v>
      </c>
      <c r="B14" s="17">
        <v>444320</v>
      </c>
      <c r="C14" s="13">
        <v>419445</v>
      </c>
      <c r="D14" s="17">
        <f t="shared" si="0"/>
        <v>24875</v>
      </c>
      <c r="E14" s="13">
        <f t="shared" si="0"/>
        <v>7372</v>
      </c>
      <c r="F14" s="17">
        <v>13379</v>
      </c>
      <c r="G14" s="13">
        <v>4226</v>
      </c>
      <c r="H14" s="17">
        <v>9046</v>
      </c>
      <c r="I14" s="13">
        <v>2488</v>
      </c>
      <c r="J14" s="17">
        <v>1716</v>
      </c>
      <c r="K14" s="13">
        <v>506</v>
      </c>
      <c r="L14" s="18">
        <v>734</v>
      </c>
      <c r="M14" s="19">
        <v>152</v>
      </c>
    </row>
    <row r="15" spans="1:13" ht="12.75">
      <c r="A15" s="16" t="s">
        <v>16</v>
      </c>
      <c r="B15" s="17">
        <v>263361</v>
      </c>
      <c r="C15" s="13">
        <v>241026</v>
      </c>
      <c r="D15" s="17">
        <f t="shared" si="0"/>
        <v>22335</v>
      </c>
      <c r="E15" s="13">
        <f t="shared" si="0"/>
        <v>8251</v>
      </c>
      <c r="F15" s="17">
        <v>13260</v>
      </c>
      <c r="G15" s="13">
        <v>5455</v>
      </c>
      <c r="H15" s="17">
        <v>7509</v>
      </c>
      <c r="I15" s="13">
        <v>2366</v>
      </c>
      <c r="J15" s="17">
        <v>1182</v>
      </c>
      <c r="K15" s="13">
        <v>336</v>
      </c>
      <c r="L15" s="18">
        <v>384</v>
      </c>
      <c r="M15" s="19">
        <v>94</v>
      </c>
    </row>
    <row r="16" spans="1:13" ht="12.75">
      <c r="A16" s="16" t="s">
        <v>17</v>
      </c>
      <c r="B16" s="17">
        <v>4507679</v>
      </c>
      <c r="C16" s="13">
        <v>4218418</v>
      </c>
      <c r="D16" s="17">
        <f t="shared" si="0"/>
        <v>289261</v>
      </c>
      <c r="E16" s="13">
        <f t="shared" si="0"/>
        <v>116865</v>
      </c>
      <c r="F16" s="17">
        <v>144366</v>
      </c>
      <c r="G16" s="13">
        <v>68532</v>
      </c>
      <c r="H16" s="17">
        <v>101711</v>
      </c>
      <c r="I16" s="13">
        <v>29179</v>
      </c>
      <c r="J16" s="17">
        <v>31918</v>
      </c>
      <c r="K16" s="13">
        <v>16056</v>
      </c>
      <c r="L16" s="17">
        <v>11266</v>
      </c>
      <c r="M16" s="13">
        <v>3098</v>
      </c>
    </row>
    <row r="17" spans="1:13" ht="12.75">
      <c r="A17" s="16" t="s">
        <v>18</v>
      </c>
      <c r="B17" s="17">
        <v>184568</v>
      </c>
      <c r="C17" s="13">
        <v>167911</v>
      </c>
      <c r="D17" s="17">
        <f t="shared" si="0"/>
        <v>16657</v>
      </c>
      <c r="E17" s="13">
        <f t="shared" si="0"/>
        <v>6562</v>
      </c>
      <c r="F17" s="17">
        <v>9737</v>
      </c>
      <c r="G17" s="13">
        <v>4369</v>
      </c>
      <c r="H17" s="17">
        <v>4918</v>
      </c>
      <c r="I17" s="13">
        <v>1502</v>
      </c>
      <c r="J17" s="17">
        <v>1475</v>
      </c>
      <c r="K17" s="13">
        <v>552</v>
      </c>
      <c r="L17" s="18">
        <v>527</v>
      </c>
      <c r="M17" s="19">
        <v>139</v>
      </c>
    </row>
    <row r="18" spans="1:13" ht="12.75">
      <c r="A18" s="16" t="s">
        <v>19</v>
      </c>
      <c r="B18" s="17">
        <v>429833</v>
      </c>
      <c r="C18" s="13">
        <v>387256</v>
      </c>
      <c r="D18" s="17">
        <f t="shared" si="0"/>
        <v>42577</v>
      </c>
      <c r="E18" s="13">
        <f t="shared" si="0"/>
        <v>19067</v>
      </c>
      <c r="F18" s="17">
        <v>26340</v>
      </c>
      <c r="G18" s="13">
        <v>13852</v>
      </c>
      <c r="H18" s="17">
        <v>10791</v>
      </c>
      <c r="I18" s="13">
        <v>2970</v>
      </c>
      <c r="J18" s="17">
        <v>4065</v>
      </c>
      <c r="K18" s="13">
        <v>1793</v>
      </c>
      <c r="L18" s="17">
        <v>1381</v>
      </c>
      <c r="M18" s="13">
        <v>452</v>
      </c>
    </row>
    <row r="19" spans="1:13" ht="12.75">
      <c r="A19" s="16" t="s">
        <v>20</v>
      </c>
      <c r="B19" s="17">
        <v>407027</v>
      </c>
      <c r="C19" s="13">
        <v>367629</v>
      </c>
      <c r="D19" s="17">
        <f t="shared" si="0"/>
        <v>39398</v>
      </c>
      <c r="E19" s="13">
        <f t="shared" si="0"/>
        <v>17967</v>
      </c>
      <c r="F19" s="17">
        <v>23403</v>
      </c>
      <c r="G19" s="13">
        <v>12710</v>
      </c>
      <c r="H19" s="17">
        <v>9916</v>
      </c>
      <c r="I19" s="13">
        <v>2590</v>
      </c>
      <c r="J19" s="17">
        <v>4629</v>
      </c>
      <c r="K19" s="13">
        <v>2192</v>
      </c>
      <c r="L19" s="17">
        <v>1450</v>
      </c>
      <c r="M19" s="13">
        <v>475</v>
      </c>
    </row>
    <row r="20" spans="1:13" ht="12.75">
      <c r="A20" s="16" t="s">
        <v>21</v>
      </c>
      <c r="B20" s="17">
        <v>419840</v>
      </c>
      <c r="C20" s="13">
        <v>385832</v>
      </c>
      <c r="D20" s="17">
        <f t="shared" si="0"/>
        <v>34008</v>
      </c>
      <c r="E20" s="13">
        <f t="shared" si="0"/>
        <v>14682</v>
      </c>
      <c r="F20" s="17">
        <v>17976</v>
      </c>
      <c r="G20" s="13">
        <v>9423</v>
      </c>
      <c r="H20" s="17">
        <v>9719</v>
      </c>
      <c r="I20" s="13">
        <v>2315</v>
      </c>
      <c r="J20" s="17">
        <v>4823</v>
      </c>
      <c r="K20" s="13">
        <v>2618</v>
      </c>
      <c r="L20" s="17">
        <v>1490</v>
      </c>
      <c r="M20" s="13">
        <v>326</v>
      </c>
    </row>
    <row r="21" spans="1:13" ht="12.75">
      <c r="A21" s="16" t="s">
        <v>22</v>
      </c>
      <c r="B21" s="17">
        <v>480943</v>
      </c>
      <c r="C21" s="13">
        <v>449799</v>
      </c>
      <c r="D21" s="17">
        <f t="shared" si="0"/>
        <v>31144</v>
      </c>
      <c r="E21" s="13">
        <f t="shared" si="0"/>
        <v>11896</v>
      </c>
      <c r="F21" s="17">
        <v>16285</v>
      </c>
      <c r="G21" s="13">
        <v>7076</v>
      </c>
      <c r="H21" s="17">
        <v>9615</v>
      </c>
      <c r="I21" s="13">
        <v>2515</v>
      </c>
      <c r="J21" s="17">
        <v>3841</v>
      </c>
      <c r="K21" s="13">
        <v>1853</v>
      </c>
      <c r="L21" s="17">
        <v>1403</v>
      </c>
      <c r="M21" s="13">
        <v>452</v>
      </c>
    </row>
    <row r="22" spans="1:13" ht="12.75">
      <c r="A22" s="16" t="s">
        <v>23</v>
      </c>
      <c r="B22" s="17">
        <v>488218</v>
      </c>
      <c r="C22" s="13">
        <v>460178</v>
      </c>
      <c r="D22" s="17">
        <f t="shared" si="0"/>
        <v>28040</v>
      </c>
      <c r="E22" s="13">
        <f t="shared" si="0"/>
        <v>10670</v>
      </c>
      <c r="F22" s="17">
        <v>14281</v>
      </c>
      <c r="G22" s="13">
        <v>6153</v>
      </c>
      <c r="H22" s="17">
        <v>9395</v>
      </c>
      <c r="I22" s="13">
        <v>2595</v>
      </c>
      <c r="J22" s="17">
        <v>3158</v>
      </c>
      <c r="K22" s="13">
        <v>1692</v>
      </c>
      <c r="L22" s="17">
        <v>1206</v>
      </c>
      <c r="M22" s="13">
        <v>230</v>
      </c>
    </row>
    <row r="23" spans="1:13" ht="12.75">
      <c r="A23" s="16" t="s">
        <v>24</v>
      </c>
      <c r="B23" s="17">
        <v>438983</v>
      </c>
      <c r="C23" s="13">
        <v>416095</v>
      </c>
      <c r="D23" s="17">
        <f t="shared" si="0"/>
        <v>22888</v>
      </c>
      <c r="E23" s="13">
        <f t="shared" si="0"/>
        <v>8810</v>
      </c>
      <c r="F23" s="17">
        <v>10819</v>
      </c>
      <c r="G23" s="13">
        <v>4646</v>
      </c>
      <c r="H23" s="17">
        <v>8753</v>
      </c>
      <c r="I23" s="13">
        <v>2698</v>
      </c>
      <c r="J23" s="17">
        <v>2510</v>
      </c>
      <c r="K23" s="13">
        <v>1332</v>
      </c>
      <c r="L23" s="18">
        <v>806</v>
      </c>
      <c r="M23" s="13">
        <v>134</v>
      </c>
    </row>
    <row r="24" spans="1:13" ht="12.75">
      <c r="A24" s="16" t="s">
        <v>25</v>
      </c>
      <c r="B24" s="17">
        <v>376387</v>
      </c>
      <c r="C24" s="13">
        <v>357358</v>
      </c>
      <c r="D24" s="17">
        <f t="shared" si="0"/>
        <v>19029</v>
      </c>
      <c r="E24" s="13">
        <f t="shared" si="0"/>
        <v>6911</v>
      </c>
      <c r="F24" s="17">
        <v>8140</v>
      </c>
      <c r="G24" s="13">
        <v>3055</v>
      </c>
      <c r="H24" s="17">
        <v>7426</v>
      </c>
      <c r="I24" s="13">
        <v>2180</v>
      </c>
      <c r="J24" s="17">
        <v>2781</v>
      </c>
      <c r="K24" s="13">
        <v>1495</v>
      </c>
      <c r="L24" s="18">
        <v>682</v>
      </c>
      <c r="M24" s="13">
        <v>181</v>
      </c>
    </row>
    <row r="25" spans="1:13" ht="12.75">
      <c r="A25" s="16" t="s">
        <v>26</v>
      </c>
      <c r="B25" s="17">
        <v>294112</v>
      </c>
      <c r="C25" s="13">
        <v>280711</v>
      </c>
      <c r="D25" s="17">
        <f t="shared" si="0"/>
        <v>13401</v>
      </c>
      <c r="E25" s="13">
        <f t="shared" si="0"/>
        <v>4634</v>
      </c>
      <c r="F25" s="17">
        <v>5242</v>
      </c>
      <c r="G25" s="13">
        <v>2008</v>
      </c>
      <c r="H25" s="17">
        <v>6077</v>
      </c>
      <c r="I25" s="13">
        <v>1575</v>
      </c>
      <c r="J25" s="17">
        <v>1539</v>
      </c>
      <c r="K25" s="13">
        <v>900</v>
      </c>
      <c r="L25" s="18">
        <v>543</v>
      </c>
      <c r="M25" s="13">
        <v>151</v>
      </c>
    </row>
    <row r="26" spans="1:13" ht="12.75">
      <c r="A26" s="16" t="s">
        <v>27</v>
      </c>
      <c r="B26" s="17">
        <v>234883</v>
      </c>
      <c r="C26" s="13">
        <v>224484</v>
      </c>
      <c r="D26" s="17">
        <f t="shared" si="0"/>
        <v>10399</v>
      </c>
      <c r="E26" s="13">
        <f t="shared" si="0"/>
        <v>3834</v>
      </c>
      <c r="F26" s="17">
        <v>3601</v>
      </c>
      <c r="G26" s="13">
        <v>1368</v>
      </c>
      <c r="H26" s="17">
        <v>4942</v>
      </c>
      <c r="I26" s="13">
        <v>1686</v>
      </c>
      <c r="J26" s="17">
        <v>1405</v>
      </c>
      <c r="K26" s="13">
        <v>654</v>
      </c>
      <c r="L26" s="18">
        <v>451</v>
      </c>
      <c r="M26" s="13">
        <v>126</v>
      </c>
    </row>
    <row r="27" spans="1:13" ht="12.75">
      <c r="A27" s="16" t="s">
        <v>28</v>
      </c>
      <c r="B27" s="17">
        <v>752885</v>
      </c>
      <c r="C27" s="13">
        <v>721165</v>
      </c>
      <c r="D27" s="17">
        <f t="shared" si="0"/>
        <v>31720</v>
      </c>
      <c r="E27" s="13">
        <f t="shared" si="0"/>
        <v>11832</v>
      </c>
      <c r="F27" s="17">
        <v>8542</v>
      </c>
      <c r="G27" s="13">
        <v>3872</v>
      </c>
      <c r="H27" s="17">
        <v>20159</v>
      </c>
      <c r="I27" s="13">
        <v>6553</v>
      </c>
      <c r="J27" s="17">
        <v>1692</v>
      </c>
      <c r="K27" s="13">
        <v>975</v>
      </c>
      <c r="L27" s="17">
        <v>1327</v>
      </c>
      <c r="M27" s="13">
        <v>432</v>
      </c>
    </row>
    <row r="28" spans="1:13" ht="12.75">
      <c r="A28" s="16" t="s">
        <v>29</v>
      </c>
      <c r="B28" s="17">
        <v>204516</v>
      </c>
      <c r="C28" s="13">
        <v>196373</v>
      </c>
      <c r="D28" s="17">
        <f aca="true" t="shared" si="1" ref="D28:E30">SUM(F28,H28,J28,L28)</f>
        <v>8143</v>
      </c>
      <c r="E28" s="13">
        <f t="shared" si="1"/>
        <v>3086</v>
      </c>
      <c r="F28" s="17">
        <v>2902</v>
      </c>
      <c r="G28" s="13">
        <v>1223</v>
      </c>
      <c r="H28" s="17">
        <v>4195</v>
      </c>
      <c r="I28" s="13">
        <v>1331</v>
      </c>
      <c r="J28" s="18">
        <v>716</v>
      </c>
      <c r="K28" s="13">
        <v>433</v>
      </c>
      <c r="L28" s="18">
        <v>330</v>
      </c>
      <c r="M28" s="13">
        <v>99</v>
      </c>
    </row>
    <row r="29" spans="1:13" ht="12.75">
      <c r="A29" s="16" t="s">
        <v>30</v>
      </c>
      <c r="B29" s="17">
        <v>193221</v>
      </c>
      <c r="C29" s="13">
        <v>185009</v>
      </c>
      <c r="D29" s="17">
        <f t="shared" si="1"/>
        <v>8212</v>
      </c>
      <c r="E29" s="13">
        <f t="shared" si="1"/>
        <v>3217</v>
      </c>
      <c r="F29" s="17">
        <v>2596</v>
      </c>
      <c r="G29" s="13">
        <v>1267</v>
      </c>
      <c r="H29" s="17">
        <v>4898</v>
      </c>
      <c r="I29" s="13">
        <v>1627</v>
      </c>
      <c r="J29" s="18">
        <v>459</v>
      </c>
      <c r="K29" s="13">
        <v>253</v>
      </c>
      <c r="L29" s="18">
        <v>259</v>
      </c>
      <c r="M29" s="19">
        <v>70</v>
      </c>
    </row>
    <row r="30" spans="1:13" ht="12.75">
      <c r="A30" s="16" t="s">
        <v>31</v>
      </c>
      <c r="B30" s="17">
        <v>355148</v>
      </c>
      <c r="C30" s="13">
        <v>339783</v>
      </c>
      <c r="D30" s="17">
        <f t="shared" si="1"/>
        <v>15365</v>
      </c>
      <c r="E30" s="13">
        <f t="shared" si="1"/>
        <v>5529</v>
      </c>
      <c r="F30" s="17">
        <v>3044</v>
      </c>
      <c r="G30" s="13">
        <v>1382</v>
      </c>
      <c r="H30" s="17">
        <v>11066</v>
      </c>
      <c r="I30" s="13">
        <v>3595</v>
      </c>
      <c r="J30" s="18">
        <v>517</v>
      </c>
      <c r="K30" s="13">
        <v>289</v>
      </c>
      <c r="L30" s="18">
        <v>738</v>
      </c>
      <c r="M30" s="13">
        <v>263</v>
      </c>
    </row>
    <row r="31" spans="1:13" ht="12.75">
      <c r="A31" s="6" t="s">
        <v>12</v>
      </c>
      <c r="B31" s="18"/>
      <c r="C31" s="19"/>
      <c r="D31" s="18"/>
      <c r="E31" s="19"/>
      <c r="F31" s="18"/>
      <c r="G31" s="19"/>
      <c r="H31" s="18"/>
      <c r="I31" s="19"/>
      <c r="J31" s="18"/>
      <c r="K31" s="19"/>
      <c r="L31" s="18"/>
      <c r="M31" s="19"/>
    </row>
    <row r="32" spans="1:13" ht="12.75">
      <c r="A32" s="7" t="s">
        <v>32</v>
      </c>
      <c r="B32" s="14">
        <v>5657818</v>
      </c>
      <c r="C32" s="15">
        <v>5295736</v>
      </c>
      <c r="D32" s="14">
        <f aca="true" t="shared" si="2" ref="D32:E34">SUM(F32,H32,J32,L32)</f>
        <v>362082</v>
      </c>
      <c r="E32" s="15">
        <f t="shared" si="2"/>
        <v>143427</v>
      </c>
      <c r="F32" s="14">
        <v>185576</v>
      </c>
      <c r="G32" s="15">
        <v>84355</v>
      </c>
      <c r="H32" s="14">
        <v>126530</v>
      </c>
      <c r="I32" s="15">
        <v>37637</v>
      </c>
      <c r="J32" s="14">
        <v>36707</v>
      </c>
      <c r="K32" s="15">
        <v>17798</v>
      </c>
      <c r="L32" s="14">
        <v>13269</v>
      </c>
      <c r="M32" s="15">
        <v>3637</v>
      </c>
    </row>
    <row r="33" spans="1:13" ht="12.75">
      <c r="A33" s="16" t="s">
        <v>102</v>
      </c>
      <c r="B33" s="17">
        <v>2762868</v>
      </c>
      <c r="C33" s="13">
        <v>2580232</v>
      </c>
      <c r="D33" s="17">
        <f t="shared" si="2"/>
        <v>182636</v>
      </c>
      <c r="E33" s="13">
        <f t="shared" si="2"/>
        <v>76443</v>
      </c>
      <c r="F33" s="17">
        <v>97374</v>
      </c>
      <c r="G33" s="13">
        <v>48235</v>
      </c>
      <c r="H33" s="17">
        <v>60130</v>
      </c>
      <c r="I33" s="13">
        <v>17829</v>
      </c>
      <c r="J33" s="17">
        <v>17812</v>
      </c>
      <c r="K33" s="13">
        <v>8451</v>
      </c>
      <c r="L33" s="17">
        <v>7320</v>
      </c>
      <c r="M33" s="13">
        <v>1928</v>
      </c>
    </row>
    <row r="34" spans="1:13" ht="12.75">
      <c r="A34" s="16" t="s">
        <v>33</v>
      </c>
      <c r="B34" s="17">
        <v>2894950</v>
      </c>
      <c r="C34" s="13">
        <v>2715504</v>
      </c>
      <c r="D34" s="17">
        <f t="shared" si="2"/>
        <v>179446</v>
      </c>
      <c r="E34" s="13">
        <f t="shared" si="2"/>
        <v>66984</v>
      </c>
      <c r="F34" s="17">
        <v>88202</v>
      </c>
      <c r="G34" s="13">
        <v>36120</v>
      </c>
      <c r="H34" s="17">
        <v>66400</v>
      </c>
      <c r="I34" s="13">
        <v>19808</v>
      </c>
      <c r="J34" s="17">
        <v>18895</v>
      </c>
      <c r="K34" s="13">
        <v>9347</v>
      </c>
      <c r="L34" s="17">
        <v>5949</v>
      </c>
      <c r="M34" s="13">
        <v>1709</v>
      </c>
    </row>
    <row r="35" spans="2:13" ht="12.75">
      <c r="B35" s="18"/>
      <c r="C35" s="19"/>
      <c r="D35" s="18"/>
      <c r="E35" s="19"/>
      <c r="F35" s="18"/>
      <c r="G35" s="19"/>
      <c r="H35" s="18"/>
      <c r="I35" s="19"/>
      <c r="J35" s="18"/>
      <c r="K35" s="19"/>
      <c r="L35" s="18"/>
      <c r="M35" s="19"/>
    </row>
    <row r="36" spans="1:13" ht="12.75">
      <c r="A36" s="7" t="s">
        <v>108</v>
      </c>
      <c r="B36" s="14">
        <v>5657818</v>
      </c>
      <c r="C36" s="15">
        <v>5295736</v>
      </c>
      <c r="D36" s="14">
        <f aca="true" t="shared" si="3" ref="D36:E45">SUM(F36,H36,J36,L36)</f>
        <v>362082</v>
      </c>
      <c r="E36" s="15">
        <f t="shared" si="3"/>
        <v>143427</v>
      </c>
      <c r="F36" s="14">
        <v>185576</v>
      </c>
      <c r="G36" s="15">
        <v>84355</v>
      </c>
      <c r="H36" s="14">
        <v>126530</v>
      </c>
      <c r="I36" s="15">
        <v>37637</v>
      </c>
      <c r="J36" s="14">
        <v>36707</v>
      </c>
      <c r="K36" s="15">
        <v>17798</v>
      </c>
      <c r="L36" s="14">
        <v>13269</v>
      </c>
      <c r="M36" s="15">
        <v>3637</v>
      </c>
    </row>
    <row r="37" spans="1:13" ht="12.75">
      <c r="A37" s="16" t="s">
        <v>34</v>
      </c>
      <c r="B37" s="17">
        <v>4971213</v>
      </c>
      <c r="C37" s="13">
        <v>4750000</v>
      </c>
      <c r="D37" s="17">
        <f t="shared" si="3"/>
        <v>221213</v>
      </c>
      <c r="E37" s="13">
        <f t="shared" si="3"/>
        <v>77070</v>
      </c>
      <c r="F37" s="17">
        <v>101602</v>
      </c>
      <c r="G37" s="13">
        <v>41231</v>
      </c>
      <c r="H37" s="17">
        <v>109242</v>
      </c>
      <c r="I37" s="13">
        <v>33319</v>
      </c>
      <c r="J37" s="17">
        <v>3607</v>
      </c>
      <c r="K37" s="13">
        <v>871</v>
      </c>
      <c r="L37" s="17">
        <v>6762</v>
      </c>
      <c r="M37" s="13">
        <v>1649</v>
      </c>
    </row>
    <row r="38" spans="1:13" ht="12.75">
      <c r="A38" s="20" t="s">
        <v>35</v>
      </c>
      <c r="B38" s="17">
        <v>4885617</v>
      </c>
      <c r="C38" s="13">
        <v>4715756</v>
      </c>
      <c r="D38" s="17">
        <f t="shared" si="3"/>
        <v>169861</v>
      </c>
      <c r="E38" s="13">
        <f t="shared" si="3"/>
        <v>51406</v>
      </c>
      <c r="F38" s="17">
        <v>50658</v>
      </c>
      <c r="G38" s="13">
        <v>15684</v>
      </c>
      <c r="H38" s="17">
        <v>108866</v>
      </c>
      <c r="I38" s="13">
        <v>33213</v>
      </c>
      <c r="J38" s="17">
        <v>3607</v>
      </c>
      <c r="K38" s="13">
        <v>871</v>
      </c>
      <c r="L38" s="17">
        <v>6730</v>
      </c>
      <c r="M38" s="13">
        <v>1638</v>
      </c>
    </row>
    <row r="39" spans="1:13" ht="12.75">
      <c r="A39" s="16" t="s">
        <v>36</v>
      </c>
      <c r="B39" s="17">
        <v>460134</v>
      </c>
      <c r="C39" s="13">
        <v>441800</v>
      </c>
      <c r="D39" s="17">
        <f t="shared" si="3"/>
        <v>18334</v>
      </c>
      <c r="E39" s="13">
        <f t="shared" si="3"/>
        <v>6160</v>
      </c>
      <c r="F39" s="17">
        <v>10063</v>
      </c>
      <c r="G39" s="13">
        <v>3790</v>
      </c>
      <c r="H39" s="17">
        <v>3924</v>
      </c>
      <c r="I39" s="13">
        <v>1105</v>
      </c>
      <c r="J39" s="18">
        <v>477</v>
      </c>
      <c r="K39" s="19">
        <v>227</v>
      </c>
      <c r="L39" s="17">
        <v>3870</v>
      </c>
      <c r="M39" s="13">
        <v>1038</v>
      </c>
    </row>
    <row r="40" spans="1:13" ht="12.75">
      <c r="A40" s="16" t="s">
        <v>37</v>
      </c>
      <c r="B40" s="17">
        <v>15927</v>
      </c>
      <c r="C40" s="13">
        <v>13635</v>
      </c>
      <c r="D40" s="17">
        <f t="shared" si="3"/>
        <v>2292</v>
      </c>
      <c r="E40" s="13">
        <f t="shared" si="3"/>
        <v>797</v>
      </c>
      <c r="F40" s="17">
        <v>1504</v>
      </c>
      <c r="G40" s="13">
        <v>636</v>
      </c>
      <c r="H40" s="18">
        <v>235</v>
      </c>
      <c r="I40" s="19">
        <v>29</v>
      </c>
      <c r="J40" s="18">
        <v>29</v>
      </c>
      <c r="K40" s="19">
        <v>7</v>
      </c>
      <c r="L40" s="18">
        <v>524</v>
      </c>
      <c r="M40" s="19">
        <v>125</v>
      </c>
    </row>
    <row r="41" spans="1:13" ht="12.75">
      <c r="A41" s="16" t="s">
        <v>38</v>
      </c>
      <c r="B41" s="17">
        <v>53023</v>
      </c>
      <c r="C41" s="13">
        <v>12639</v>
      </c>
      <c r="D41" s="17">
        <f t="shared" si="3"/>
        <v>40384</v>
      </c>
      <c r="E41" s="13">
        <f t="shared" si="3"/>
        <v>18227</v>
      </c>
      <c r="F41" s="18">
        <v>343</v>
      </c>
      <c r="G41" s="19">
        <v>99</v>
      </c>
      <c r="H41" s="17">
        <v>9229</v>
      </c>
      <c r="I41" s="13">
        <v>2035</v>
      </c>
      <c r="J41" s="17">
        <v>30605</v>
      </c>
      <c r="K41" s="13">
        <v>16007</v>
      </c>
      <c r="L41" s="18">
        <v>207</v>
      </c>
      <c r="M41" s="19">
        <v>86</v>
      </c>
    </row>
    <row r="42" spans="1:13" ht="12.75">
      <c r="A42" s="16" t="s">
        <v>109</v>
      </c>
      <c r="B42" s="17">
        <v>1652</v>
      </c>
      <c r="C42" s="13">
        <v>1159</v>
      </c>
      <c r="D42" s="17">
        <f t="shared" si="3"/>
        <v>493</v>
      </c>
      <c r="E42" s="13">
        <f t="shared" si="3"/>
        <v>225</v>
      </c>
      <c r="F42" s="18">
        <v>273</v>
      </c>
      <c r="G42" s="19">
        <v>172</v>
      </c>
      <c r="H42" s="18">
        <v>42</v>
      </c>
      <c r="I42" s="19">
        <v>9</v>
      </c>
      <c r="J42" s="18">
        <v>178</v>
      </c>
      <c r="K42" s="19">
        <v>44</v>
      </c>
      <c r="L42" s="18" t="s">
        <v>39</v>
      </c>
      <c r="M42" s="19" t="s">
        <v>39</v>
      </c>
    </row>
    <row r="43" spans="1:13" ht="12.75">
      <c r="A43" s="16" t="s">
        <v>40</v>
      </c>
      <c r="B43" s="17">
        <v>86139</v>
      </c>
      <c r="C43" s="13">
        <v>21120</v>
      </c>
      <c r="D43" s="17">
        <f t="shared" si="3"/>
        <v>65019</v>
      </c>
      <c r="E43" s="13">
        <f t="shared" si="3"/>
        <v>35464</v>
      </c>
      <c r="F43" s="17">
        <v>64219</v>
      </c>
      <c r="G43" s="13">
        <v>35226</v>
      </c>
      <c r="H43" s="18">
        <v>541</v>
      </c>
      <c r="I43" s="13">
        <v>144</v>
      </c>
      <c r="J43" s="18">
        <v>69</v>
      </c>
      <c r="K43" s="19">
        <v>27</v>
      </c>
      <c r="L43" s="18">
        <v>190</v>
      </c>
      <c r="M43" s="19">
        <v>67</v>
      </c>
    </row>
    <row r="44" spans="1:13" ht="12.75">
      <c r="A44" s="16" t="s">
        <v>41</v>
      </c>
      <c r="B44" s="17">
        <v>69730</v>
      </c>
      <c r="C44" s="13">
        <v>55383</v>
      </c>
      <c r="D44" s="17">
        <f t="shared" si="3"/>
        <v>14347</v>
      </c>
      <c r="E44" s="13">
        <f t="shared" si="3"/>
        <v>5484</v>
      </c>
      <c r="F44" s="17">
        <v>7572</v>
      </c>
      <c r="G44" s="13">
        <v>3201</v>
      </c>
      <c r="H44" s="17">
        <v>3317</v>
      </c>
      <c r="I44" s="13">
        <v>996</v>
      </c>
      <c r="J44" s="17">
        <v>1742</v>
      </c>
      <c r="K44" s="13">
        <v>615</v>
      </c>
      <c r="L44" s="17">
        <v>1716</v>
      </c>
      <c r="M44" s="13">
        <v>672</v>
      </c>
    </row>
    <row r="45" spans="1:13" ht="12.75">
      <c r="A45" s="16" t="s">
        <v>42</v>
      </c>
      <c r="B45" s="17">
        <v>184818</v>
      </c>
      <c r="C45" s="13">
        <v>60549</v>
      </c>
      <c r="D45" s="17">
        <f t="shared" si="3"/>
        <v>124269</v>
      </c>
      <c r="E45" s="13">
        <f t="shared" si="3"/>
        <v>64841</v>
      </c>
      <c r="F45" s="17">
        <v>123351</v>
      </c>
      <c r="G45" s="13">
        <v>64566</v>
      </c>
      <c r="H45" s="18">
        <v>620</v>
      </c>
      <c r="I45" s="13">
        <v>166</v>
      </c>
      <c r="J45" s="18">
        <v>86</v>
      </c>
      <c r="K45" s="19">
        <v>35</v>
      </c>
      <c r="L45" s="18">
        <v>212</v>
      </c>
      <c r="M45" s="19">
        <v>74</v>
      </c>
    </row>
    <row r="46" spans="2:13" ht="12.75">
      <c r="B46" s="18"/>
      <c r="C46" s="19"/>
      <c r="D46" s="18"/>
      <c r="E46" s="19"/>
      <c r="F46" s="18"/>
      <c r="G46" s="19"/>
      <c r="H46" s="18"/>
      <c r="I46" s="19"/>
      <c r="J46" s="18"/>
      <c r="K46" s="19"/>
      <c r="L46" s="18"/>
      <c r="M46" s="19"/>
    </row>
    <row r="47" spans="1:13" ht="12.75">
      <c r="A47" s="7" t="s">
        <v>43</v>
      </c>
      <c r="B47" s="14">
        <v>5657818</v>
      </c>
      <c r="C47" s="15">
        <v>5295736</v>
      </c>
      <c r="D47" s="14">
        <f aca="true" t="shared" si="4" ref="D47:E53">SUM(F47,H47,J47,L47)</f>
        <v>362082</v>
      </c>
      <c r="E47" s="15">
        <f t="shared" si="4"/>
        <v>143427</v>
      </c>
      <c r="F47" s="14">
        <v>185576</v>
      </c>
      <c r="G47" s="15">
        <v>84355</v>
      </c>
      <c r="H47" s="14">
        <v>126530</v>
      </c>
      <c r="I47" s="15">
        <v>37637</v>
      </c>
      <c r="J47" s="14">
        <v>36707</v>
      </c>
      <c r="K47" s="15">
        <v>17798</v>
      </c>
      <c r="L47" s="14">
        <v>13269</v>
      </c>
      <c r="M47" s="15">
        <v>3637</v>
      </c>
    </row>
    <row r="48" spans="1:13" ht="12.75">
      <c r="A48" s="16" t="s">
        <v>44</v>
      </c>
      <c r="B48" s="17">
        <v>5475067</v>
      </c>
      <c r="C48" s="13">
        <v>5256502</v>
      </c>
      <c r="D48" s="17">
        <f t="shared" si="4"/>
        <v>218565</v>
      </c>
      <c r="E48" s="13">
        <f t="shared" si="4"/>
        <v>61461</v>
      </c>
      <c r="F48" s="17">
        <v>116756</v>
      </c>
      <c r="G48" s="13">
        <v>34334</v>
      </c>
      <c r="H48" s="17">
        <v>89054</v>
      </c>
      <c r="I48" s="13">
        <v>24322</v>
      </c>
      <c r="J48" s="17">
        <v>7549</v>
      </c>
      <c r="K48" s="13">
        <v>1861</v>
      </c>
      <c r="L48" s="17">
        <v>5206</v>
      </c>
      <c r="M48" s="13">
        <v>944</v>
      </c>
    </row>
    <row r="49" spans="1:13" ht="12.75">
      <c r="A49" s="16" t="s">
        <v>45</v>
      </c>
      <c r="B49" s="17">
        <v>182751</v>
      </c>
      <c r="C49" s="13">
        <v>39234</v>
      </c>
      <c r="D49" s="17">
        <f t="shared" si="4"/>
        <v>143517</v>
      </c>
      <c r="E49" s="13">
        <f t="shared" si="4"/>
        <v>81966</v>
      </c>
      <c r="F49" s="17">
        <v>68820</v>
      </c>
      <c r="G49" s="13">
        <v>50021</v>
      </c>
      <c r="H49" s="17">
        <v>37476</v>
      </c>
      <c r="I49" s="13">
        <v>13315</v>
      </c>
      <c r="J49" s="17">
        <v>29158</v>
      </c>
      <c r="K49" s="13">
        <v>15937</v>
      </c>
      <c r="L49" s="17">
        <v>8063</v>
      </c>
      <c r="M49" s="13">
        <v>2693</v>
      </c>
    </row>
    <row r="50" spans="1:13" ht="12.75">
      <c r="A50" s="20" t="s">
        <v>46</v>
      </c>
      <c r="B50" s="17">
        <v>93677</v>
      </c>
      <c r="C50" s="13">
        <v>12303</v>
      </c>
      <c r="D50" s="17">
        <f t="shared" si="4"/>
        <v>81374</v>
      </c>
      <c r="E50" s="13">
        <f t="shared" si="4"/>
        <v>53072</v>
      </c>
      <c r="F50" s="17">
        <v>43103</v>
      </c>
      <c r="G50" s="13">
        <v>34218</v>
      </c>
      <c r="H50" s="17">
        <v>16876</v>
      </c>
      <c r="I50" s="13">
        <v>6737</v>
      </c>
      <c r="J50" s="17">
        <v>16708</v>
      </c>
      <c r="K50" s="13">
        <v>10271</v>
      </c>
      <c r="L50" s="17">
        <v>4687</v>
      </c>
      <c r="M50" s="13">
        <v>1846</v>
      </c>
    </row>
    <row r="51" spans="1:13" ht="12.75">
      <c r="A51" s="20" t="s">
        <v>47</v>
      </c>
      <c r="B51" s="17">
        <v>33235</v>
      </c>
      <c r="C51" s="13">
        <v>5851</v>
      </c>
      <c r="D51" s="17">
        <f t="shared" si="4"/>
        <v>27384</v>
      </c>
      <c r="E51" s="13">
        <f t="shared" si="4"/>
        <v>14530</v>
      </c>
      <c r="F51" s="17">
        <v>14008</v>
      </c>
      <c r="G51" s="13">
        <v>9533</v>
      </c>
      <c r="H51" s="17">
        <v>5199</v>
      </c>
      <c r="I51" s="13">
        <v>1441</v>
      </c>
      <c r="J51" s="17">
        <v>6571</v>
      </c>
      <c r="K51" s="13">
        <v>3183</v>
      </c>
      <c r="L51" s="17">
        <v>1606</v>
      </c>
      <c r="M51" s="13">
        <v>373</v>
      </c>
    </row>
    <row r="52" spans="1:13" ht="12.75">
      <c r="A52" s="20" t="s">
        <v>48</v>
      </c>
      <c r="B52" s="17">
        <v>29414</v>
      </c>
      <c r="C52" s="13">
        <v>8343</v>
      </c>
      <c r="D52" s="17">
        <f t="shared" si="4"/>
        <v>21071</v>
      </c>
      <c r="E52" s="13">
        <f t="shared" si="4"/>
        <v>9449</v>
      </c>
      <c r="F52" s="17">
        <v>8249</v>
      </c>
      <c r="G52" s="13">
        <v>4701</v>
      </c>
      <c r="H52" s="17">
        <v>6829</v>
      </c>
      <c r="I52" s="13">
        <v>2394</v>
      </c>
      <c r="J52" s="17">
        <v>4939</v>
      </c>
      <c r="K52" s="13">
        <v>2128</v>
      </c>
      <c r="L52" s="17">
        <v>1054</v>
      </c>
      <c r="M52" s="13">
        <v>226</v>
      </c>
    </row>
    <row r="53" spans="1:13" ht="12.75">
      <c r="A53" s="20" t="s">
        <v>49</v>
      </c>
      <c r="B53" s="17">
        <v>26425</v>
      </c>
      <c r="C53" s="13">
        <v>12737</v>
      </c>
      <c r="D53" s="17">
        <f t="shared" si="4"/>
        <v>13688</v>
      </c>
      <c r="E53" s="13">
        <f t="shared" si="4"/>
        <v>4915</v>
      </c>
      <c r="F53" s="17">
        <v>3460</v>
      </c>
      <c r="G53" s="13">
        <v>1569</v>
      </c>
      <c r="H53" s="17">
        <v>8572</v>
      </c>
      <c r="I53" s="13">
        <v>2743</v>
      </c>
      <c r="J53" s="18">
        <v>940</v>
      </c>
      <c r="K53" s="13">
        <v>355</v>
      </c>
      <c r="L53" s="18">
        <v>716</v>
      </c>
      <c r="M53" s="13">
        <v>248</v>
      </c>
    </row>
    <row r="54" spans="1:13" ht="12.75">
      <c r="A54" s="20" t="s">
        <v>50</v>
      </c>
      <c r="B54" s="17">
        <v>70404</v>
      </c>
      <c r="C54" s="13">
        <v>21966</v>
      </c>
      <c r="D54" s="17">
        <f aca="true" t="shared" si="5" ref="D54:E58">SUM(F54,H54,J54,L54)</f>
        <v>48438</v>
      </c>
      <c r="E54" s="13">
        <f t="shared" si="5"/>
        <v>20969</v>
      </c>
      <c r="F54" s="17">
        <v>16087</v>
      </c>
      <c r="G54" s="13">
        <v>8949</v>
      </c>
      <c r="H54" s="17">
        <v>18341</v>
      </c>
      <c r="I54" s="13">
        <v>6203</v>
      </c>
      <c r="J54" s="17">
        <v>10677</v>
      </c>
      <c r="K54" s="13">
        <v>4950</v>
      </c>
      <c r="L54" s="17">
        <v>3333</v>
      </c>
      <c r="M54" s="13">
        <v>867</v>
      </c>
    </row>
    <row r="55" spans="1:13" ht="12.75">
      <c r="A55" s="21" t="s">
        <v>51</v>
      </c>
      <c r="B55" s="17">
        <v>11088</v>
      </c>
      <c r="C55" s="13">
        <v>2272</v>
      </c>
      <c r="D55" s="17">
        <f t="shared" si="5"/>
        <v>8816</v>
      </c>
      <c r="E55" s="13">
        <f t="shared" si="5"/>
        <v>4831</v>
      </c>
      <c r="F55" s="17">
        <v>3727</v>
      </c>
      <c r="G55" s="13">
        <v>2336</v>
      </c>
      <c r="H55" s="17">
        <v>2492</v>
      </c>
      <c r="I55" s="13">
        <v>1076</v>
      </c>
      <c r="J55" s="17">
        <v>1766</v>
      </c>
      <c r="K55" s="13">
        <v>1100</v>
      </c>
      <c r="L55" s="18">
        <v>831</v>
      </c>
      <c r="M55" s="13">
        <v>319</v>
      </c>
    </row>
    <row r="56" spans="1:13" ht="12.75">
      <c r="A56" s="21" t="s">
        <v>52</v>
      </c>
      <c r="B56" s="17">
        <v>15240</v>
      </c>
      <c r="C56" s="13">
        <v>2872</v>
      </c>
      <c r="D56" s="17">
        <f t="shared" si="5"/>
        <v>12368</v>
      </c>
      <c r="E56" s="13">
        <f t="shared" si="5"/>
        <v>5723</v>
      </c>
      <c r="F56" s="17">
        <v>4680</v>
      </c>
      <c r="G56" s="13">
        <v>2916</v>
      </c>
      <c r="H56" s="17">
        <v>2853</v>
      </c>
      <c r="I56" s="13">
        <v>808</v>
      </c>
      <c r="J56" s="17">
        <v>3906</v>
      </c>
      <c r="K56" s="13">
        <v>1854</v>
      </c>
      <c r="L56" s="18">
        <v>929</v>
      </c>
      <c r="M56" s="13">
        <v>145</v>
      </c>
    </row>
    <row r="57" spans="1:13" ht="12.75">
      <c r="A57" s="21" t="s">
        <v>53</v>
      </c>
      <c r="B57" s="17">
        <v>21284</v>
      </c>
      <c r="C57" s="13">
        <v>5810</v>
      </c>
      <c r="D57" s="17">
        <f t="shared" si="5"/>
        <v>15474</v>
      </c>
      <c r="E57" s="13">
        <f t="shared" si="5"/>
        <v>6314</v>
      </c>
      <c r="F57" s="17">
        <v>4948</v>
      </c>
      <c r="G57" s="13">
        <v>2506</v>
      </c>
      <c r="H57" s="17">
        <v>5416</v>
      </c>
      <c r="I57" s="13">
        <v>1906</v>
      </c>
      <c r="J57" s="17">
        <v>4162</v>
      </c>
      <c r="K57" s="13">
        <v>1703</v>
      </c>
      <c r="L57" s="18">
        <v>948</v>
      </c>
      <c r="M57" s="13">
        <v>199</v>
      </c>
    </row>
    <row r="58" spans="1:13" ht="12.75">
      <c r="A58" s="21" t="s">
        <v>54</v>
      </c>
      <c r="B58" s="17">
        <v>22792</v>
      </c>
      <c r="C58" s="13">
        <v>11012</v>
      </c>
      <c r="D58" s="17">
        <f t="shared" si="5"/>
        <v>11780</v>
      </c>
      <c r="E58" s="13">
        <f t="shared" si="5"/>
        <v>4101</v>
      </c>
      <c r="F58" s="17">
        <v>2732</v>
      </c>
      <c r="G58" s="13">
        <v>1191</v>
      </c>
      <c r="H58" s="17">
        <v>7580</v>
      </c>
      <c r="I58" s="13">
        <v>2413</v>
      </c>
      <c r="J58" s="18">
        <v>843</v>
      </c>
      <c r="K58" s="13">
        <v>293</v>
      </c>
      <c r="L58" s="18">
        <v>625</v>
      </c>
      <c r="M58" s="13">
        <v>204</v>
      </c>
    </row>
    <row r="59" spans="1:13" ht="12.75">
      <c r="A59" s="20" t="s">
        <v>55</v>
      </c>
      <c r="B59" s="17">
        <v>112347</v>
      </c>
      <c r="C59" s="13">
        <v>17268</v>
      </c>
      <c r="D59" s="17">
        <f aca="true" t="shared" si="6" ref="D59:E63">SUM(F59,H59,J59,L59)</f>
        <v>95079</v>
      </c>
      <c r="E59" s="13">
        <f t="shared" si="6"/>
        <v>60997</v>
      </c>
      <c r="F59" s="17">
        <v>52733</v>
      </c>
      <c r="G59" s="13">
        <v>41072</v>
      </c>
      <c r="H59" s="17">
        <v>19135</v>
      </c>
      <c r="I59" s="13">
        <v>7112</v>
      </c>
      <c r="J59" s="17">
        <v>18481</v>
      </c>
      <c r="K59" s="13">
        <v>10987</v>
      </c>
      <c r="L59" s="17">
        <v>4730</v>
      </c>
      <c r="M59" s="13">
        <v>1826</v>
      </c>
    </row>
    <row r="60" spans="1:13" ht="12.75">
      <c r="A60" s="21" t="s">
        <v>51</v>
      </c>
      <c r="B60" s="17">
        <v>82589</v>
      </c>
      <c r="C60" s="13">
        <v>10031</v>
      </c>
      <c r="D60" s="17">
        <f t="shared" si="6"/>
        <v>72558</v>
      </c>
      <c r="E60" s="13">
        <f t="shared" si="6"/>
        <v>48241</v>
      </c>
      <c r="F60" s="17">
        <v>39376</v>
      </c>
      <c r="G60" s="13">
        <v>31882</v>
      </c>
      <c r="H60" s="17">
        <v>14384</v>
      </c>
      <c r="I60" s="13">
        <v>5661</v>
      </c>
      <c r="J60" s="17">
        <v>14942</v>
      </c>
      <c r="K60" s="13">
        <v>9171</v>
      </c>
      <c r="L60" s="17">
        <v>3856</v>
      </c>
      <c r="M60" s="13">
        <v>1527</v>
      </c>
    </row>
    <row r="61" spans="1:13" ht="12.75">
      <c r="A61" s="21" t="s">
        <v>52</v>
      </c>
      <c r="B61" s="17">
        <v>17995</v>
      </c>
      <c r="C61" s="13">
        <v>2979</v>
      </c>
      <c r="D61" s="17">
        <f t="shared" si="6"/>
        <v>15016</v>
      </c>
      <c r="E61" s="13">
        <f t="shared" si="6"/>
        <v>8807</v>
      </c>
      <c r="F61" s="17">
        <v>9328</v>
      </c>
      <c r="G61" s="13">
        <v>6617</v>
      </c>
      <c r="H61" s="17">
        <v>2346</v>
      </c>
      <c r="I61" s="13">
        <v>633</v>
      </c>
      <c r="J61" s="17">
        <v>2665</v>
      </c>
      <c r="K61" s="13">
        <v>1329</v>
      </c>
      <c r="L61" s="18">
        <v>677</v>
      </c>
      <c r="M61" s="13">
        <v>228</v>
      </c>
    </row>
    <row r="62" spans="1:13" ht="12.75">
      <c r="A62" s="21" t="s">
        <v>53</v>
      </c>
      <c r="B62" s="17">
        <v>8130</v>
      </c>
      <c r="C62" s="13">
        <v>2533</v>
      </c>
      <c r="D62" s="17">
        <f t="shared" si="6"/>
        <v>5597</v>
      </c>
      <c r="E62" s="13">
        <f t="shared" si="6"/>
        <v>3135</v>
      </c>
      <c r="F62" s="17">
        <v>3301</v>
      </c>
      <c r="G62" s="13">
        <v>2195</v>
      </c>
      <c r="H62" s="17">
        <v>1413</v>
      </c>
      <c r="I62" s="13">
        <v>488</v>
      </c>
      <c r="J62" s="18">
        <v>777</v>
      </c>
      <c r="K62" s="13">
        <v>425</v>
      </c>
      <c r="L62" s="18">
        <v>106</v>
      </c>
      <c r="M62" s="19">
        <v>27</v>
      </c>
    </row>
    <row r="63" spans="1:13" ht="12.75">
      <c r="A63" s="21" t="s">
        <v>54</v>
      </c>
      <c r="B63" s="17">
        <v>3633</v>
      </c>
      <c r="C63" s="13">
        <v>1725</v>
      </c>
      <c r="D63" s="17">
        <f t="shared" si="6"/>
        <v>1908</v>
      </c>
      <c r="E63" s="13">
        <f t="shared" si="6"/>
        <v>814</v>
      </c>
      <c r="F63" s="18">
        <v>728</v>
      </c>
      <c r="G63" s="13">
        <v>378</v>
      </c>
      <c r="H63" s="18">
        <v>992</v>
      </c>
      <c r="I63" s="13">
        <v>330</v>
      </c>
      <c r="J63" s="18">
        <v>97</v>
      </c>
      <c r="K63" s="19">
        <v>62</v>
      </c>
      <c r="L63" s="18">
        <v>91</v>
      </c>
      <c r="M63" s="19">
        <v>44</v>
      </c>
    </row>
    <row r="64" spans="2:13" ht="12.75">
      <c r="B64" s="18"/>
      <c r="C64" s="19"/>
      <c r="D64" s="18"/>
      <c r="E64" s="19"/>
      <c r="F64" s="18"/>
      <c r="G64" s="19"/>
      <c r="H64" s="18"/>
      <c r="I64" s="19"/>
      <c r="J64" s="18"/>
      <c r="K64" s="19"/>
      <c r="L64" s="18"/>
      <c r="M64" s="19"/>
    </row>
    <row r="65" spans="1:13" ht="12.75">
      <c r="A65" s="7" t="s">
        <v>56</v>
      </c>
      <c r="B65" s="14">
        <v>182751</v>
      </c>
      <c r="C65" s="15">
        <v>39234</v>
      </c>
      <c r="D65" s="14">
        <f aca="true" t="shared" si="7" ref="D65:E71">SUM(F65,H65,J65,L65)</f>
        <v>143517</v>
      </c>
      <c r="E65" s="15">
        <f t="shared" si="7"/>
        <v>81966</v>
      </c>
      <c r="F65" s="14">
        <v>68820</v>
      </c>
      <c r="G65" s="15">
        <v>50021</v>
      </c>
      <c r="H65" s="14">
        <v>37476</v>
      </c>
      <c r="I65" s="15">
        <v>13315</v>
      </c>
      <c r="J65" s="14">
        <v>29158</v>
      </c>
      <c r="K65" s="15">
        <v>15937</v>
      </c>
      <c r="L65" s="14">
        <v>8063</v>
      </c>
      <c r="M65" s="15">
        <v>2693</v>
      </c>
    </row>
    <row r="66" spans="1:13" ht="12.75">
      <c r="A66" s="16" t="s">
        <v>57</v>
      </c>
      <c r="B66" s="17">
        <v>93677</v>
      </c>
      <c r="C66" s="13">
        <v>12303</v>
      </c>
      <c r="D66" s="17">
        <f t="shared" si="7"/>
        <v>81374</v>
      </c>
      <c r="E66" s="13">
        <f t="shared" si="7"/>
        <v>53072</v>
      </c>
      <c r="F66" s="17">
        <v>43103</v>
      </c>
      <c r="G66" s="13">
        <v>34218</v>
      </c>
      <c r="H66" s="17">
        <v>16876</v>
      </c>
      <c r="I66" s="13">
        <v>6737</v>
      </c>
      <c r="J66" s="17">
        <v>16708</v>
      </c>
      <c r="K66" s="13">
        <v>10271</v>
      </c>
      <c r="L66" s="17">
        <v>4687</v>
      </c>
      <c r="M66" s="13">
        <v>1846</v>
      </c>
    </row>
    <row r="67" spans="1:13" ht="12.75">
      <c r="A67" s="16" t="s">
        <v>58</v>
      </c>
      <c r="B67" s="17">
        <v>33235</v>
      </c>
      <c r="C67" s="13">
        <v>5851</v>
      </c>
      <c r="D67" s="17">
        <f t="shared" si="7"/>
        <v>27384</v>
      </c>
      <c r="E67" s="13">
        <f t="shared" si="7"/>
        <v>14530</v>
      </c>
      <c r="F67" s="17">
        <v>14008</v>
      </c>
      <c r="G67" s="13">
        <v>9533</v>
      </c>
      <c r="H67" s="17">
        <v>5199</v>
      </c>
      <c r="I67" s="13">
        <v>1441</v>
      </c>
      <c r="J67" s="17">
        <v>6571</v>
      </c>
      <c r="K67" s="13">
        <v>3183</v>
      </c>
      <c r="L67" s="17">
        <v>1606</v>
      </c>
      <c r="M67" s="13">
        <v>373</v>
      </c>
    </row>
    <row r="68" spans="1:13" ht="12.75">
      <c r="A68" s="16" t="s">
        <v>59</v>
      </c>
      <c r="B68" s="17">
        <v>21596</v>
      </c>
      <c r="C68" s="13">
        <v>5458</v>
      </c>
      <c r="D68" s="17">
        <f t="shared" si="7"/>
        <v>16138</v>
      </c>
      <c r="E68" s="13">
        <f t="shared" si="7"/>
        <v>7437</v>
      </c>
      <c r="F68" s="17">
        <v>6664</v>
      </c>
      <c r="G68" s="13">
        <v>3983</v>
      </c>
      <c r="H68" s="17">
        <v>4527</v>
      </c>
      <c r="I68" s="13">
        <v>1486</v>
      </c>
      <c r="J68" s="17">
        <v>4034</v>
      </c>
      <c r="K68" s="13">
        <v>1772</v>
      </c>
      <c r="L68" s="18">
        <v>913</v>
      </c>
      <c r="M68" s="13">
        <v>196</v>
      </c>
    </row>
    <row r="69" spans="1:13" ht="12.75">
      <c r="A69" s="16" t="s">
        <v>60</v>
      </c>
      <c r="B69" s="17">
        <v>14047</v>
      </c>
      <c r="C69" s="13">
        <v>5411</v>
      </c>
      <c r="D69" s="17">
        <f t="shared" si="7"/>
        <v>8636</v>
      </c>
      <c r="E69" s="13">
        <f t="shared" si="7"/>
        <v>3134</v>
      </c>
      <c r="F69" s="17">
        <v>2841</v>
      </c>
      <c r="G69" s="13">
        <v>1221</v>
      </c>
      <c r="H69" s="17">
        <v>4134</v>
      </c>
      <c r="I69" s="13">
        <v>1347</v>
      </c>
      <c r="J69" s="17">
        <v>1359</v>
      </c>
      <c r="K69" s="13">
        <v>481</v>
      </c>
      <c r="L69" s="18">
        <v>302</v>
      </c>
      <c r="M69" s="19">
        <v>85</v>
      </c>
    </row>
    <row r="70" spans="1:13" ht="12.75">
      <c r="A70" s="16" t="s">
        <v>61</v>
      </c>
      <c r="B70" s="17">
        <v>12839</v>
      </c>
      <c r="C70" s="13">
        <v>6030</v>
      </c>
      <c r="D70" s="17">
        <f t="shared" si="7"/>
        <v>6809</v>
      </c>
      <c r="E70" s="13">
        <f t="shared" si="7"/>
        <v>2527</v>
      </c>
      <c r="F70" s="17">
        <v>1512</v>
      </c>
      <c r="G70" s="13">
        <v>657</v>
      </c>
      <c r="H70" s="17">
        <v>4528</v>
      </c>
      <c r="I70" s="13">
        <v>1525</v>
      </c>
      <c r="J70" s="18">
        <v>374</v>
      </c>
      <c r="K70" s="13">
        <v>191</v>
      </c>
      <c r="L70" s="18">
        <v>395</v>
      </c>
      <c r="M70" s="19">
        <v>154</v>
      </c>
    </row>
    <row r="71" spans="1:13" ht="12.75">
      <c r="A71" s="16" t="s">
        <v>62</v>
      </c>
      <c r="B71" s="17">
        <v>7357</v>
      </c>
      <c r="C71" s="13">
        <v>4181</v>
      </c>
      <c r="D71" s="17">
        <f t="shared" si="7"/>
        <v>3176</v>
      </c>
      <c r="E71" s="13">
        <f t="shared" si="7"/>
        <v>1266</v>
      </c>
      <c r="F71" s="18">
        <v>692</v>
      </c>
      <c r="G71" s="13">
        <v>409</v>
      </c>
      <c r="H71" s="17">
        <v>2212</v>
      </c>
      <c r="I71" s="13">
        <v>779</v>
      </c>
      <c r="J71" s="18">
        <v>112</v>
      </c>
      <c r="K71" s="19">
        <v>39</v>
      </c>
      <c r="L71" s="18">
        <v>160</v>
      </c>
      <c r="M71" s="19">
        <v>39</v>
      </c>
    </row>
    <row r="72" spans="2:13" ht="12.75">
      <c r="B72" s="18"/>
      <c r="C72" s="19"/>
      <c r="D72" s="18"/>
      <c r="E72" s="19"/>
      <c r="F72" s="18"/>
      <c r="G72" s="19"/>
      <c r="H72" s="18"/>
      <c r="I72" s="19"/>
      <c r="J72" s="18"/>
      <c r="K72" s="19"/>
      <c r="L72" s="18"/>
      <c r="M72" s="19"/>
    </row>
    <row r="73" spans="1:13" ht="12.75">
      <c r="A73" s="7" t="s">
        <v>110</v>
      </c>
      <c r="B73" s="14">
        <v>182751</v>
      </c>
      <c r="C73" s="15">
        <v>39234</v>
      </c>
      <c r="D73" s="14">
        <f>SUM(F73,H73,J73,L73)</f>
        <v>143517</v>
      </c>
      <c r="E73" s="15">
        <f>SUM(G73,I73,K73,M73)</f>
        <v>81966</v>
      </c>
      <c r="F73" s="14">
        <v>68820</v>
      </c>
      <c r="G73" s="15">
        <v>50021</v>
      </c>
      <c r="H73" s="14">
        <v>37476</v>
      </c>
      <c r="I73" s="15">
        <v>13315</v>
      </c>
      <c r="J73" s="14">
        <v>29158</v>
      </c>
      <c r="K73" s="15">
        <v>15937</v>
      </c>
      <c r="L73" s="14">
        <v>8063</v>
      </c>
      <c r="M73" s="15">
        <v>2693</v>
      </c>
    </row>
    <row r="74" spans="1:13" ht="12.75">
      <c r="A74" s="16" t="s">
        <v>63</v>
      </c>
      <c r="B74" s="17">
        <v>42702</v>
      </c>
      <c r="C74" s="13">
        <v>16445</v>
      </c>
      <c r="D74" s="17">
        <f aca="true" t="shared" si="8" ref="D74:E78">SUM(F74,H74,J74,L74)</f>
        <v>26257</v>
      </c>
      <c r="E74" s="13">
        <f t="shared" si="8"/>
        <v>10361</v>
      </c>
      <c r="F74" s="18">
        <v>549</v>
      </c>
      <c r="G74" s="13">
        <v>159</v>
      </c>
      <c r="H74" s="17">
        <v>24604</v>
      </c>
      <c r="I74" s="13">
        <v>9841</v>
      </c>
      <c r="J74" s="18">
        <v>115</v>
      </c>
      <c r="K74" s="19">
        <v>28</v>
      </c>
      <c r="L74" s="18">
        <v>989</v>
      </c>
      <c r="M74" s="13">
        <v>333</v>
      </c>
    </row>
    <row r="75" spans="1:13" ht="12.75">
      <c r="A75" s="20" t="s">
        <v>46</v>
      </c>
      <c r="B75" s="17">
        <v>13436</v>
      </c>
      <c r="C75" s="13">
        <v>3258</v>
      </c>
      <c r="D75" s="17">
        <f t="shared" si="8"/>
        <v>10178</v>
      </c>
      <c r="E75" s="13">
        <f t="shared" si="8"/>
        <v>4606</v>
      </c>
      <c r="F75" s="18">
        <v>226</v>
      </c>
      <c r="G75" s="19">
        <v>76</v>
      </c>
      <c r="H75" s="17">
        <v>9593</v>
      </c>
      <c r="I75" s="13">
        <v>4420</v>
      </c>
      <c r="J75" s="18">
        <v>88</v>
      </c>
      <c r="K75" s="19">
        <v>28</v>
      </c>
      <c r="L75" s="18">
        <v>271</v>
      </c>
      <c r="M75" s="19">
        <v>82</v>
      </c>
    </row>
    <row r="76" spans="1:13" ht="12.75">
      <c r="A76" s="20" t="s">
        <v>47</v>
      </c>
      <c r="B76" s="17">
        <v>4396</v>
      </c>
      <c r="C76" s="13">
        <v>1536</v>
      </c>
      <c r="D76" s="17">
        <f t="shared" si="8"/>
        <v>2860</v>
      </c>
      <c r="E76" s="13">
        <f t="shared" si="8"/>
        <v>997</v>
      </c>
      <c r="F76" s="18">
        <v>116</v>
      </c>
      <c r="G76" s="19">
        <v>37</v>
      </c>
      <c r="H76" s="17">
        <v>2606</v>
      </c>
      <c r="I76" s="13">
        <v>914</v>
      </c>
      <c r="J76" s="18" t="s">
        <v>39</v>
      </c>
      <c r="K76" s="19" t="s">
        <v>39</v>
      </c>
      <c r="L76" s="18">
        <v>138</v>
      </c>
      <c r="M76" s="19">
        <v>46</v>
      </c>
    </row>
    <row r="77" spans="1:13" ht="12.75">
      <c r="A77" s="20" t="s">
        <v>48</v>
      </c>
      <c r="B77" s="17">
        <v>7799</v>
      </c>
      <c r="C77" s="13">
        <v>3151</v>
      </c>
      <c r="D77" s="17">
        <f t="shared" si="8"/>
        <v>4648</v>
      </c>
      <c r="E77" s="13">
        <f t="shared" si="8"/>
        <v>1908</v>
      </c>
      <c r="F77" s="18">
        <v>96</v>
      </c>
      <c r="G77" s="19">
        <v>15</v>
      </c>
      <c r="H77" s="17">
        <v>4447</v>
      </c>
      <c r="I77" s="13">
        <v>1883</v>
      </c>
      <c r="J77" s="18">
        <v>16</v>
      </c>
      <c r="K77" s="19" t="s">
        <v>39</v>
      </c>
      <c r="L77" s="18">
        <v>89</v>
      </c>
      <c r="M77" s="19">
        <v>10</v>
      </c>
    </row>
    <row r="78" spans="1:13" ht="12.75">
      <c r="A78" s="20" t="s">
        <v>49</v>
      </c>
      <c r="B78" s="17">
        <v>17071</v>
      </c>
      <c r="C78" s="13">
        <v>8500</v>
      </c>
      <c r="D78" s="17">
        <f t="shared" si="8"/>
        <v>8571</v>
      </c>
      <c r="E78" s="13">
        <f t="shared" si="8"/>
        <v>2850</v>
      </c>
      <c r="F78" s="18">
        <v>111</v>
      </c>
      <c r="G78" s="19">
        <v>31</v>
      </c>
      <c r="H78" s="17">
        <v>7958</v>
      </c>
      <c r="I78" s="13">
        <v>2624</v>
      </c>
      <c r="J78" s="18">
        <v>11</v>
      </c>
      <c r="K78" s="19" t="s">
        <v>39</v>
      </c>
      <c r="L78" s="18">
        <v>491</v>
      </c>
      <c r="M78" s="19">
        <v>195</v>
      </c>
    </row>
    <row r="79" spans="1:13" ht="12.75">
      <c r="A79" s="16" t="s">
        <v>64</v>
      </c>
      <c r="B79" s="17">
        <v>48469</v>
      </c>
      <c r="C79" s="13">
        <v>7393</v>
      </c>
      <c r="D79" s="17">
        <f aca="true" t="shared" si="9" ref="D79:E83">SUM(F79,H79,J79,L79)</f>
        <v>41076</v>
      </c>
      <c r="E79" s="13">
        <f t="shared" si="9"/>
        <v>19339</v>
      </c>
      <c r="F79" s="18">
        <v>227</v>
      </c>
      <c r="G79" s="19">
        <v>72</v>
      </c>
      <c r="H79" s="17">
        <v>9363</v>
      </c>
      <c r="I79" s="13">
        <v>2461</v>
      </c>
      <c r="J79" s="17">
        <v>28853</v>
      </c>
      <c r="K79" s="13">
        <v>15816</v>
      </c>
      <c r="L79" s="17">
        <v>2633</v>
      </c>
      <c r="M79" s="13">
        <v>990</v>
      </c>
    </row>
    <row r="80" spans="1:13" ht="12.75">
      <c r="A80" s="20" t="s">
        <v>46</v>
      </c>
      <c r="B80" s="17">
        <v>25347</v>
      </c>
      <c r="C80" s="13">
        <v>2288</v>
      </c>
      <c r="D80" s="17">
        <f t="shared" si="9"/>
        <v>23059</v>
      </c>
      <c r="E80" s="13">
        <f t="shared" si="9"/>
        <v>12431</v>
      </c>
      <c r="F80" s="18">
        <v>73</v>
      </c>
      <c r="G80" s="19">
        <v>13</v>
      </c>
      <c r="H80" s="17">
        <v>5051</v>
      </c>
      <c r="I80" s="13">
        <v>1528</v>
      </c>
      <c r="J80" s="17">
        <v>16500</v>
      </c>
      <c r="K80" s="13">
        <v>10181</v>
      </c>
      <c r="L80" s="17">
        <v>1435</v>
      </c>
      <c r="M80" s="13">
        <v>709</v>
      </c>
    </row>
    <row r="81" spans="1:13" ht="12.75">
      <c r="A81" s="20" t="s">
        <v>47</v>
      </c>
      <c r="B81" s="17">
        <v>10846</v>
      </c>
      <c r="C81" s="13">
        <v>1637</v>
      </c>
      <c r="D81" s="17">
        <f t="shared" si="9"/>
        <v>9209</v>
      </c>
      <c r="E81" s="13">
        <f t="shared" si="9"/>
        <v>3795</v>
      </c>
      <c r="F81" s="18">
        <v>77</v>
      </c>
      <c r="G81" s="19">
        <v>53</v>
      </c>
      <c r="H81" s="17">
        <v>1987</v>
      </c>
      <c r="I81" s="13">
        <v>443</v>
      </c>
      <c r="J81" s="17">
        <v>6534</v>
      </c>
      <c r="K81" s="13">
        <v>3166</v>
      </c>
      <c r="L81" s="18">
        <v>611</v>
      </c>
      <c r="M81" s="13">
        <v>133</v>
      </c>
    </row>
    <row r="82" spans="1:13" ht="12.75">
      <c r="A82" s="20" t="s">
        <v>48</v>
      </c>
      <c r="B82" s="17">
        <v>9875</v>
      </c>
      <c r="C82" s="13">
        <v>2477</v>
      </c>
      <c r="D82" s="17">
        <f t="shared" si="9"/>
        <v>7398</v>
      </c>
      <c r="E82" s="13">
        <f t="shared" si="9"/>
        <v>2626</v>
      </c>
      <c r="F82" s="18">
        <v>62</v>
      </c>
      <c r="G82" s="19">
        <v>6</v>
      </c>
      <c r="H82" s="17">
        <v>1983</v>
      </c>
      <c r="I82" s="13">
        <v>407</v>
      </c>
      <c r="J82" s="17">
        <v>4899</v>
      </c>
      <c r="K82" s="13">
        <v>2118</v>
      </c>
      <c r="L82" s="18">
        <v>454</v>
      </c>
      <c r="M82" s="13">
        <v>95</v>
      </c>
    </row>
    <row r="83" spans="1:13" ht="12.75">
      <c r="A83" s="20" t="s">
        <v>49</v>
      </c>
      <c r="B83" s="17">
        <v>2401</v>
      </c>
      <c r="C83" s="19">
        <v>991</v>
      </c>
      <c r="D83" s="17">
        <f t="shared" si="9"/>
        <v>1410</v>
      </c>
      <c r="E83" s="13">
        <f t="shared" si="9"/>
        <v>487</v>
      </c>
      <c r="F83" s="18">
        <v>15</v>
      </c>
      <c r="G83" s="19" t="s">
        <v>39</v>
      </c>
      <c r="H83" s="18">
        <v>342</v>
      </c>
      <c r="I83" s="19">
        <v>83</v>
      </c>
      <c r="J83" s="18">
        <v>920</v>
      </c>
      <c r="K83" s="13">
        <v>351</v>
      </c>
      <c r="L83" s="18">
        <v>133</v>
      </c>
      <c r="M83" s="19">
        <v>53</v>
      </c>
    </row>
    <row r="84" spans="1:13" ht="12.75">
      <c r="A84" s="16" t="s">
        <v>65</v>
      </c>
      <c r="B84" s="17">
        <v>7790</v>
      </c>
      <c r="C84" s="13">
        <v>6710</v>
      </c>
      <c r="D84" s="17">
        <f aca="true" t="shared" si="10" ref="D84:E88">SUM(F84,H84,J84,L84)</f>
        <v>1080</v>
      </c>
      <c r="E84" s="13">
        <f t="shared" si="10"/>
        <v>212</v>
      </c>
      <c r="F84" s="18">
        <v>35</v>
      </c>
      <c r="G84" s="19">
        <v>13</v>
      </c>
      <c r="H84" s="18">
        <v>978</v>
      </c>
      <c r="I84" s="19">
        <v>199</v>
      </c>
      <c r="J84" s="18">
        <v>39</v>
      </c>
      <c r="K84" s="19" t="s">
        <v>39</v>
      </c>
      <c r="L84" s="18">
        <v>28</v>
      </c>
      <c r="M84" s="19" t="s">
        <v>39</v>
      </c>
    </row>
    <row r="85" spans="1:13" ht="12.75">
      <c r="A85" s="20" t="s">
        <v>46</v>
      </c>
      <c r="B85" s="17">
        <v>2964</v>
      </c>
      <c r="C85" s="13">
        <v>2365</v>
      </c>
      <c r="D85" s="17">
        <f t="shared" si="10"/>
        <v>599</v>
      </c>
      <c r="E85" s="13">
        <f t="shared" si="10"/>
        <v>120</v>
      </c>
      <c r="F85" s="18">
        <v>13</v>
      </c>
      <c r="G85" s="19">
        <v>13</v>
      </c>
      <c r="H85" s="18">
        <v>559</v>
      </c>
      <c r="I85" s="19">
        <v>107</v>
      </c>
      <c r="J85" s="18">
        <v>27</v>
      </c>
      <c r="K85" s="19" t="s">
        <v>39</v>
      </c>
      <c r="L85" s="18" t="s">
        <v>39</v>
      </c>
      <c r="M85" s="19" t="s">
        <v>39</v>
      </c>
    </row>
    <row r="86" spans="1:13" ht="12.75">
      <c r="A86" s="20" t="s">
        <v>47</v>
      </c>
      <c r="B86" s="17">
        <v>1052</v>
      </c>
      <c r="C86" s="19">
        <v>921</v>
      </c>
      <c r="D86" s="17">
        <f t="shared" si="10"/>
        <v>131</v>
      </c>
      <c r="E86" s="13">
        <f t="shared" si="10"/>
        <v>20</v>
      </c>
      <c r="F86" s="18">
        <v>10</v>
      </c>
      <c r="G86" s="19" t="s">
        <v>39</v>
      </c>
      <c r="H86" s="18">
        <v>121</v>
      </c>
      <c r="I86" s="19">
        <v>20</v>
      </c>
      <c r="J86" s="18" t="s">
        <v>39</v>
      </c>
      <c r="K86" s="19" t="s">
        <v>39</v>
      </c>
      <c r="L86" s="18" t="s">
        <v>39</v>
      </c>
      <c r="M86" s="19" t="s">
        <v>39</v>
      </c>
    </row>
    <row r="87" spans="1:13" ht="12.75">
      <c r="A87" s="20" t="s">
        <v>48</v>
      </c>
      <c r="B87" s="17">
        <v>1265</v>
      </c>
      <c r="C87" s="13">
        <v>1109</v>
      </c>
      <c r="D87" s="17">
        <f t="shared" si="10"/>
        <v>156</v>
      </c>
      <c r="E87" s="13">
        <f t="shared" si="10"/>
        <v>53</v>
      </c>
      <c r="F87" s="18">
        <v>9</v>
      </c>
      <c r="G87" s="19" t="s">
        <v>39</v>
      </c>
      <c r="H87" s="18">
        <v>119</v>
      </c>
      <c r="I87" s="19">
        <v>53</v>
      </c>
      <c r="J87" s="18">
        <v>7</v>
      </c>
      <c r="K87" s="19" t="s">
        <v>39</v>
      </c>
      <c r="L87" s="18">
        <v>21</v>
      </c>
      <c r="M87" s="19" t="s">
        <v>39</v>
      </c>
    </row>
    <row r="88" spans="1:13" ht="12.75">
      <c r="A88" s="20" t="s">
        <v>49</v>
      </c>
      <c r="B88" s="17">
        <v>2509</v>
      </c>
      <c r="C88" s="13">
        <v>2315</v>
      </c>
      <c r="D88" s="17">
        <f t="shared" si="10"/>
        <v>194</v>
      </c>
      <c r="E88" s="13">
        <f t="shared" si="10"/>
        <v>19</v>
      </c>
      <c r="F88" s="18">
        <v>3</v>
      </c>
      <c r="G88" s="19" t="s">
        <v>39</v>
      </c>
      <c r="H88" s="18">
        <v>179</v>
      </c>
      <c r="I88" s="19">
        <v>19</v>
      </c>
      <c r="J88" s="18">
        <v>5</v>
      </c>
      <c r="K88" s="19" t="s">
        <v>39</v>
      </c>
      <c r="L88" s="18">
        <v>7</v>
      </c>
      <c r="M88" s="19" t="s">
        <v>39</v>
      </c>
    </row>
    <row r="89" spans="1:13" ht="12.75">
      <c r="A89" s="16" t="s">
        <v>66</v>
      </c>
      <c r="B89" s="17">
        <v>75616</v>
      </c>
      <c r="C89" s="13">
        <v>6056</v>
      </c>
      <c r="D89" s="17">
        <f aca="true" t="shared" si="11" ref="D89:E93">SUM(F89,H89,J89,L89)</f>
        <v>69560</v>
      </c>
      <c r="E89" s="13">
        <f t="shared" si="11"/>
        <v>50411</v>
      </c>
      <c r="F89" s="17">
        <v>67909</v>
      </c>
      <c r="G89" s="13">
        <v>49725</v>
      </c>
      <c r="H89" s="17">
        <v>1482</v>
      </c>
      <c r="I89" s="13">
        <v>555</v>
      </c>
      <c r="J89" s="18">
        <v>59</v>
      </c>
      <c r="K89" s="19">
        <v>59</v>
      </c>
      <c r="L89" s="18">
        <v>110</v>
      </c>
      <c r="M89" s="19">
        <v>72</v>
      </c>
    </row>
    <row r="90" spans="1:13" ht="12.75">
      <c r="A90" s="20" t="s">
        <v>46</v>
      </c>
      <c r="B90" s="17">
        <v>46724</v>
      </c>
      <c r="C90" s="13">
        <v>2934</v>
      </c>
      <c r="D90" s="17">
        <f t="shared" si="11"/>
        <v>43790</v>
      </c>
      <c r="E90" s="13">
        <f t="shared" si="11"/>
        <v>34626</v>
      </c>
      <c r="F90" s="17">
        <v>42720</v>
      </c>
      <c r="G90" s="13">
        <v>34071</v>
      </c>
      <c r="H90" s="18">
        <v>971</v>
      </c>
      <c r="I90" s="13">
        <v>461</v>
      </c>
      <c r="J90" s="18">
        <v>38</v>
      </c>
      <c r="K90" s="19">
        <v>38</v>
      </c>
      <c r="L90" s="18">
        <v>61</v>
      </c>
      <c r="M90" s="19">
        <v>56</v>
      </c>
    </row>
    <row r="91" spans="1:13" ht="12.75">
      <c r="A91" s="20" t="s">
        <v>47</v>
      </c>
      <c r="B91" s="17">
        <v>15375</v>
      </c>
      <c r="C91" s="13">
        <v>1249</v>
      </c>
      <c r="D91" s="17">
        <f t="shared" si="11"/>
        <v>14126</v>
      </c>
      <c r="E91" s="13">
        <f t="shared" si="11"/>
        <v>9502</v>
      </c>
      <c r="F91" s="17">
        <v>13805</v>
      </c>
      <c r="G91" s="13">
        <v>9443</v>
      </c>
      <c r="H91" s="18">
        <v>301</v>
      </c>
      <c r="I91" s="19">
        <v>39</v>
      </c>
      <c r="J91" s="18">
        <v>9</v>
      </c>
      <c r="K91" s="19">
        <v>9</v>
      </c>
      <c r="L91" s="18">
        <v>11</v>
      </c>
      <c r="M91" s="19">
        <v>11</v>
      </c>
    </row>
    <row r="92" spans="1:13" ht="12.75">
      <c r="A92" s="20" t="s">
        <v>48</v>
      </c>
      <c r="B92" s="17">
        <v>9419</v>
      </c>
      <c r="C92" s="13">
        <v>1178</v>
      </c>
      <c r="D92" s="17">
        <f t="shared" si="11"/>
        <v>8241</v>
      </c>
      <c r="E92" s="13">
        <f t="shared" si="11"/>
        <v>4728</v>
      </c>
      <c r="F92" s="17">
        <v>8063</v>
      </c>
      <c r="G92" s="13">
        <v>4673</v>
      </c>
      <c r="H92" s="18">
        <v>144</v>
      </c>
      <c r="I92" s="19">
        <v>42</v>
      </c>
      <c r="J92" s="18">
        <v>8</v>
      </c>
      <c r="K92" s="19">
        <v>8</v>
      </c>
      <c r="L92" s="18">
        <v>26</v>
      </c>
      <c r="M92" s="19">
        <v>5</v>
      </c>
    </row>
    <row r="93" spans="1:13" ht="12.75">
      <c r="A93" s="20" t="s">
        <v>49</v>
      </c>
      <c r="B93" s="17">
        <v>4098</v>
      </c>
      <c r="C93" s="19">
        <v>695</v>
      </c>
      <c r="D93" s="17">
        <f t="shared" si="11"/>
        <v>3403</v>
      </c>
      <c r="E93" s="13">
        <f t="shared" si="11"/>
        <v>1555</v>
      </c>
      <c r="F93" s="17">
        <v>3321</v>
      </c>
      <c r="G93" s="13">
        <v>1538</v>
      </c>
      <c r="H93" s="18">
        <v>66</v>
      </c>
      <c r="I93" s="19">
        <v>13</v>
      </c>
      <c r="J93" s="18">
        <v>4</v>
      </c>
      <c r="K93" s="19">
        <v>4</v>
      </c>
      <c r="L93" s="18">
        <v>12</v>
      </c>
      <c r="M93" s="19" t="s">
        <v>39</v>
      </c>
    </row>
    <row r="94" spans="1:13" ht="12.75">
      <c r="A94" s="16" t="s">
        <v>67</v>
      </c>
      <c r="B94" s="17">
        <v>7198</v>
      </c>
      <c r="C94" s="13">
        <v>1787</v>
      </c>
      <c r="D94" s="17">
        <f aca="true" t="shared" si="12" ref="D94:E98">SUM(F94,H94,J94,L94)</f>
        <v>5411</v>
      </c>
      <c r="E94" s="13">
        <f t="shared" si="12"/>
        <v>1606</v>
      </c>
      <c r="F94" s="18">
        <v>78</v>
      </c>
      <c r="G94" s="19">
        <v>52</v>
      </c>
      <c r="H94" s="17">
        <v>1017</v>
      </c>
      <c r="I94" s="13">
        <v>247</v>
      </c>
      <c r="J94" s="18">
        <v>33</v>
      </c>
      <c r="K94" s="19">
        <v>9</v>
      </c>
      <c r="L94" s="17">
        <v>4283</v>
      </c>
      <c r="M94" s="13">
        <v>1298</v>
      </c>
    </row>
    <row r="95" spans="1:13" ht="12.75">
      <c r="A95" s="20" t="s">
        <v>46</v>
      </c>
      <c r="B95" s="17">
        <v>4721</v>
      </c>
      <c r="C95" s="13">
        <v>1023</v>
      </c>
      <c r="D95" s="17">
        <f t="shared" si="12"/>
        <v>3698</v>
      </c>
      <c r="E95" s="13">
        <f t="shared" si="12"/>
        <v>1266</v>
      </c>
      <c r="F95" s="18">
        <v>59</v>
      </c>
      <c r="G95" s="19">
        <v>45</v>
      </c>
      <c r="H95" s="18">
        <v>686</v>
      </c>
      <c r="I95" s="19">
        <v>213</v>
      </c>
      <c r="J95" s="18">
        <v>33</v>
      </c>
      <c r="K95" s="19">
        <v>9</v>
      </c>
      <c r="L95" s="17">
        <v>2920</v>
      </c>
      <c r="M95" s="13">
        <v>999</v>
      </c>
    </row>
    <row r="96" spans="1:13" ht="12.75">
      <c r="A96" s="20" t="s">
        <v>47</v>
      </c>
      <c r="B96" s="17">
        <v>1401</v>
      </c>
      <c r="C96" s="19">
        <v>382</v>
      </c>
      <c r="D96" s="17">
        <f t="shared" si="12"/>
        <v>1019</v>
      </c>
      <c r="E96" s="13">
        <f t="shared" si="12"/>
        <v>208</v>
      </c>
      <c r="F96" s="18" t="s">
        <v>39</v>
      </c>
      <c r="G96" s="19" t="s">
        <v>39</v>
      </c>
      <c r="H96" s="18">
        <v>184</v>
      </c>
      <c r="I96" s="19">
        <v>25</v>
      </c>
      <c r="J96" s="18" t="s">
        <v>39</v>
      </c>
      <c r="K96" s="19" t="s">
        <v>39</v>
      </c>
      <c r="L96" s="18">
        <v>835</v>
      </c>
      <c r="M96" s="19">
        <v>183</v>
      </c>
    </row>
    <row r="97" spans="1:13" ht="12.75">
      <c r="A97" s="20" t="s">
        <v>48</v>
      </c>
      <c r="B97" s="18">
        <v>923</v>
      </c>
      <c r="C97" s="19">
        <v>316</v>
      </c>
      <c r="D97" s="17">
        <f t="shared" si="12"/>
        <v>607</v>
      </c>
      <c r="E97" s="13">
        <f t="shared" si="12"/>
        <v>132</v>
      </c>
      <c r="F97" s="18">
        <v>19</v>
      </c>
      <c r="G97" s="19">
        <v>7</v>
      </c>
      <c r="H97" s="18">
        <v>124</v>
      </c>
      <c r="I97" s="19">
        <v>9</v>
      </c>
      <c r="J97" s="18" t="s">
        <v>39</v>
      </c>
      <c r="K97" s="19" t="s">
        <v>39</v>
      </c>
      <c r="L97" s="18">
        <v>464</v>
      </c>
      <c r="M97" s="19">
        <v>116</v>
      </c>
    </row>
    <row r="98" spans="1:13" ht="12.75">
      <c r="A98" s="20" t="s">
        <v>49</v>
      </c>
      <c r="B98" s="18">
        <v>153</v>
      </c>
      <c r="C98" s="19">
        <v>66</v>
      </c>
      <c r="D98" s="17">
        <f t="shared" si="12"/>
        <v>87</v>
      </c>
      <c r="E98" s="18" t="s">
        <v>39</v>
      </c>
      <c r="F98" s="18" t="s">
        <v>39</v>
      </c>
      <c r="G98" s="19"/>
      <c r="H98" s="18">
        <v>23</v>
      </c>
      <c r="I98" s="19"/>
      <c r="J98" s="18" t="s">
        <v>39</v>
      </c>
      <c r="K98" s="19"/>
      <c r="L98" s="18">
        <v>64</v>
      </c>
      <c r="M98" s="19"/>
    </row>
    <row r="99" spans="1:13" ht="14.25">
      <c r="A99" s="16" t="s">
        <v>103</v>
      </c>
      <c r="B99" s="18">
        <v>976</v>
      </c>
      <c r="C99" s="19">
        <v>843</v>
      </c>
      <c r="D99" s="17">
        <f aca="true" t="shared" si="13" ref="D99:E103">SUM(F99,H99,J99,L99)</f>
        <v>133</v>
      </c>
      <c r="E99" s="13">
        <f t="shared" si="13"/>
        <v>37</v>
      </c>
      <c r="F99" s="18">
        <v>22</v>
      </c>
      <c r="G99" s="19" t="s">
        <v>39</v>
      </c>
      <c r="H99" s="18">
        <v>32</v>
      </c>
      <c r="I99" s="19">
        <v>12</v>
      </c>
      <c r="J99" s="18">
        <v>59</v>
      </c>
      <c r="K99" s="19">
        <v>25</v>
      </c>
      <c r="L99" s="18">
        <v>20</v>
      </c>
      <c r="M99" s="19" t="s">
        <v>39</v>
      </c>
    </row>
    <row r="100" spans="1:13" ht="12.75">
      <c r="A100" s="20" t="s">
        <v>46</v>
      </c>
      <c r="B100" s="18">
        <v>485</v>
      </c>
      <c r="C100" s="19">
        <v>435</v>
      </c>
      <c r="D100" s="17">
        <f t="shared" si="13"/>
        <v>50</v>
      </c>
      <c r="E100" s="13">
        <f t="shared" si="13"/>
        <v>23</v>
      </c>
      <c r="F100" s="18">
        <v>12</v>
      </c>
      <c r="G100" s="19" t="s">
        <v>39</v>
      </c>
      <c r="H100" s="18">
        <v>16</v>
      </c>
      <c r="I100" s="19">
        <v>8</v>
      </c>
      <c r="J100" s="18">
        <v>22</v>
      </c>
      <c r="K100" s="19">
        <v>15</v>
      </c>
      <c r="L100" s="18" t="s">
        <v>39</v>
      </c>
      <c r="M100" s="19" t="s">
        <v>39</v>
      </c>
    </row>
    <row r="101" spans="1:13" ht="12.75">
      <c r="A101" s="20" t="s">
        <v>47</v>
      </c>
      <c r="B101" s="18">
        <v>165</v>
      </c>
      <c r="C101" s="19">
        <v>126</v>
      </c>
      <c r="D101" s="17">
        <f t="shared" si="13"/>
        <v>39</v>
      </c>
      <c r="E101" s="13">
        <f t="shared" si="13"/>
        <v>8</v>
      </c>
      <c r="F101" s="18" t="s">
        <v>39</v>
      </c>
      <c r="G101" s="19" t="s">
        <v>39</v>
      </c>
      <c r="H101" s="18" t="s">
        <v>39</v>
      </c>
      <c r="I101" s="19" t="s">
        <v>39</v>
      </c>
      <c r="J101" s="18">
        <v>28</v>
      </c>
      <c r="K101" s="19">
        <v>8</v>
      </c>
      <c r="L101" s="18">
        <v>11</v>
      </c>
      <c r="M101" s="19" t="s">
        <v>39</v>
      </c>
    </row>
    <row r="102" spans="1:13" ht="12.75">
      <c r="A102" s="20" t="s">
        <v>48</v>
      </c>
      <c r="B102" s="18">
        <v>133</v>
      </c>
      <c r="C102" s="19">
        <v>112</v>
      </c>
      <c r="D102" s="17">
        <f t="shared" si="13"/>
        <v>21</v>
      </c>
      <c r="E102" s="13">
        <f t="shared" si="13"/>
        <v>2</v>
      </c>
      <c r="F102" s="18" t="s">
        <v>39</v>
      </c>
      <c r="G102" s="19" t="s">
        <v>39</v>
      </c>
      <c r="H102" s="18">
        <v>12</v>
      </c>
      <c r="I102" s="19" t="s">
        <v>39</v>
      </c>
      <c r="J102" s="18">
        <v>9</v>
      </c>
      <c r="K102" s="19">
        <v>2</v>
      </c>
      <c r="L102" s="18" t="s">
        <v>39</v>
      </c>
      <c r="M102" s="19" t="s">
        <v>39</v>
      </c>
    </row>
    <row r="103" spans="1:13" ht="12.75">
      <c r="A103" s="20" t="s">
        <v>49</v>
      </c>
      <c r="B103" s="18">
        <v>193</v>
      </c>
      <c r="C103" s="19">
        <v>170</v>
      </c>
      <c r="D103" s="17">
        <f t="shared" si="13"/>
        <v>23</v>
      </c>
      <c r="E103" s="13">
        <f t="shared" si="13"/>
        <v>4</v>
      </c>
      <c r="F103" s="18">
        <v>10</v>
      </c>
      <c r="G103" s="19" t="s">
        <v>39</v>
      </c>
      <c r="H103" s="18">
        <v>4</v>
      </c>
      <c r="I103" s="19">
        <v>4</v>
      </c>
      <c r="J103" s="18" t="s">
        <v>39</v>
      </c>
      <c r="K103" s="19" t="s">
        <v>39</v>
      </c>
      <c r="L103" s="18">
        <v>9</v>
      </c>
      <c r="M103" s="19" t="s">
        <v>39</v>
      </c>
    </row>
    <row r="104" spans="2:13" ht="12.75">
      <c r="B104" s="18"/>
      <c r="C104" s="19"/>
      <c r="D104" s="18"/>
      <c r="E104" s="19"/>
      <c r="F104" s="18"/>
      <c r="G104" s="19"/>
      <c r="H104" s="18"/>
      <c r="I104" s="19"/>
      <c r="J104" s="18"/>
      <c r="K104" s="19"/>
      <c r="L104" s="18"/>
      <c r="M104" s="19"/>
    </row>
    <row r="105" spans="1:14" ht="12.75">
      <c r="A105" s="7" t="s">
        <v>68</v>
      </c>
      <c r="B105" s="14">
        <v>1535751</v>
      </c>
      <c r="C105" s="15">
        <v>1425240</v>
      </c>
      <c r="D105" s="14">
        <f>SUM(F105,H105,J105,L105)</f>
        <v>110511</v>
      </c>
      <c r="E105" s="15">
        <f>SUM(G105,I105,K105,M105)</f>
        <v>37531</v>
      </c>
      <c r="F105" s="14">
        <v>58223</v>
      </c>
      <c r="G105" s="15">
        <v>20761</v>
      </c>
      <c r="H105" s="14">
        <v>34043</v>
      </c>
      <c r="I105" s="15">
        <v>9666</v>
      </c>
      <c r="J105" s="14">
        <v>13482</v>
      </c>
      <c r="K105" s="15">
        <v>5949</v>
      </c>
      <c r="L105" s="14">
        <v>4763</v>
      </c>
      <c r="M105" s="15">
        <v>1155</v>
      </c>
      <c r="N105" s="7"/>
    </row>
    <row r="106" spans="1:13" ht="12.75">
      <c r="A106" s="16" t="s">
        <v>111</v>
      </c>
      <c r="B106" s="17">
        <v>129887</v>
      </c>
      <c r="C106" s="13">
        <v>123322</v>
      </c>
      <c r="D106" s="17">
        <f aca="true" t="shared" si="14" ref="D106:E108">SUM(F106,H106,J106,L106)</f>
        <v>6565</v>
      </c>
      <c r="E106" s="13">
        <f t="shared" si="14"/>
        <v>3163</v>
      </c>
      <c r="F106" s="17">
        <v>4138</v>
      </c>
      <c r="G106" s="13">
        <v>2027</v>
      </c>
      <c r="H106" s="17">
        <v>1638</v>
      </c>
      <c r="I106" s="13">
        <v>689</v>
      </c>
      <c r="J106" s="18">
        <v>518</v>
      </c>
      <c r="K106" s="13">
        <v>312</v>
      </c>
      <c r="L106" s="18">
        <v>271</v>
      </c>
      <c r="M106" s="19">
        <v>135</v>
      </c>
    </row>
    <row r="107" spans="1:13" ht="12.75">
      <c r="A107" s="20" t="s">
        <v>69</v>
      </c>
      <c r="B107" s="17">
        <v>94626</v>
      </c>
      <c r="C107" s="13">
        <v>89780</v>
      </c>
      <c r="D107" s="17">
        <f t="shared" si="14"/>
        <v>4846</v>
      </c>
      <c r="E107" s="13">
        <f t="shared" si="14"/>
        <v>2482</v>
      </c>
      <c r="F107" s="17">
        <v>3244</v>
      </c>
      <c r="G107" s="13">
        <v>1681</v>
      </c>
      <c r="H107" s="17">
        <v>1143</v>
      </c>
      <c r="I107" s="13">
        <v>508</v>
      </c>
      <c r="J107" s="18">
        <v>303</v>
      </c>
      <c r="K107" s="13">
        <v>193</v>
      </c>
      <c r="L107" s="18">
        <v>156</v>
      </c>
      <c r="M107" s="19">
        <v>100</v>
      </c>
    </row>
    <row r="108" spans="1:13" ht="12.75">
      <c r="A108" s="20" t="s">
        <v>70</v>
      </c>
      <c r="B108" s="17">
        <v>35261</v>
      </c>
      <c r="C108" s="13">
        <v>33542</v>
      </c>
      <c r="D108" s="17">
        <f t="shared" si="14"/>
        <v>1719</v>
      </c>
      <c r="E108" s="13">
        <f t="shared" si="14"/>
        <v>681</v>
      </c>
      <c r="F108" s="18">
        <v>894</v>
      </c>
      <c r="G108" s="13">
        <v>346</v>
      </c>
      <c r="H108" s="18">
        <v>495</v>
      </c>
      <c r="I108" s="19">
        <v>181</v>
      </c>
      <c r="J108" s="18">
        <v>215</v>
      </c>
      <c r="K108" s="19">
        <v>119</v>
      </c>
      <c r="L108" s="18">
        <v>115</v>
      </c>
      <c r="M108" s="19">
        <v>35</v>
      </c>
    </row>
    <row r="109" spans="1:13" ht="12.75">
      <c r="A109" s="16" t="s">
        <v>112</v>
      </c>
      <c r="B109" s="17">
        <v>714684</v>
      </c>
      <c r="C109" s="13">
        <v>674385</v>
      </c>
      <c r="D109" s="17">
        <f aca="true" t="shared" si="15" ref="D109:E111">SUM(F109,H109,J109,L109)</f>
        <v>40299</v>
      </c>
      <c r="E109" s="13">
        <f t="shared" si="15"/>
        <v>13127</v>
      </c>
      <c r="F109" s="17">
        <v>22090</v>
      </c>
      <c r="G109" s="13">
        <v>7495</v>
      </c>
      <c r="H109" s="17">
        <v>14004</v>
      </c>
      <c r="I109" s="13">
        <v>4309</v>
      </c>
      <c r="J109" s="17">
        <v>2991</v>
      </c>
      <c r="K109" s="13">
        <v>1065</v>
      </c>
      <c r="L109" s="17">
        <v>1214</v>
      </c>
      <c r="M109" s="13">
        <v>258</v>
      </c>
    </row>
    <row r="110" spans="1:13" ht="12.75">
      <c r="A110" s="20" t="s">
        <v>69</v>
      </c>
      <c r="B110" s="17">
        <v>630127</v>
      </c>
      <c r="C110" s="13">
        <v>597195</v>
      </c>
      <c r="D110" s="17">
        <f t="shared" si="15"/>
        <v>32932</v>
      </c>
      <c r="E110" s="13">
        <f t="shared" si="15"/>
        <v>10474</v>
      </c>
      <c r="F110" s="17">
        <v>20152</v>
      </c>
      <c r="G110" s="13">
        <v>6898</v>
      </c>
      <c r="H110" s="17">
        <v>8937</v>
      </c>
      <c r="I110" s="13">
        <v>2313</v>
      </c>
      <c r="J110" s="17">
        <v>2760</v>
      </c>
      <c r="K110" s="13">
        <v>1005</v>
      </c>
      <c r="L110" s="17">
        <v>1083</v>
      </c>
      <c r="M110" s="13">
        <v>258</v>
      </c>
    </row>
    <row r="111" spans="1:13" ht="12.75">
      <c r="A111" s="20" t="s">
        <v>70</v>
      </c>
      <c r="B111" s="17">
        <v>84557</v>
      </c>
      <c r="C111" s="13">
        <v>77190</v>
      </c>
      <c r="D111" s="17">
        <f t="shared" si="15"/>
        <v>7367</v>
      </c>
      <c r="E111" s="13">
        <f t="shared" si="15"/>
        <v>2653</v>
      </c>
      <c r="F111" s="17">
        <v>1938</v>
      </c>
      <c r="G111" s="13">
        <v>597</v>
      </c>
      <c r="H111" s="17">
        <v>5067</v>
      </c>
      <c r="I111" s="13">
        <v>1996</v>
      </c>
      <c r="J111" s="18">
        <v>231</v>
      </c>
      <c r="K111" s="19">
        <v>60</v>
      </c>
      <c r="L111" s="18">
        <v>131</v>
      </c>
      <c r="M111" s="19" t="s">
        <v>39</v>
      </c>
    </row>
    <row r="112" spans="1:13" ht="12.75">
      <c r="A112" s="16" t="s">
        <v>71</v>
      </c>
      <c r="B112" s="17">
        <v>338493</v>
      </c>
      <c r="C112" s="13">
        <v>311905</v>
      </c>
      <c r="D112" s="17">
        <f aca="true" t="shared" si="16" ref="D112:E114">SUM(F112,H112,J112,L112)</f>
        <v>26588</v>
      </c>
      <c r="E112" s="13">
        <f t="shared" si="16"/>
        <v>9735</v>
      </c>
      <c r="F112" s="17">
        <v>17195</v>
      </c>
      <c r="G112" s="13">
        <v>6823</v>
      </c>
      <c r="H112" s="17">
        <v>7148</v>
      </c>
      <c r="I112" s="13">
        <v>2172</v>
      </c>
      <c r="J112" s="17">
        <v>1569</v>
      </c>
      <c r="K112" s="13">
        <v>512</v>
      </c>
      <c r="L112" s="18">
        <v>676</v>
      </c>
      <c r="M112" s="19">
        <v>228</v>
      </c>
    </row>
    <row r="113" spans="1:13" ht="12.75">
      <c r="A113" s="20" t="s">
        <v>69</v>
      </c>
      <c r="B113" s="17">
        <v>308867</v>
      </c>
      <c r="C113" s="13">
        <v>284717</v>
      </c>
      <c r="D113" s="17">
        <f t="shared" si="16"/>
        <v>24150</v>
      </c>
      <c r="E113" s="13">
        <f t="shared" si="16"/>
        <v>9014</v>
      </c>
      <c r="F113" s="17">
        <v>15716</v>
      </c>
      <c r="G113" s="13">
        <v>6339</v>
      </c>
      <c r="H113" s="17">
        <v>6453</v>
      </c>
      <c r="I113" s="13">
        <v>1967</v>
      </c>
      <c r="J113" s="17">
        <v>1417</v>
      </c>
      <c r="K113" s="13">
        <v>487</v>
      </c>
      <c r="L113" s="18">
        <v>564</v>
      </c>
      <c r="M113" s="19">
        <v>221</v>
      </c>
    </row>
    <row r="114" spans="1:13" ht="12.75">
      <c r="A114" s="20" t="s">
        <v>70</v>
      </c>
      <c r="B114" s="17">
        <v>29626</v>
      </c>
      <c r="C114" s="13">
        <v>27188</v>
      </c>
      <c r="D114" s="17">
        <f t="shared" si="16"/>
        <v>2438</v>
      </c>
      <c r="E114" s="13">
        <f t="shared" si="16"/>
        <v>721</v>
      </c>
      <c r="F114" s="17">
        <v>1479</v>
      </c>
      <c r="G114" s="13">
        <v>484</v>
      </c>
      <c r="H114" s="18">
        <v>695</v>
      </c>
      <c r="I114" s="19">
        <v>205</v>
      </c>
      <c r="J114" s="18">
        <v>152</v>
      </c>
      <c r="K114" s="19">
        <v>25</v>
      </c>
      <c r="L114" s="18">
        <v>112</v>
      </c>
      <c r="M114" s="19">
        <v>7</v>
      </c>
    </row>
    <row r="115" spans="1:13" ht="12.75">
      <c r="A115" s="16" t="s">
        <v>72</v>
      </c>
      <c r="B115" s="17">
        <v>300194</v>
      </c>
      <c r="C115" s="13">
        <v>272718</v>
      </c>
      <c r="D115" s="17">
        <f aca="true" t="shared" si="17" ref="D115:E117">SUM(F115,H115,J115,L115)</f>
        <v>27476</v>
      </c>
      <c r="E115" s="13">
        <f t="shared" si="17"/>
        <v>8301</v>
      </c>
      <c r="F115" s="17">
        <v>12608</v>
      </c>
      <c r="G115" s="13">
        <v>3827</v>
      </c>
      <c r="H115" s="17">
        <v>8316</v>
      </c>
      <c r="I115" s="13">
        <v>1962</v>
      </c>
      <c r="J115" s="17">
        <v>4619</v>
      </c>
      <c r="K115" s="13">
        <v>2101</v>
      </c>
      <c r="L115" s="17">
        <v>1933</v>
      </c>
      <c r="M115" s="13">
        <v>411</v>
      </c>
    </row>
    <row r="116" spans="1:13" ht="12.75">
      <c r="A116" s="20" t="s">
        <v>69</v>
      </c>
      <c r="B116" s="17">
        <v>230023</v>
      </c>
      <c r="C116" s="13">
        <v>209283</v>
      </c>
      <c r="D116" s="17">
        <f t="shared" si="17"/>
        <v>20740</v>
      </c>
      <c r="E116" s="13">
        <f t="shared" si="17"/>
        <v>6484</v>
      </c>
      <c r="F116" s="17">
        <v>9308</v>
      </c>
      <c r="G116" s="13">
        <v>2937</v>
      </c>
      <c r="H116" s="17">
        <v>6229</v>
      </c>
      <c r="I116" s="13">
        <v>1430</v>
      </c>
      <c r="J116" s="17">
        <v>3822</v>
      </c>
      <c r="K116" s="13">
        <v>1812</v>
      </c>
      <c r="L116" s="17">
        <v>1381</v>
      </c>
      <c r="M116" s="13">
        <v>305</v>
      </c>
    </row>
    <row r="117" spans="1:13" ht="12.75">
      <c r="A117" s="20" t="s">
        <v>70</v>
      </c>
      <c r="B117" s="17">
        <v>70171</v>
      </c>
      <c r="C117" s="13">
        <v>63435</v>
      </c>
      <c r="D117" s="17">
        <f t="shared" si="17"/>
        <v>6736</v>
      </c>
      <c r="E117" s="13">
        <f t="shared" si="17"/>
        <v>1817</v>
      </c>
      <c r="F117" s="17">
        <v>3300</v>
      </c>
      <c r="G117" s="13">
        <v>890</v>
      </c>
      <c r="H117" s="17">
        <v>2087</v>
      </c>
      <c r="I117" s="13">
        <v>532</v>
      </c>
      <c r="J117" s="18">
        <v>797</v>
      </c>
      <c r="K117" s="13">
        <v>289</v>
      </c>
      <c r="L117" s="18">
        <v>552</v>
      </c>
      <c r="M117" s="19">
        <v>106</v>
      </c>
    </row>
    <row r="118" spans="1:13" ht="12.75">
      <c r="A118" s="16" t="s">
        <v>73</v>
      </c>
      <c r="B118" s="17">
        <v>52493</v>
      </c>
      <c r="C118" s="13">
        <v>42910</v>
      </c>
      <c r="D118" s="17">
        <f aca="true" t="shared" si="18" ref="D118:E120">SUM(F118,H118,J118,L118)</f>
        <v>9583</v>
      </c>
      <c r="E118" s="13">
        <f t="shared" si="18"/>
        <v>3205</v>
      </c>
      <c r="F118" s="17">
        <v>2192</v>
      </c>
      <c r="G118" s="13">
        <v>589</v>
      </c>
      <c r="H118" s="17">
        <v>2937</v>
      </c>
      <c r="I118" s="13">
        <v>534</v>
      </c>
      <c r="J118" s="17">
        <v>3785</v>
      </c>
      <c r="K118" s="13">
        <v>1959</v>
      </c>
      <c r="L118" s="18">
        <v>669</v>
      </c>
      <c r="M118" s="19">
        <v>123</v>
      </c>
    </row>
    <row r="119" spans="1:13" ht="12.75">
      <c r="A119" s="20" t="s">
        <v>69</v>
      </c>
      <c r="B119" s="17">
        <v>39497</v>
      </c>
      <c r="C119" s="13">
        <v>31872</v>
      </c>
      <c r="D119" s="17">
        <f t="shared" si="18"/>
        <v>7625</v>
      </c>
      <c r="E119" s="13">
        <f t="shared" si="18"/>
        <v>2703</v>
      </c>
      <c r="F119" s="17">
        <v>1580</v>
      </c>
      <c r="G119" s="13">
        <v>444</v>
      </c>
      <c r="H119" s="17">
        <v>2264</v>
      </c>
      <c r="I119" s="13">
        <v>448</v>
      </c>
      <c r="J119" s="17">
        <v>3273</v>
      </c>
      <c r="K119" s="13">
        <v>1699</v>
      </c>
      <c r="L119" s="18">
        <v>508</v>
      </c>
      <c r="M119" s="19">
        <v>112</v>
      </c>
    </row>
    <row r="120" spans="1:13" ht="12.75">
      <c r="A120" s="20" t="s">
        <v>70</v>
      </c>
      <c r="B120" s="17">
        <v>12996</v>
      </c>
      <c r="C120" s="13">
        <v>11038</v>
      </c>
      <c r="D120" s="17">
        <f t="shared" si="18"/>
        <v>1958</v>
      </c>
      <c r="E120" s="13">
        <f t="shared" si="18"/>
        <v>502</v>
      </c>
      <c r="F120" s="18">
        <v>612</v>
      </c>
      <c r="G120" s="13">
        <v>145</v>
      </c>
      <c r="H120" s="18">
        <v>673</v>
      </c>
      <c r="I120" s="13">
        <v>86</v>
      </c>
      <c r="J120" s="18">
        <v>512</v>
      </c>
      <c r="K120" s="13">
        <v>260</v>
      </c>
      <c r="L120" s="18">
        <v>161</v>
      </c>
      <c r="M120" s="19">
        <v>11</v>
      </c>
    </row>
    <row r="121" spans="2:13" ht="12.75">
      <c r="B121" s="18"/>
      <c r="C121" s="19"/>
      <c r="D121" s="18"/>
      <c r="E121" s="19"/>
      <c r="F121" s="18"/>
      <c r="G121" s="19"/>
      <c r="H121" s="18"/>
      <c r="I121" s="19"/>
      <c r="J121" s="18"/>
      <c r="K121" s="19"/>
      <c r="L121" s="18"/>
      <c r="M121" s="19"/>
    </row>
    <row r="122" spans="1:13" ht="12.75">
      <c r="A122" s="7" t="s">
        <v>74</v>
      </c>
      <c r="B122" s="14">
        <v>3893278</v>
      </c>
      <c r="C122" s="15">
        <v>3663251</v>
      </c>
      <c r="D122" s="14">
        <f aca="true" t="shared" si="19" ref="D122:E129">SUM(F122,H122,J122,L122)</f>
        <v>230027</v>
      </c>
      <c r="E122" s="15">
        <f t="shared" si="19"/>
        <v>91236</v>
      </c>
      <c r="F122" s="14">
        <v>108289</v>
      </c>
      <c r="G122" s="15">
        <v>50311</v>
      </c>
      <c r="H122" s="14">
        <v>86002</v>
      </c>
      <c r="I122" s="15">
        <v>24707</v>
      </c>
      <c r="J122" s="14">
        <v>26378</v>
      </c>
      <c r="K122" s="15">
        <v>13711</v>
      </c>
      <c r="L122" s="14">
        <v>9358</v>
      </c>
      <c r="M122" s="15">
        <v>2507</v>
      </c>
    </row>
    <row r="123" spans="1:13" ht="12.75">
      <c r="A123" s="16" t="s">
        <v>75</v>
      </c>
      <c r="B123" s="17">
        <v>206540</v>
      </c>
      <c r="C123" s="13">
        <v>166469</v>
      </c>
      <c r="D123" s="17">
        <f t="shared" si="19"/>
        <v>40071</v>
      </c>
      <c r="E123" s="13">
        <f t="shared" si="19"/>
        <v>26277</v>
      </c>
      <c r="F123" s="17">
        <v>22502</v>
      </c>
      <c r="G123" s="13">
        <v>17834</v>
      </c>
      <c r="H123" s="17">
        <v>15031</v>
      </c>
      <c r="I123" s="13">
        <v>6404</v>
      </c>
      <c r="J123" s="17">
        <v>1929</v>
      </c>
      <c r="K123" s="13">
        <v>1696</v>
      </c>
      <c r="L123" s="18">
        <v>609</v>
      </c>
      <c r="M123" s="13">
        <v>343</v>
      </c>
    </row>
    <row r="124" spans="1:13" ht="12.75">
      <c r="A124" s="16" t="s">
        <v>76</v>
      </c>
      <c r="B124" s="17">
        <v>489000</v>
      </c>
      <c r="C124" s="13">
        <v>456519</v>
      </c>
      <c r="D124" s="17">
        <f t="shared" si="19"/>
        <v>32481</v>
      </c>
      <c r="E124" s="13">
        <f t="shared" si="19"/>
        <v>16199</v>
      </c>
      <c r="F124" s="17">
        <v>18668</v>
      </c>
      <c r="G124" s="13">
        <v>10293</v>
      </c>
      <c r="H124" s="17">
        <v>10661</v>
      </c>
      <c r="I124" s="13">
        <v>3844</v>
      </c>
      <c r="J124" s="17">
        <v>2308</v>
      </c>
      <c r="K124" s="13">
        <v>1742</v>
      </c>
      <c r="L124" s="18">
        <v>844</v>
      </c>
      <c r="M124" s="13">
        <v>320</v>
      </c>
    </row>
    <row r="125" spans="1:13" ht="12.75">
      <c r="A125" s="16" t="s">
        <v>77</v>
      </c>
      <c r="B125" s="17">
        <v>1447734</v>
      </c>
      <c r="C125" s="13">
        <v>1395031</v>
      </c>
      <c r="D125" s="17">
        <f t="shared" si="19"/>
        <v>52703</v>
      </c>
      <c r="E125" s="13">
        <f t="shared" si="19"/>
        <v>19261</v>
      </c>
      <c r="F125" s="17">
        <v>27766</v>
      </c>
      <c r="G125" s="13">
        <v>10619</v>
      </c>
      <c r="H125" s="17">
        <v>18841</v>
      </c>
      <c r="I125" s="13">
        <v>5487</v>
      </c>
      <c r="J125" s="17">
        <v>4245</v>
      </c>
      <c r="K125" s="13">
        <v>2477</v>
      </c>
      <c r="L125" s="17">
        <v>1851</v>
      </c>
      <c r="M125" s="13">
        <v>678</v>
      </c>
    </row>
    <row r="126" spans="1:13" ht="12.75">
      <c r="A126" s="16" t="s">
        <v>78</v>
      </c>
      <c r="B126" s="17">
        <v>768856</v>
      </c>
      <c r="C126" s="13">
        <v>733518</v>
      </c>
      <c r="D126" s="17">
        <f t="shared" si="19"/>
        <v>35338</v>
      </c>
      <c r="E126" s="13">
        <f t="shared" si="19"/>
        <v>10449</v>
      </c>
      <c r="F126" s="17">
        <v>17825</v>
      </c>
      <c r="G126" s="13">
        <v>5748</v>
      </c>
      <c r="H126" s="17">
        <v>12961</v>
      </c>
      <c r="I126" s="13">
        <v>2836</v>
      </c>
      <c r="J126" s="17">
        <v>2925</v>
      </c>
      <c r="K126" s="13">
        <v>1487</v>
      </c>
      <c r="L126" s="17">
        <v>1627</v>
      </c>
      <c r="M126" s="13">
        <v>378</v>
      </c>
    </row>
    <row r="127" spans="1:13" ht="12.75">
      <c r="A127" s="16" t="s">
        <v>79</v>
      </c>
      <c r="B127" s="17">
        <v>225535</v>
      </c>
      <c r="C127" s="13">
        <v>214523</v>
      </c>
      <c r="D127" s="17">
        <f t="shared" si="19"/>
        <v>11012</v>
      </c>
      <c r="E127" s="13">
        <f t="shared" si="19"/>
        <v>3097</v>
      </c>
      <c r="F127" s="17">
        <v>4991</v>
      </c>
      <c r="G127" s="13">
        <v>1305</v>
      </c>
      <c r="H127" s="17">
        <v>4352</v>
      </c>
      <c r="I127" s="13">
        <v>1054</v>
      </c>
      <c r="J127" s="17">
        <v>1096</v>
      </c>
      <c r="K127" s="13">
        <v>607</v>
      </c>
      <c r="L127" s="18">
        <v>573</v>
      </c>
      <c r="M127" s="19">
        <v>131</v>
      </c>
    </row>
    <row r="128" spans="1:13" ht="12.75">
      <c r="A128" s="16" t="s">
        <v>80</v>
      </c>
      <c r="B128" s="17">
        <v>475247</v>
      </c>
      <c r="C128" s="13">
        <v>443809</v>
      </c>
      <c r="D128" s="17">
        <f t="shared" si="19"/>
        <v>31438</v>
      </c>
      <c r="E128" s="13">
        <f t="shared" si="19"/>
        <v>9339</v>
      </c>
      <c r="F128" s="17">
        <v>10044</v>
      </c>
      <c r="G128" s="13">
        <v>2969</v>
      </c>
      <c r="H128" s="17">
        <v>12403</v>
      </c>
      <c r="I128" s="13">
        <v>2783</v>
      </c>
      <c r="J128" s="17">
        <v>6944</v>
      </c>
      <c r="K128" s="13">
        <v>3169</v>
      </c>
      <c r="L128" s="17">
        <v>2047</v>
      </c>
      <c r="M128" s="13">
        <v>418</v>
      </c>
    </row>
    <row r="129" spans="1:13" ht="12.75">
      <c r="A129" s="16" t="s">
        <v>81</v>
      </c>
      <c r="B129" s="17">
        <v>280366</v>
      </c>
      <c r="C129" s="13">
        <v>253382</v>
      </c>
      <c r="D129" s="17">
        <f t="shared" si="19"/>
        <v>26984</v>
      </c>
      <c r="E129" s="13">
        <f t="shared" si="19"/>
        <v>6614</v>
      </c>
      <c r="F129" s="17">
        <v>6493</v>
      </c>
      <c r="G129" s="13">
        <v>1543</v>
      </c>
      <c r="H129" s="17">
        <v>11753</v>
      </c>
      <c r="I129" s="13">
        <v>2299</v>
      </c>
      <c r="J129" s="17">
        <v>6931</v>
      </c>
      <c r="K129" s="13">
        <v>2533</v>
      </c>
      <c r="L129" s="17">
        <v>1807</v>
      </c>
      <c r="M129" s="19">
        <v>239</v>
      </c>
    </row>
    <row r="130" spans="2:13" ht="12.75">
      <c r="B130" s="18"/>
      <c r="C130" s="19"/>
      <c r="D130" s="18"/>
      <c r="E130" s="19"/>
      <c r="F130" s="18"/>
      <c r="G130" s="19"/>
      <c r="H130" s="18"/>
      <c r="I130" s="19"/>
      <c r="J130" s="18"/>
      <c r="K130" s="19"/>
      <c r="L130" s="18"/>
      <c r="M130" s="19"/>
    </row>
    <row r="131" spans="1:13" ht="12.75">
      <c r="A131" s="7" t="s">
        <v>82</v>
      </c>
      <c r="B131" s="14">
        <v>4683717</v>
      </c>
      <c r="C131" s="15">
        <v>4379183</v>
      </c>
      <c r="D131" s="14">
        <f>SUM(F131,H131,J131,L131)</f>
        <v>304534</v>
      </c>
      <c r="E131" s="15">
        <f>SUM(G131,I131,K131,M131)</f>
        <v>122762</v>
      </c>
      <c r="F131" s="14">
        <v>153708</v>
      </c>
      <c r="G131" s="15">
        <v>72562</v>
      </c>
      <c r="H131" s="14">
        <v>106717</v>
      </c>
      <c r="I131" s="15">
        <v>30804</v>
      </c>
      <c r="J131" s="14">
        <v>32636</v>
      </c>
      <c r="K131" s="15">
        <v>16254</v>
      </c>
      <c r="L131" s="14">
        <v>11473</v>
      </c>
      <c r="M131" s="15">
        <v>3142</v>
      </c>
    </row>
    <row r="132" spans="1:13" ht="12.75">
      <c r="A132" s="16" t="s">
        <v>83</v>
      </c>
      <c r="B132" s="17">
        <v>2965174</v>
      </c>
      <c r="C132" s="13">
        <v>2779851</v>
      </c>
      <c r="D132" s="17">
        <f aca="true" t="shared" si="20" ref="D132:E135">SUM(F132,H132,J132,L132)</f>
        <v>185323</v>
      </c>
      <c r="E132" s="13">
        <f t="shared" si="20"/>
        <v>71916</v>
      </c>
      <c r="F132" s="17">
        <v>96935</v>
      </c>
      <c r="G132" s="13">
        <v>44653</v>
      </c>
      <c r="H132" s="17">
        <v>62381</v>
      </c>
      <c r="I132" s="13">
        <v>16740</v>
      </c>
      <c r="J132" s="17">
        <v>19254</v>
      </c>
      <c r="K132" s="13">
        <v>8975</v>
      </c>
      <c r="L132" s="17">
        <v>6753</v>
      </c>
      <c r="M132" s="13">
        <v>1548</v>
      </c>
    </row>
    <row r="133" spans="1:13" ht="12.75">
      <c r="A133" s="16" t="s">
        <v>84</v>
      </c>
      <c r="B133" s="17">
        <v>152723</v>
      </c>
      <c r="C133" s="13">
        <v>140638</v>
      </c>
      <c r="D133" s="17">
        <f t="shared" si="20"/>
        <v>12085</v>
      </c>
      <c r="E133" s="13">
        <f t="shared" si="20"/>
        <v>5143</v>
      </c>
      <c r="F133" s="17">
        <v>7874</v>
      </c>
      <c r="G133" s="13">
        <v>3762</v>
      </c>
      <c r="H133" s="17">
        <v>2628</v>
      </c>
      <c r="I133" s="13">
        <v>715</v>
      </c>
      <c r="J133" s="17">
        <v>1196</v>
      </c>
      <c r="K133" s="13">
        <v>520</v>
      </c>
      <c r="L133" s="18">
        <v>387</v>
      </c>
      <c r="M133" s="19">
        <v>146</v>
      </c>
    </row>
    <row r="134" spans="1:13" ht="12.75">
      <c r="A134" s="16" t="s">
        <v>85</v>
      </c>
      <c r="B134" s="17">
        <v>3006</v>
      </c>
      <c r="C134" s="13">
        <v>2740</v>
      </c>
      <c r="D134" s="17">
        <f t="shared" si="20"/>
        <v>266</v>
      </c>
      <c r="E134" s="13">
        <f t="shared" si="20"/>
        <v>74</v>
      </c>
      <c r="F134" s="18">
        <v>126</v>
      </c>
      <c r="G134" s="19">
        <v>16</v>
      </c>
      <c r="H134" s="18">
        <v>113</v>
      </c>
      <c r="I134" s="19">
        <v>38</v>
      </c>
      <c r="J134" s="18">
        <v>27</v>
      </c>
      <c r="K134" s="19">
        <v>20</v>
      </c>
      <c r="L134" s="18" t="s">
        <v>39</v>
      </c>
      <c r="M134" s="19" t="s">
        <v>39</v>
      </c>
    </row>
    <row r="135" spans="1:13" ht="12.75">
      <c r="A135" s="16" t="s">
        <v>86</v>
      </c>
      <c r="B135" s="17">
        <v>1562814</v>
      </c>
      <c r="C135" s="13">
        <v>1455954</v>
      </c>
      <c r="D135" s="17">
        <f t="shared" si="20"/>
        <v>106860</v>
      </c>
      <c r="E135" s="13">
        <f t="shared" si="20"/>
        <v>45629</v>
      </c>
      <c r="F135" s="17">
        <v>48773</v>
      </c>
      <c r="G135" s="13">
        <v>24131</v>
      </c>
      <c r="H135" s="17">
        <v>41595</v>
      </c>
      <c r="I135" s="13">
        <v>13311</v>
      </c>
      <c r="J135" s="17">
        <v>12159</v>
      </c>
      <c r="K135" s="13">
        <v>6739</v>
      </c>
      <c r="L135" s="17">
        <v>4333</v>
      </c>
      <c r="M135" s="13">
        <v>1448</v>
      </c>
    </row>
    <row r="136" spans="1:13" ht="12.75">
      <c r="A136" s="16" t="s">
        <v>87</v>
      </c>
      <c r="B136" s="17">
        <f>SUM(B137:B140)</f>
        <v>2264556</v>
      </c>
      <c r="C136" s="13">
        <f aca="true" t="shared" si="21" ref="C136:L136">SUM(C137:C140)</f>
        <v>2110277</v>
      </c>
      <c r="D136" s="17">
        <f t="shared" si="21"/>
        <v>154279</v>
      </c>
      <c r="E136" s="13">
        <f t="shared" si="21"/>
        <v>65997</v>
      </c>
      <c r="F136" s="17">
        <f t="shared" si="21"/>
        <v>81576</v>
      </c>
      <c r="G136" s="13">
        <v>42286</v>
      </c>
      <c r="H136" s="17">
        <f t="shared" si="21"/>
        <v>50422</v>
      </c>
      <c r="I136" s="13">
        <v>14332</v>
      </c>
      <c r="J136" s="17">
        <f t="shared" si="21"/>
        <v>15855</v>
      </c>
      <c r="K136" s="13">
        <v>7681</v>
      </c>
      <c r="L136" s="17">
        <f t="shared" si="21"/>
        <v>6426</v>
      </c>
      <c r="M136" s="13">
        <v>1698</v>
      </c>
    </row>
    <row r="137" spans="1:13" ht="12.75">
      <c r="A137" s="20" t="s">
        <v>88</v>
      </c>
      <c r="B137" s="17">
        <v>1586202</v>
      </c>
      <c r="C137" s="13">
        <v>1479438</v>
      </c>
      <c r="D137" s="17">
        <f aca="true" t="shared" si="22" ref="D137:E140">SUM(F137,H137,J137,L137)</f>
        <v>106764</v>
      </c>
      <c r="E137" s="13">
        <f t="shared" si="22"/>
        <v>45397</v>
      </c>
      <c r="F137" s="17">
        <v>56728</v>
      </c>
      <c r="G137" s="13">
        <v>29797</v>
      </c>
      <c r="H137" s="17">
        <v>35227</v>
      </c>
      <c r="I137" s="13">
        <v>9594</v>
      </c>
      <c r="J137" s="17">
        <v>10593</v>
      </c>
      <c r="K137" s="13">
        <v>4972</v>
      </c>
      <c r="L137" s="17">
        <v>4216</v>
      </c>
      <c r="M137" s="13">
        <v>1034</v>
      </c>
    </row>
    <row r="138" spans="1:13" ht="12.75">
      <c r="A138" s="20" t="s">
        <v>89</v>
      </c>
      <c r="B138" s="17">
        <v>81056</v>
      </c>
      <c r="C138" s="13">
        <v>74458</v>
      </c>
      <c r="D138" s="17">
        <f t="shared" si="22"/>
        <v>6598</v>
      </c>
      <c r="E138" s="13">
        <f t="shared" si="22"/>
        <v>2889</v>
      </c>
      <c r="F138" s="17">
        <v>4288</v>
      </c>
      <c r="G138" s="13">
        <v>2173</v>
      </c>
      <c r="H138" s="17">
        <v>1465</v>
      </c>
      <c r="I138" s="13">
        <v>395</v>
      </c>
      <c r="J138" s="18">
        <v>559</v>
      </c>
      <c r="K138" s="13">
        <v>210</v>
      </c>
      <c r="L138" s="18">
        <v>286</v>
      </c>
      <c r="M138" s="19">
        <v>111</v>
      </c>
    </row>
    <row r="139" spans="1:13" ht="12.75">
      <c r="A139" s="20" t="s">
        <v>90</v>
      </c>
      <c r="B139" s="17">
        <v>2496</v>
      </c>
      <c r="C139" s="13">
        <v>2290</v>
      </c>
      <c r="D139" s="17">
        <f t="shared" si="22"/>
        <v>206</v>
      </c>
      <c r="E139" s="13">
        <f t="shared" si="22"/>
        <v>56</v>
      </c>
      <c r="F139" s="18">
        <v>78</v>
      </c>
      <c r="G139" s="19">
        <v>1</v>
      </c>
      <c r="H139" s="18">
        <v>101</v>
      </c>
      <c r="I139" s="19">
        <v>35</v>
      </c>
      <c r="J139" s="18">
        <v>27</v>
      </c>
      <c r="K139" s="19">
        <v>20</v>
      </c>
      <c r="L139" s="18" t="s">
        <v>39</v>
      </c>
      <c r="M139" s="19" t="s">
        <v>39</v>
      </c>
    </row>
    <row r="140" spans="1:13" ht="12.75">
      <c r="A140" s="20" t="s">
        <v>91</v>
      </c>
      <c r="B140" s="17">
        <v>594802</v>
      </c>
      <c r="C140" s="13">
        <v>554091</v>
      </c>
      <c r="D140" s="17">
        <f t="shared" si="22"/>
        <v>40711</v>
      </c>
      <c r="E140" s="13">
        <f t="shared" si="22"/>
        <v>17655</v>
      </c>
      <c r="F140" s="17">
        <v>20482</v>
      </c>
      <c r="G140" s="13">
        <v>10315</v>
      </c>
      <c r="H140" s="17">
        <v>13629</v>
      </c>
      <c r="I140" s="13">
        <v>4308</v>
      </c>
      <c r="J140" s="17">
        <v>4676</v>
      </c>
      <c r="K140" s="13">
        <v>2479</v>
      </c>
      <c r="L140" s="17">
        <v>1924</v>
      </c>
      <c r="M140" s="13">
        <v>553</v>
      </c>
    </row>
    <row r="141" spans="1:13" ht="12.75">
      <c r="A141" s="16" t="s">
        <v>92</v>
      </c>
      <c r="B141" s="17">
        <f aca="true" t="shared" si="23" ref="B141:L141">SUM(B142:B145)</f>
        <v>2419161</v>
      </c>
      <c r="C141" s="13">
        <f t="shared" si="23"/>
        <v>2268906</v>
      </c>
      <c r="D141" s="17">
        <f t="shared" si="23"/>
        <v>150255</v>
      </c>
      <c r="E141" s="13">
        <f t="shared" si="23"/>
        <v>56765</v>
      </c>
      <c r="F141" s="17">
        <f t="shared" si="23"/>
        <v>72132</v>
      </c>
      <c r="G141" s="13">
        <v>30276</v>
      </c>
      <c r="H141" s="17">
        <f t="shared" si="23"/>
        <v>56295</v>
      </c>
      <c r="I141" s="13">
        <v>16472</v>
      </c>
      <c r="J141" s="17">
        <f t="shared" si="23"/>
        <v>16781</v>
      </c>
      <c r="K141" s="13">
        <v>8573</v>
      </c>
      <c r="L141" s="17">
        <f t="shared" si="23"/>
        <v>5047</v>
      </c>
      <c r="M141" s="13">
        <v>1444</v>
      </c>
    </row>
    <row r="142" spans="1:13" ht="12.75">
      <c r="A142" s="20" t="s">
        <v>88</v>
      </c>
      <c r="B142" s="17">
        <v>1378972</v>
      </c>
      <c r="C142" s="13">
        <v>1300413</v>
      </c>
      <c r="D142" s="17">
        <f aca="true" t="shared" si="24" ref="D142:E145">SUM(F142,H142,J142,L142)</f>
        <v>78559</v>
      </c>
      <c r="E142" s="13">
        <f t="shared" si="24"/>
        <v>26519</v>
      </c>
      <c r="F142" s="17">
        <v>40207</v>
      </c>
      <c r="G142" s="13">
        <v>14856</v>
      </c>
      <c r="H142" s="17">
        <v>27154</v>
      </c>
      <c r="I142" s="13">
        <v>7146</v>
      </c>
      <c r="J142" s="17">
        <v>8661</v>
      </c>
      <c r="K142" s="13">
        <v>4003</v>
      </c>
      <c r="L142" s="17">
        <v>2537</v>
      </c>
      <c r="M142" s="13">
        <v>514</v>
      </c>
    </row>
    <row r="143" spans="1:13" ht="12.75">
      <c r="A143" s="20" t="s">
        <v>89</v>
      </c>
      <c r="B143" s="17">
        <v>71667</v>
      </c>
      <c r="C143" s="13">
        <v>66180</v>
      </c>
      <c r="D143" s="17">
        <f t="shared" si="24"/>
        <v>5487</v>
      </c>
      <c r="E143" s="13">
        <f t="shared" si="24"/>
        <v>2254</v>
      </c>
      <c r="F143" s="17">
        <v>3586</v>
      </c>
      <c r="G143" s="13">
        <v>1589</v>
      </c>
      <c r="H143" s="17">
        <v>1163</v>
      </c>
      <c r="I143" s="13">
        <v>320</v>
      </c>
      <c r="J143" s="18">
        <v>637</v>
      </c>
      <c r="K143" s="13">
        <v>310</v>
      </c>
      <c r="L143" s="18">
        <v>101</v>
      </c>
      <c r="M143" s="19">
        <v>35</v>
      </c>
    </row>
    <row r="144" spans="1:13" ht="12.75">
      <c r="A144" s="20" t="s">
        <v>90</v>
      </c>
      <c r="B144" s="18">
        <v>510</v>
      </c>
      <c r="C144" s="19">
        <v>450</v>
      </c>
      <c r="D144" s="17">
        <f t="shared" si="24"/>
        <v>60</v>
      </c>
      <c r="E144" s="13">
        <f t="shared" si="24"/>
        <v>18</v>
      </c>
      <c r="F144" s="18">
        <v>48</v>
      </c>
      <c r="G144" s="19">
        <v>15</v>
      </c>
      <c r="H144" s="18">
        <v>12</v>
      </c>
      <c r="I144" s="19">
        <v>3</v>
      </c>
      <c r="J144" s="18" t="s">
        <v>39</v>
      </c>
      <c r="K144" s="19" t="s">
        <v>39</v>
      </c>
      <c r="L144" s="18" t="s">
        <v>39</v>
      </c>
      <c r="M144" s="19" t="s">
        <v>39</v>
      </c>
    </row>
    <row r="145" spans="1:13" ht="12.75">
      <c r="A145" s="20" t="s">
        <v>91</v>
      </c>
      <c r="B145" s="17">
        <v>968012</v>
      </c>
      <c r="C145" s="13">
        <v>901863</v>
      </c>
      <c r="D145" s="17">
        <f t="shared" si="24"/>
        <v>66149</v>
      </c>
      <c r="E145" s="13">
        <f t="shared" si="24"/>
        <v>27974</v>
      </c>
      <c r="F145" s="17">
        <v>28291</v>
      </c>
      <c r="G145" s="13">
        <v>13816</v>
      </c>
      <c r="H145" s="17">
        <v>27966</v>
      </c>
      <c r="I145" s="13">
        <v>9003</v>
      </c>
      <c r="J145" s="17">
        <v>7483</v>
      </c>
      <c r="K145" s="13">
        <v>4260</v>
      </c>
      <c r="L145" s="17">
        <v>2409</v>
      </c>
      <c r="M145" s="13">
        <v>895</v>
      </c>
    </row>
    <row r="146" spans="2:13" ht="12.75">
      <c r="B146" s="18"/>
      <c r="C146" s="19"/>
      <c r="D146" s="18"/>
      <c r="E146" s="19"/>
      <c r="F146" s="18"/>
      <c r="G146" s="19"/>
      <c r="H146" s="18"/>
      <c r="I146" s="19"/>
      <c r="J146" s="18"/>
      <c r="K146" s="19"/>
      <c r="L146" s="18"/>
      <c r="M146" s="19"/>
    </row>
    <row r="147" spans="1:13" ht="14.25">
      <c r="A147" s="7" t="s">
        <v>104</v>
      </c>
      <c r="B147" s="14">
        <v>2965174</v>
      </c>
      <c r="C147" s="14">
        <v>2779851</v>
      </c>
      <c r="D147" s="14">
        <f>B147-C147</f>
        <v>185323</v>
      </c>
      <c r="E147" s="22">
        <f>SUM(G147,I147,K147,M147)</f>
        <v>71916</v>
      </c>
      <c r="F147" s="14">
        <v>96935</v>
      </c>
      <c r="G147" s="14">
        <v>44653</v>
      </c>
      <c r="H147" s="14">
        <v>62381</v>
      </c>
      <c r="I147" s="14">
        <v>16740</v>
      </c>
      <c r="J147" s="14">
        <v>19254</v>
      </c>
      <c r="K147" s="14">
        <v>8975</v>
      </c>
      <c r="L147" s="14">
        <v>6753</v>
      </c>
      <c r="M147" s="23">
        <v>1548</v>
      </c>
    </row>
    <row r="148" spans="1:13" ht="12.75">
      <c r="A148" s="16" t="s">
        <v>93</v>
      </c>
      <c r="B148" s="17">
        <v>2473615</v>
      </c>
      <c r="C148" s="17">
        <v>2317000</v>
      </c>
      <c r="D148" s="24">
        <f>B148-C148</f>
        <v>156615</v>
      </c>
      <c r="E148" s="25">
        <f>SUM(G148,I148,K148,M148)</f>
        <v>63216</v>
      </c>
      <c r="F148" s="17">
        <v>85495</v>
      </c>
      <c r="G148" s="17">
        <v>41336</v>
      </c>
      <c r="H148" s="17">
        <v>50251</v>
      </c>
      <c r="I148" s="17">
        <v>13480</v>
      </c>
      <c r="J148" s="17">
        <v>15269</v>
      </c>
      <c r="K148" s="17">
        <v>7125</v>
      </c>
      <c r="L148" s="17">
        <v>5600</v>
      </c>
      <c r="M148" s="26">
        <v>1275</v>
      </c>
    </row>
    <row r="149" spans="1:13" ht="12.75">
      <c r="A149" s="16" t="s">
        <v>94</v>
      </c>
      <c r="B149" s="17">
        <v>323821</v>
      </c>
      <c r="C149" s="17">
        <v>305618</v>
      </c>
      <c r="D149" s="24">
        <f>B149-C149</f>
        <v>18203</v>
      </c>
      <c r="E149" s="25">
        <f>SUM(G149,I149,K149,M149)</f>
        <v>4963</v>
      </c>
      <c r="F149" s="17">
        <v>8334</v>
      </c>
      <c r="G149" s="17">
        <v>2185</v>
      </c>
      <c r="H149" s="17">
        <v>6234</v>
      </c>
      <c r="I149" s="17">
        <v>1480</v>
      </c>
      <c r="J149" s="17">
        <v>2755</v>
      </c>
      <c r="K149" s="17">
        <v>1087</v>
      </c>
      <c r="L149" s="17">
        <v>880</v>
      </c>
      <c r="M149" s="26">
        <v>211</v>
      </c>
    </row>
    <row r="150" spans="1:13" ht="14.25">
      <c r="A150" s="16" t="s">
        <v>113</v>
      </c>
      <c r="B150" s="17">
        <v>159849</v>
      </c>
      <c r="C150" s="17">
        <v>150088</v>
      </c>
      <c r="D150" s="24">
        <f>B150-C150</f>
        <v>9761</v>
      </c>
      <c r="E150" s="25">
        <f>SUM(G150,I150,K150,M150)</f>
        <v>3473</v>
      </c>
      <c r="F150" s="17">
        <v>2926</v>
      </c>
      <c r="G150" s="17">
        <v>1040</v>
      </c>
      <c r="H150" s="17">
        <v>5453</v>
      </c>
      <c r="I150" s="17">
        <v>1647</v>
      </c>
      <c r="J150" s="17">
        <v>1151</v>
      </c>
      <c r="K150" s="17">
        <v>724</v>
      </c>
      <c r="L150" s="17">
        <v>231</v>
      </c>
      <c r="M150" s="26">
        <v>62</v>
      </c>
    </row>
    <row r="151" spans="1:13" ht="12.75">
      <c r="A151" s="27" t="s">
        <v>95</v>
      </c>
      <c r="B151" s="28">
        <v>7889</v>
      </c>
      <c r="C151" s="28">
        <v>7145</v>
      </c>
      <c r="D151" s="29">
        <f>B151-C151</f>
        <v>744</v>
      </c>
      <c r="E151" s="30">
        <f>SUM(G151,I151,K151,M151)</f>
        <v>264</v>
      </c>
      <c r="F151" s="28">
        <v>180</v>
      </c>
      <c r="G151" s="28">
        <v>92</v>
      </c>
      <c r="H151" s="28">
        <v>443</v>
      </c>
      <c r="I151" s="28">
        <v>133</v>
      </c>
      <c r="J151" s="28">
        <v>79</v>
      </c>
      <c r="K151" s="28">
        <v>39</v>
      </c>
      <c r="L151" s="28">
        <v>42</v>
      </c>
      <c r="M151" s="31" t="s">
        <v>39</v>
      </c>
    </row>
    <row r="152" ht="12.75">
      <c r="A152" s="4" t="s">
        <v>96</v>
      </c>
    </row>
    <row r="153" ht="12.75">
      <c r="A153" s="6" t="s">
        <v>97</v>
      </c>
    </row>
    <row r="154" ht="12.75">
      <c r="A154" s="6" t="s">
        <v>114</v>
      </c>
    </row>
    <row r="155" ht="12.75">
      <c r="A155" s="6" t="s">
        <v>98</v>
      </c>
    </row>
    <row r="156" ht="12.75">
      <c r="A156" s="6" t="s">
        <v>115</v>
      </c>
    </row>
    <row r="158" ht="12.75">
      <c r="A158" s="6" t="s">
        <v>99</v>
      </c>
    </row>
    <row r="159" ht="12.75">
      <c r="A159" s="2" t="s">
        <v>100</v>
      </c>
    </row>
  </sheetData>
  <mergeCells count="10">
    <mergeCell ref="A8:A10"/>
    <mergeCell ref="B8:B10"/>
    <mergeCell ref="C8:C10"/>
    <mergeCell ref="D8:M8"/>
    <mergeCell ref="D9:D10"/>
    <mergeCell ref="E9:E10"/>
    <mergeCell ref="F9:G9"/>
    <mergeCell ref="H9:I9"/>
    <mergeCell ref="J9:K9"/>
    <mergeCell ref="L9:M9"/>
  </mergeCells>
  <printOptions/>
  <pageMargins left="0" right="0" top="0" bottom="0" header="0" footer="0"/>
  <pageSetup horizontalDpi="600" verticalDpi="600" orientation="landscape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16a. America Speaks: A Demographic Profile of Foreign-Language Speakers for Indiana: 2000</dc:title>
  <dc:subject/>
  <dc:creator>U.S. Census Bureau - HHES</dc:creator>
  <cp:keywords/>
  <dc:description/>
  <cp:lastModifiedBy>davis395</cp:lastModifiedBy>
  <cp:lastPrinted>2006-10-03T19:05:31Z</cp:lastPrinted>
  <dcterms:created xsi:type="dcterms:W3CDTF">2006-09-29T20:37:33Z</dcterms:created>
  <dcterms:modified xsi:type="dcterms:W3CDTF">2006-10-24T18:59:15Z</dcterms:modified>
  <cp:category/>
  <cp:version/>
  <cp:contentType/>
  <cp:contentStatus/>
</cp:coreProperties>
</file>